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eba\Documents\3- Modélisation\1. Exiobase\1.4. Health world\"/>
    </mc:Choice>
  </mc:AlternateContent>
  <xr:revisionPtr revIDLastSave="0" documentId="13_ncr:1_{E82582D4-0D62-422D-9F29-0DF5743D1ED7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dépenses santé" sheetId="6" r:id="rId1"/>
    <sheet name="Feuil1" sheetId="2" r:id="rId2"/>
    <sheet name="XR" sheetId="3" r:id="rId3"/>
    <sheet name="OECD.Stat export" sheetId="1" r:id="rId4"/>
  </sheets>
  <calcPr calcId="191029"/>
</workbook>
</file>

<file path=xl/calcChain.xml><?xml version="1.0" encoding="utf-8"?>
<calcChain xmlns="http://schemas.openxmlformats.org/spreadsheetml/2006/main">
  <c r="R6" i="2" l="1"/>
  <c r="S6" i="2"/>
  <c r="T6" i="2"/>
  <c r="U6" i="2"/>
  <c r="V6" i="2"/>
  <c r="R7" i="2"/>
  <c r="S7" i="2"/>
  <c r="T7" i="2"/>
  <c r="U7" i="2"/>
  <c r="V7" i="2"/>
  <c r="R8" i="2"/>
  <c r="S8" i="2"/>
  <c r="T8" i="2"/>
  <c r="U8" i="2"/>
  <c r="V8" i="2"/>
  <c r="R9" i="2"/>
  <c r="S9" i="2"/>
  <c r="T9" i="2"/>
  <c r="U9" i="2"/>
  <c r="V9" i="2"/>
  <c r="R10" i="2"/>
  <c r="S10" i="2"/>
  <c r="T10" i="2"/>
  <c r="U10" i="2"/>
  <c r="V10" i="2"/>
  <c r="R11" i="2"/>
  <c r="S11" i="2"/>
  <c r="T11" i="2"/>
  <c r="U11" i="2"/>
  <c r="V11" i="2"/>
  <c r="R12" i="2"/>
  <c r="S12" i="2"/>
  <c r="T12" i="2"/>
  <c r="U12" i="2"/>
  <c r="V12" i="2"/>
  <c r="R13" i="2"/>
  <c r="S13" i="2"/>
  <c r="T13" i="2"/>
  <c r="U13" i="2"/>
  <c r="V13" i="2"/>
  <c r="R14" i="2"/>
  <c r="S14" i="2"/>
  <c r="T14" i="2"/>
  <c r="U14" i="2"/>
  <c r="V14" i="2"/>
  <c r="R15" i="2"/>
  <c r="S15" i="2"/>
  <c r="T15" i="2"/>
  <c r="U15" i="2"/>
  <c r="V15" i="2"/>
  <c r="R16" i="2"/>
  <c r="S16" i="2"/>
  <c r="T16" i="2"/>
  <c r="U16" i="2"/>
  <c r="V16" i="2"/>
  <c r="R17" i="2"/>
  <c r="S17" i="2"/>
  <c r="T17" i="2"/>
  <c r="U17" i="2"/>
  <c r="V17" i="2"/>
  <c r="R18" i="2"/>
  <c r="S18" i="2"/>
  <c r="T18" i="2"/>
  <c r="U18" i="2"/>
  <c r="V18" i="2"/>
  <c r="R19" i="2"/>
  <c r="S19" i="2"/>
  <c r="T19" i="2"/>
  <c r="U19" i="2"/>
  <c r="V19" i="2"/>
  <c r="R20" i="2"/>
  <c r="S20" i="2"/>
  <c r="T20" i="2"/>
  <c r="U20" i="2"/>
  <c r="V20" i="2"/>
  <c r="R21" i="2"/>
  <c r="S21" i="2"/>
  <c r="T21" i="2"/>
  <c r="U21" i="2"/>
  <c r="V21" i="2"/>
  <c r="R22" i="2"/>
  <c r="S22" i="2"/>
  <c r="T22" i="2"/>
  <c r="U22" i="2"/>
  <c r="V22" i="2"/>
  <c r="R23" i="2"/>
  <c r="S23" i="2"/>
  <c r="T23" i="2"/>
  <c r="U23" i="2"/>
  <c r="V23" i="2"/>
  <c r="R24" i="2"/>
  <c r="S24" i="2"/>
  <c r="T24" i="2"/>
  <c r="U24" i="2"/>
  <c r="V24" i="2"/>
  <c r="R25" i="2"/>
  <c r="S25" i="2"/>
  <c r="T25" i="2"/>
  <c r="U25" i="2"/>
  <c r="V25" i="2"/>
  <c r="R26" i="2"/>
  <c r="S26" i="2"/>
  <c r="T26" i="2"/>
  <c r="U26" i="2"/>
  <c r="V26" i="2"/>
  <c r="R27" i="2"/>
  <c r="S27" i="2"/>
  <c r="T27" i="2"/>
  <c r="U27" i="2"/>
  <c r="V27" i="2"/>
  <c r="R28" i="2"/>
  <c r="S28" i="2"/>
  <c r="T28" i="2"/>
  <c r="U28" i="2"/>
  <c r="V28" i="2"/>
  <c r="R29" i="2"/>
  <c r="S29" i="2"/>
  <c r="T29" i="2"/>
  <c r="U29" i="2"/>
  <c r="V29" i="2"/>
  <c r="R30" i="2"/>
  <c r="S30" i="2"/>
  <c r="T30" i="2"/>
  <c r="U30" i="2"/>
  <c r="V30" i="2"/>
  <c r="R31" i="2"/>
  <c r="S31" i="2"/>
  <c r="T31" i="2"/>
  <c r="U31" i="2"/>
  <c r="V31" i="2"/>
  <c r="R32" i="2"/>
  <c r="S32" i="2"/>
  <c r="T32" i="2"/>
  <c r="U32" i="2"/>
  <c r="V32" i="2"/>
  <c r="S5" i="2"/>
  <c r="T5" i="2"/>
  <c r="U5" i="2"/>
  <c r="V5" i="2"/>
  <c r="R5" i="2"/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E2" authorId="0" shapeId="0" xr:uid="{1FD2CDB7-AC7B-466F-B14F-3C7FDC8659BF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F2" authorId="0" shapeId="0" xr:uid="{1BE3909D-02C6-45DA-9BCE-997125346619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B4" authorId="0" shapeId="0" xr:uid="{E99ABD23-D975-4E57-AE82-030E3618C15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6" authorId="0" shapeId="0" xr:uid="{F5144818-9004-4FA3-9FE7-F788B75A479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10" authorId="0" shapeId="0" xr:uid="{95F602B8-37E4-439C-880B-4B71D9515985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13" authorId="0" shapeId="0" xr:uid="{713DABFA-2BC0-4BB3-ADEC-47195E576A2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16" authorId="0" shapeId="0" xr:uid="{28E8755F-E707-41F7-A7B3-CCF6CFACCCF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19" authorId="0" shapeId="0" xr:uid="{7C8752B9-B6FD-4781-959A-7A20B2A2C91E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C19" authorId="0" shapeId="0" xr:uid="{DCCC23F2-92C9-489D-B03B-F0AD340D6406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D19" authorId="0" shapeId="0" xr:uid="{0CA2FC55-D179-43A2-B8A8-3542FA876C1E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19" authorId="0" shapeId="0" xr:uid="{79E1083D-3A56-4C64-9594-03820FE7576E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20" authorId="0" shapeId="0" xr:uid="{C76BA53A-C810-4850-95E1-6D2756D8F73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21" authorId="0" shapeId="0" xr:uid="{D67BE67A-D876-4F30-8064-5669FFE94CBE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23" authorId="0" shapeId="0" xr:uid="{6B25214D-3F51-4F3B-8DB7-5B253C7BB02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24" authorId="0" shapeId="0" xr:uid="{1B70D357-3F09-4480-8303-252D8953B7EB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24" authorId="0" shapeId="0" xr:uid="{7AACD741-BBED-4B12-93F1-0E20E718A171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F25" authorId="0" shapeId="0" xr:uid="{1D047161-85C3-4733-910F-44C07B78EAF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27" authorId="0" shapeId="0" xr:uid="{29DF70B0-FE17-427B-8EAD-EE09A31EFC3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28" authorId="0" shapeId="0" xr:uid="{615EA791-7E00-4083-893E-53B753DFA09C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C28" authorId="0" shapeId="0" xr:uid="{4804C495-878D-4702-9372-ED1D6D7F7DBA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D28" authorId="0" shapeId="0" xr:uid="{8C2F669E-4160-46CB-A0EE-E8A5C647EA3D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28" authorId="0" shapeId="0" xr:uid="{1964596F-6C9C-47B9-8E97-3F892FB0154E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F28" authorId="0" shapeId="0" xr:uid="{DE032D36-FA83-4AA5-B4D4-8130FBA2C9B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29" authorId="0" shapeId="0" xr:uid="{D4C91472-1E4E-4C9D-9B14-1DD3B9CDA7BF}">
      <text>
        <r>
          <rPr>
            <sz val="9"/>
            <color indexed="81"/>
            <rFont val="Tahoma"/>
            <family val="2"/>
          </rPr>
          <t xml:space="preserve">B: Break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F5" authorId="0" shapeId="0" xr:uid="{05603DA8-D688-4363-BCB8-18C61D89ACBF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G5" authorId="0" shapeId="0" xr:uid="{D951472E-5009-4D03-B73C-9801963CCAB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U5" authorId="0" shapeId="0" xr:uid="{F7B3AAB9-F1F8-49FA-9671-5AEBD634744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V5" authorId="0" shapeId="0" xr:uid="{AC34FA0C-AF7B-4372-A75D-7796979DFEEF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C7" authorId="0" shapeId="0" xr:uid="{8361B5F2-00E8-467C-BEAB-EA0C569F3B0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7" authorId="0" shapeId="0" xr:uid="{36DFF13E-7F5D-45F3-91D2-05A906CE725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9" authorId="0" shapeId="0" xr:uid="{430ED577-2F4B-4D22-A11C-7D4B4FA9848A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9" authorId="0" shapeId="0" xr:uid="{38B229F4-7DBC-47B9-92EC-41E9DB6FECC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13" authorId="0" shapeId="0" xr:uid="{10402011-9D5C-4F80-A785-D14D0BEFB538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13" authorId="0" shapeId="0" xr:uid="{A29DE6A4-DF46-45DE-9351-E80DDF24AF9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F16" authorId="0" shapeId="0" xr:uid="{894262E2-9011-447C-B773-EAFF63B828B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U16" authorId="0" shapeId="0" xr:uid="{6EE2FC32-E9BC-4F4E-B5BD-DAFDDFCB8C9C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18" authorId="0" shapeId="0" xr:uid="{03FBFECC-3119-4DCA-8CAA-E1DF61BAA1F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18" authorId="0" shapeId="0" xr:uid="{7660F2C3-784A-41BC-AD45-62D8588821E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21" authorId="0" shapeId="0" xr:uid="{7DED3DB7-0120-4C28-9451-D84EE4BA7977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D21" authorId="0" shapeId="0" xr:uid="{85A042D5-A9B5-4544-B8A8-3BDE96DEA85B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21" authorId="0" shapeId="0" xr:uid="{201AB053-69C5-4128-9DD8-0A6326D3602F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F21" authorId="0" shapeId="0" xr:uid="{5A6E761B-3869-4CAF-8ED5-6239948F27ED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R21" authorId="0" shapeId="0" xr:uid="{EF026CBC-E7FA-4077-B866-CEBB5A6E4D24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S21" authorId="0" shapeId="0" xr:uid="{B13EC510-75F0-48F0-B967-EAC8F74C5CEF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T21" authorId="0" shapeId="0" xr:uid="{64B6B3C1-AD21-4AC9-80DB-45F0D56C4418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U21" authorId="0" shapeId="0" xr:uid="{400C356B-2F98-42BF-9F96-9344C527B0C7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F22" authorId="0" shapeId="0" xr:uid="{DB787898-DFF5-42EB-B43E-F7193D02CE4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U22" authorId="0" shapeId="0" xr:uid="{B2515A56-5A87-433E-89D1-BED7E5CD455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23" authorId="0" shapeId="0" xr:uid="{3379E6B3-1239-4E1D-89F5-91AF0D1FB713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T23" authorId="0" shapeId="0" xr:uid="{D17C9F6B-9741-4360-B07C-81C3CD39CCA2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25" authorId="0" shapeId="0" xr:uid="{E8218B25-EC60-469B-BD7D-2BC6657D41D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25" authorId="0" shapeId="0" xr:uid="{9AEF2CE1-D233-4047-8BA8-63151A4730CD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26" authorId="0" shapeId="0" xr:uid="{078BC121-0132-45A0-BB31-A3F1846E1342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F26" authorId="0" shapeId="0" xr:uid="{FA4A4A20-4F1A-4C72-83BD-C75E189FA0C1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T26" authorId="0" shapeId="0" xr:uid="{EF4AC348-91A2-4D1C-BA0D-F6569AABF59A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U26" authorId="0" shapeId="0" xr:uid="{C45D89FD-BD24-406F-82E9-167D7DA1763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G27" authorId="0" shapeId="0" xr:uid="{8F12DCDD-D8D4-41D5-BC14-C08930042B39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27" authorId="0" shapeId="0" xr:uid="{B126418E-D1CF-4D9E-B610-1D5ED9C4C124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29" authorId="0" shapeId="0" xr:uid="{E959762F-27D6-4480-8992-22CBE61341E7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29" authorId="0" shapeId="0" xr:uid="{5A150CC1-BA47-43FC-8F4D-B2B840EE83F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30" authorId="0" shapeId="0" xr:uid="{A1757868-40E2-47D5-8203-A114A8B96306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D30" authorId="0" shapeId="0" xr:uid="{DE629693-4BB9-4CFA-B203-BF2B13921CCF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E30" authorId="0" shapeId="0" xr:uid="{6B53651F-FA82-44B5-81A1-6E781C6643A5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F30" authorId="0" shapeId="0" xr:uid="{7BD0C360-1BA4-4703-93EA-B78A59C49B6D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G30" authorId="0" shapeId="0" xr:uid="{CB9B1BC2-56DD-4540-B89E-9BB2E3BF22B6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30" authorId="0" shapeId="0" xr:uid="{2E4E8054-D5DF-4B23-8316-690AAEB87B23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S30" authorId="0" shapeId="0" xr:uid="{4135117F-C1A7-40C6-92DF-23CCD57C1858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T30" authorId="0" shapeId="0" xr:uid="{572A64EB-5057-4F45-87F5-516A06EEEFA7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U30" authorId="0" shapeId="0" xr:uid="{A67A7DF2-914A-484E-A990-D0CAB10107D6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V30" authorId="0" shapeId="0" xr:uid="{F2A1180C-2B30-486C-AA71-F06CFA70204F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31" authorId="0" shapeId="0" xr:uid="{82E603F8-6AEA-4F1B-A7E0-4EFE806A538B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T31" authorId="0" shapeId="0" xr:uid="{4757DAAA-3A9A-40A8-8E82-C8506BD7CAFF}">
      <text>
        <r>
          <rPr>
            <sz val="9"/>
            <color indexed="81"/>
            <rFont val="Tahoma"/>
            <family val="2"/>
          </rPr>
          <t xml:space="preserve">B: Break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H9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I9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J9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K9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L9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M9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N9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O9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P9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Q9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R9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S9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T9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U9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V9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W9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X9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Y9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Z9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AA9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AB9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AC9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N10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10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E11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11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C12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D13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A15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B: Break D: Difference in methodology </t>
        </r>
      </text>
    </comment>
    <comment ref="AB15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C15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16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J16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16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W16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16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17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T17" authorId="0" shapeId="0" xr:uid="{00000000-0006-0000-0000-00002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17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D18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19" authorId="0" shapeId="0" xr:uid="{00000000-0006-0000-0000-00002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19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E20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20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20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20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D21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M22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H23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23" authorId="0" shapeId="0" xr:uid="{00000000-0006-0000-0000-00003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24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24" authorId="0" shapeId="0" xr:uid="{00000000-0006-0000-0000-000034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U25" authorId="0" shapeId="0" xr:uid="{00000000-0006-0000-0000-00003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25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P26" authorId="0" shapeId="0" xr:uid="{00000000-0006-0000-0000-00003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B26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D: Difference in methodology P: Provisional value </t>
        </r>
      </text>
    </comment>
    <comment ref="AC26" authorId="0" shapeId="0" xr:uid="{00000000-0006-0000-0000-000039000000}">
      <text>
        <r>
          <rPr>
            <sz val="9"/>
            <color indexed="81"/>
            <rFont val="Tahoma"/>
            <family val="2"/>
          </rPr>
          <t xml:space="preserve">D: Difference in methodology P: Provisional value </t>
        </r>
      </text>
    </comment>
    <comment ref="E27" authorId="0" shapeId="0" xr:uid="{00000000-0006-0000-0000-00003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27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27" authorId="0" shapeId="0" xr:uid="{00000000-0006-0000-0000-00003C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U28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C28" authorId="0" shapeId="0" xr:uid="{00000000-0006-0000-0000-00003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AD29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J30" authorId="0" shapeId="0" xr:uid="{00000000-0006-0000-0000-00004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K30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30" authorId="0" shapeId="0" xr:uid="{00000000-0006-0000-0000-00004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30" authorId="0" shapeId="0" xr:uid="{00000000-0006-0000-0000-00004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J31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K31" authorId="0" shapeId="0" xr:uid="{00000000-0006-0000-0000-00004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L31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M31" authorId="0" shapeId="0" xr:uid="{00000000-0006-0000-0000-00004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N31" authorId="0" shapeId="0" xr:uid="{00000000-0006-0000-0000-00004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31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31" authorId="0" shapeId="0" xr:uid="{00000000-0006-0000-0000-00004A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E32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F32" authorId="0" shapeId="0" xr:uid="{00000000-0006-0000-0000-00004C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G32" authorId="0" shapeId="0" xr:uid="{00000000-0006-0000-0000-00004D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H32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J32" authorId="0" shapeId="0" xr:uid="{00000000-0006-0000-0000-00004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U32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32" authorId="0" shapeId="0" xr:uid="{00000000-0006-0000-0000-00005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33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33" authorId="0" shapeId="0" xr:uid="{00000000-0006-0000-0000-00005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33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H34" authorId="0" shapeId="0" xr:uid="{00000000-0006-0000-0000-00005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34" authorId="0" shapeId="0" xr:uid="{00000000-0006-0000-0000-000056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R35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B: Break P: Provisional value </t>
        </r>
      </text>
    </comment>
    <comment ref="S35" authorId="0" shapeId="0" xr:uid="{00000000-0006-0000-0000-000058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T35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U35" authorId="0" shapeId="0" xr:uid="{00000000-0006-0000-0000-00005A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V35" authorId="0" shapeId="0" xr:uid="{00000000-0006-0000-0000-00005B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W35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X35" authorId="0" shapeId="0" xr:uid="{00000000-0006-0000-0000-00005D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Y35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Z35" authorId="0" shapeId="0" xr:uid="{00000000-0006-0000-0000-00005F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A35" authorId="0" shapeId="0" xr:uid="{00000000-0006-0000-0000-000060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B35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AC35" authorId="0" shapeId="0" xr:uid="{00000000-0006-0000-0000-00006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G36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K36" authorId="0" shapeId="0" xr:uid="{00000000-0006-0000-0000-00006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36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L37" authorId="0" shapeId="0" xr:uid="{00000000-0006-0000-0000-000066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T37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37" authorId="0" shapeId="0" xr:uid="{00000000-0006-0000-0000-000068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E38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J38" authorId="0" shapeId="0" xr:uid="{00000000-0006-0000-0000-00006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38" authorId="0" shapeId="0" xr:uid="{00000000-0006-0000-0000-00006B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G39" authorId="0" shapeId="0" xr:uid="{00000000-0006-0000-0000-00006C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H39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N39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O39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R39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V39" authorId="0" shapeId="0" xr:uid="{00000000-0006-0000-0000-00007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39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J40" authorId="0" shapeId="0" xr:uid="{00000000-0006-0000-0000-00007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K40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X40" authorId="0" shapeId="0" xr:uid="{00000000-0006-0000-0000-000075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40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I41" authorId="0" shapeId="0" xr:uid="{00000000-0006-0000-0000-000077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M41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C41" authorId="0" shapeId="0" xr:uid="{00000000-0006-0000-0000-000079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U42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42" authorId="0" shapeId="0" xr:uid="{00000000-0006-0000-0000-00007B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E43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E44" authorId="0" shapeId="0" xr:uid="{00000000-0006-0000-0000-00007D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F44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G44" authorId="0" shapeId="0" xr:uid="{00000000-0006-0000-0000-00007F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H44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D: Difference in methodology </t>
        </r>
      </text>
    </comment>
    <comment ref="I44" authorId="0" shapeId="0" xr:uid="{00000000-0006-0000-0000-000081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G45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D45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X51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<sst xmlns="http://schemas.openxmlformats.org/spreadsheetml/2006/main" count="745" uniqueCount="194">
  <si>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LocaleIsoCode="fr"&gt;DΘpenses de santΘ et financement&lt;/Name&gt;&lt;Dimension Code="HF" HasMetadata="false" Display="labels"&gt;&lt;Name LocaleIsoCode="en"&gt;Financing scheme&lt;/Name&gt;&lt;Name LocaleIsoCode="fr"&gt;RTgime de financement&lt;/Name&gt;&lt;Member Code="HFTOT" HasMetadata="false" HasOnlyUnitMetadata="false" HasChild="0"&gt;&lt;Name LocaleIsoCode="en"&gt;All financing schemes&lt;/Name&gt;&lt;Name LocaleIsoCode="fr"&gt;Tous les régimes de financement&lt;/Name&gt;&lt;/Member&gt;&lt;/Dimension&gt;&lt;Dimension Code="HC" HasMetadata="false" Display="labels"&gt;&lt;Name LocaleIsoCode="en"&gt;Function&lt;/Name&gt;&lt;Name LocaleIsoCode="fr"&gt;Fonction&lt;/Name&gt;&lt;Member Code="HCTOT" HasMetadata="false" HasOnlyUnitMetadata="false" HasChild="0"&gt;&lt;Name LocaleIsoCode="en"&gt;Current expenditure on health (all functions)&lt;/Name&gt;&lt;Name LocaleIsoCode="fr"&gt;Dépenses courantes de santé (toutes les fonctions)&lt;/Name&gt;&lt;/Member&gt;&lt;/Dimension&gt;&lt;Dimension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HasChild="0"&gt;&lt;Name LocaleIsoCode="en"&gt;All providers&lt;/Name&gt;&lt;Name LocaleIsoCode="fr"&gt;Tous les prestataires&lt;/Name&gt;&lt;/Member&gt;&lt;/Dimension&gt;&lt;Dimension Code="MEASURE" HasMetadata="false" Display="labels"&gt;&lt;Name LocaleIsoCode="en"&gt;Measure&lt;/Name&gt;&lt;Name LocaleIsoCode="fr"&gt;Mesure&lt;/Name&gt;&lt;Member Code="MLLNCU" HasMetadata="false" HasOnlyUnitMetadata="false" HasChild="0"&gt;&lt;Name LocaleIsoCode="en"&gt;Current prices&lt;/Name&gt;&lt;Name LocaleIsoCode="fr"&gt;Prix courants&lt;/Name&gt;&lt;/Member&gt;&lt;/Dimension&gt;&lt;Dimension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Code="COL" HasMetadata="true"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Code="TIME" HasMetadata="false" CommonCode="TIME" Display="labels"&gt;&lt;Name LocaleIsoCode="en"&gt;Year&lt;/Name&gt;&lt;Name LocaleIsoCode="fr"&gt;AnnTe&lt;/Name&gt;&lt;Member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Annual="1995" /&gt;&lt;EndCodes Annual="2020"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</si>
  <si>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Health expenditure and financing</t>
  </si>
  <si>
    <t>Financing scheme</t>
  </si>
  <si>
    <t>All financing schemes</t>
  </si>
  <si>
    <t>Function</t>
  </si>
  <si>
    <t>Current expenditure on health (all functions)</t>
  </si>
  <si>
    <t>Provider</t>
  </si>
  <si>
    <t>All providers</t>
  </si>
  <si>
    <t>Measure</t>
  </si>
  <si>
    <t>Current prices</t>
  </si>
  <si>
    <t>Year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</si>
  <si>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</si>
  <si>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</si>
  <si>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</si>
  <si>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</si>
  <si>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</si>
  <si>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</si>
  <si>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</si>
  <si>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</si>
  <si>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</si>
  <si>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</si>
  <si>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</si>
  <si>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</si>
  <si>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</si>
  <si>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</si>
  <si>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</si>
  <si>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</si>
  <si>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</si>
  <si>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</si>
  <si>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</si>
  <si>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</si>
  <si>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</si>
  <si>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</si>
  <si>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</si>
  <si>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</si>
  <si>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</si>
  <si>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</si>
  <si>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</si>
  <si>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Unit</t>
  </si>
  <si>
    <t/>
  </si>
  <si>
    <t>Australia</t>
  </si>
  <si>
    <t>Australian Dollar, Millions</t>
  </si>
  <si>
    <t>i</t>
  </si>
  <si>
    <t>..</t>
  </si>
  <si>
    <t>Austria</t>
  </si>
  <si>
    <t>Euro, Millions</t>
  </si>
  <si>
    <t>Belgium</t>
  </si>
  <si>
    <t>Canada</t>
  </si>
  <si>
    <t>Canadian Dollar, Millions</t>
  </si>
  <si>
    <t>Chile</t>
  </si>
  <si>
    <t>Chilean Peso, Millions</t>
  </si>
  <si>
    <t>Colombia</t>
  </si>
  <si>
    <t>Colombian Peso, Millions</t>
  </si>
  <si>
    <t>Costa Rica</t>
  </si>
  <si>
    <t>Costa Rican Colon, Millions</t>
  </si>
  <si>
    <t>Czech Republic</t>
  </si>
  <si>
    <t>Czech Koruna, Millions</t>
  </si>
  <si>
    <t>Denmark</t>
  </si>
  <si>
    <t>Danish Krone, Millions</t>
  </si>
  <si>
    <t>Estonia</t>
  </si>
  <si>
    <t>Finland</t>
  </si>
  <si>
    <t>France</t>
  </si>
  <si>
    <t>Germany</t>
  </si>
  <si>
    <t>Greece</t>
  </si>
  <si>
    <t>Hungary</t>
  </si>
  <si>
    <t>Forint, Millions</t>
  </si>
  <si>
    <t>Iceland</t>
  </si>
  <si>
    <t>Iceland Krona, Millions</t>
  </si>
  <si>
    <t>Ireland</t>
  </si>
  <si>
    <t>Israel</t>
  </si>
  <si>
    <t>New Israeli Sheqel, Millions</t>
  </si>
  <si>
    <t>Italy</t>
  </si>
  <si>
    <t>Japan</t>
  </si>
  <si>
    <t>Yen, Millions</t>
  </si>
  <si>
    <t>Korea</t>
  </si>
  <si>
    <t>Won, Millions</t>
  </si>
  <si>
    <t>Latvia</t>
  </si>
  <si>
    <t>Lithuania</t>
  </si>
  <si>
    <t>Luxembourg</t>
  </si>
  <si>
    <t>Mexico</t>
  </si>
  <si>
    <t>Mexican Peso, Millions</t>
  </si>
  <si>
    <t>Netherlands</t>
  </si>
  <si>
    <t>New Zealand</t>
  </si>
  <si>
    <t>New Zealand Dollar, Millions</t>
  </si>
  <si>
    <t>Norway</t>
  </si>
  <si>
    <t>Norwegian Krone, Millions</t>
  </si>
  <si>
    <t>Poland</t>
  </si>
  <si>
    <t>Zloty, Millions</t>
  </si>
  <si>
    <t>Portugal</t>
  </si>
  <si>
    <t>Slovak Republic</t>
  </si>
  <si>
    <t>Slovenia</t>
  </si>
  <si>
    <t>Spain</t>
  </si>
  <si>
    <t>Sweden</t>
  </si>
  <si>
    <t>Swedish Krona, Millions</t>
  </si>
  <si>
    <t>Switzerland</t>
  </si>
  <si>
    <t>Swiss Franc, Millions</t>
  </si>
  <si>
    <t>Turkey</t>
  </si>
  <si>
    <t>Turkish Lira, Millions</t>
  </si>
  <si>
    <t>United Kingdom</t>
  </si>
  <si>
    <t>Pound Sterling, Millions</t>
  </si>
  <si>
    <t>United States</t>
  </si>
  <si>
    <t>US Dollar, Millions</t>
  </si>
  <si>
    <t>Non-OECD Economies</t>
  </si>
  <si>
    <t xml:space="preserve">  Brazil</t>
  </si>
  <si>
    <t>Brazilian Real, Millions</t>
  </si>
  <si>
    <t xml:space="preserve">  China (People's Republic of)</t>
  </si>
  <si>
    <t>Yuan Renminbi, Millions</t>
  </si>
  <si>
    <t xml:space="preserve">  India</t>
  </si>
  <si>
    <t>Indian Rupee, Millions</t>
  </si>
  <si>
    <t xml:space="preserve">  Indonesia</t>
  </si>
  <si>
    <t>Rupiah, Millions</t>
  </si>
  <si>
    <t xml:space="preserve">  Russia</t>
  </si>
  <si>
    <t>Russian Ruble, Millions</t>
  </si>
  <si>
    <t xml:space="preserve">  South Africa</t>
  </si>
  <si>
    <t>Rand, Millions</t>
  </si>
  <si>
    <t>Data extracted on 26 Nov 2021 10:15 UTC (GMT) from OECD.Stat</t>
  </si>
  <si>
    <t>Legend:</t>
  </si>
  <si>
    <t>D:</t>
  </si>
  <si>
    <t>Difference in methodology</t>
  </si>
  <si>
    <t>E:</t>
  </si>
  <si>
    <t>Estimated value</t>
  </si>
  <si>
    <t>B:</t>
  </si>
  <si>
    <t>Break</t>
  </si>
  <si>
    <t>P:</t>
  </si>
  <si>
    <t>Provisional value</t>
  </si>
  <si>
    <t>Dataset: 4. PPPs and exchange rates</t>
  </si>
  <si>
    <t>Transaction</t>
  </si>
  <si>
    <t>Exchange rates, period-average</t>
  </si>
  <si>
    <t>National currency per US dollar</t>
  </si>
  <si>
    <t>Australian Dollar</t>
  </si>
  <si>
    <t>Euro</t>
  </si>
  <si>
    <t>Canadian Dollar</t>
  </si>
  <si>
    <t>Chilean Peso</t>
  </si>
  <si>
    <t>Colombian Peso</t>
  </si>
  <si>
    <t>Costa Rican Colon</t>
  </si>
  <si>
    <t>Czech Koruna</t>
  </si>
  <si>
    <t>Danish Krone</t>
  </si>
  <si>
    <t>Forint</t>
  </si>
  <si>
    <t>Iceland Krona</t>
  </si>
  <si>
    <t>New Israeli Sheqel</t>
  </si>
  <si>
    <t>Yen</t>
  </si>
  <si>
    <t>Won</t>
  </si>
  <si>
    <t>Mexican Peso</t>
  </si>
  <si>
    <t>New Zealand Dollar</t>
  </si>
  <si>
    <t>Norwegian Krone</t>
  </si>
  <si>
    <t>Zloty</t>
  </si>
  <si>
    <t>Swedish Krona</t>
  </si>
  <si>
    <t>Swiss Franc</t>
  </si>
  <si>
    <t>Turkish Lira</t>
  </si>
  <si>
    <t>Pound Sterling</t>
  </si>
  <si>
    <t>US Dollar</t>
  </si>
  <si>
    <t>Euro area (19 countries)</t>
  </si>
  <si>
    <t>European Union – 27 countries (from 01/02/2020)</t>
  </si>
  <si>
    <t>Argentine Peso</t>
  </si>
  <si>
    <t>Brazilian Real</t>
  </si>
  <si>
    <t>Bulgarian Lev</t>
  </si>
  <si>
    <t>Yuan Renminbi</t>
  </si>
  <si>
    <t>Croatian Kuna</t>
  </si>
  <si>
    <t>Indian Rupee</t>
  </si>
  <si>
    <t>Rupiah</t>
  </si>
  <si>
    <t>Romanian Leu</t>
  </si>
  <si>
    <t>Russian Ruble</t>
  </si>
  <si>
    <t>Saudi Riyal</t>
  </si>
  <si>
    <t>Rand</t>
  </si>
  <si>
    <t>Data extracted on 26 Nov 2021 18:42 UTC (GMT) from OECD.Stat</t>
  </si>
  <si>
    <t>AU</t>
  </si>
  <si>
    <t>AT</t>
  </si>
  <si>
    <t>BE</t>
  </si>
  <si>
    <t>CA</t>
  </si>
  <si>
    <t>CZ</t>
  </si>
  <si>
    <t>DK</t>
  </si>
  <si>
    <t>EE</t>
  </si>
  <si>
    <t>FI</t>
  </si>
  <si>
    <t>FR</t>
  </si>
  <si>
    <t>DE</t>
  </si>
  <si>
    <t>GR</t>
  </si>
  <si>
    <t>HU</t>
  </si>
  <si>
    <t>IE</t>
  </si>
  <si>
    <t>IT</t>
  </si>
  <si>
    <t>JP</t>
  </si>
  <si>
    <t>KR</t>
  </si>
  <si>
    <t>LU</t>
  </si>
  <si>
    <t>NL</t>
  </si>
  <si>
    <t>NO</t>
  </si>
  <si>
    <t>PL</t>
  </si>
  <si>
    <t>PT</t>
  </si>
  <si>
    <t>SK</t>
  </si>
  <si>
    <t>SE</t>
  </si>
  <si>
    <t>TR</t>
  </si>
  <si>
    <t>GB</t>
  </si>
  <si>
    <t>US</t>
  </si>
  <si>
    <t>region</t>
  </si>
  <si>
    <t>CH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</si>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</sst>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#,##0.000000_ ;\-#,##0.000000\ "/>
  </numFmts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9" fillId="35" borderId="11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7" borderId="10" xfId="0" applyNumberFormat="1" applyFont="1" applyFill="1" applyBorder="1" applyAlignment="1">
      <alignment horizontal="right"/>
    </xf>
    <xf numFmtId="0" fontId="18" fillId="35" borderId="12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2" fillId="33" borderId="13" xfId="0" applyFont="1" applyFill="1" applyBorder="1" applyAlignment="1">
      <alignment vertical="top" wrapText="1"/>
    </xf>
    <xf numFmtId="165" fontId="23" fillId="0" borderId="10" xfId="0" applyNumberFormat="1" applyFont="1" applyBorder="1" applyAlignment="1">
      <alignment horizontal="right"/>
    </xf>
    <xf numFmtId="165" fontId="23" fillId="37" borderId="10" xfId="0" applyNumberFormat="1" applyFont="1" applyFill="1" applyBorder="1" applyAlignment="1">
      <alignment horizontal="right"/>
    </xf>
    <xf numFmtId="0" fontId="22" fillId="34" borderId="13" xfId="0" applyFont="1" applyFill="1" applyBorder="1" applyAlignment="1">
      <alignment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 customBuiltin="1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SNA_TABLE4&amp;Coords=%5bLOCATION%5d.%5bDEU%5d&amp;ShowOnWeb=true&amp;Lang=en" TargetMode="External"/><Relationship Id="rId21" Type="http://schemas.openxmlformats.org/officeDocument/2006/relationships/hyperlink" Target="http://stats.oecd.org/OECDStat_Metadata/ShowMetadata.ashx?Dataset=SNA_TABLE4&amp;Coords=%5bTRANSACT%5d.%5bEXC%5d,%5bMEASURE%5d.%5bCD%5d,%5bLOCATION%5d.%5bEST%5d&amp;ShowOnWeb=true&amp;Lang=en" TargetMode="External"/><Relationship Id="rId42" Type="http://schemas.openxmlformats.org/officeDocument/2006/relationships/hyperlink" Target="http://stats.oecd.org/OECDStat_Metadata/ShowMetadata.ashx?Dataset=SNA_TABLE4&amp;Coords=%5bLOCATION%5d.%5bKOR%5d&amp;ShowOnWeb=true&amp;Lang=en" TargetMode="External"/><Relationship Id="rId47" Type="http://schemas.openxmlformats.org/officeDocument/2006/relationships/hyperlink" Target="http://stats.oecd.org/OECDStat_Metadata/ShowMetadata.ashx?Dataset=SNA_TABLE4&amp;Coords=%5bTRANSACT%5d.%5bEXC%5d,%5bMEASURE%5d.%5bCD%5d,%5bLOCATION%5d.%5bLVA%5d&amp;ShowOnWeb=true&amp;Lang=en" TargetMode="External"/><Relationship Id="rId63" Type="http://schemas.openxmlformats.org/officeDocument/2006/relationships/hyperlink" Target="http://stats.oecd.org/OECDStat_Metadata/ShowMetadata.ashx?Dataset=SNA_TABLE4&amp;Coords=%5bTRANSACT%5d.%5bEXC%5d,%5bMEASURE%5d.%5bCD%5d,%5bLOCATION%5d.%5bSVK%5d&amp;ShowOnWeb=true&amp;Lang=en" TargetMode="External"/><Relationship Id="rId68" Type="http://schemas.openxmlformats.org/officeDocument/2006/relationships/hyperlink" Target="http://stats.oecd.org/OECDStat_Metadata/ShowMetadata.ashx?Dataset=SNA_TABLE4&amp;Coords=%5bLOCATION%5d.%5bSWE%5d&amp;ShowOnWeb=true&amp;Lang=en" TargetMode="External"/><Relationship Id="rId84" Type="http://schemas.openxmlformats.org/officeDocument/2006/relationships/hyperlink" Target="http://stats.oecd.org/OECDStat_Metadata/ShowMetadata.ashx?Dataset=SNA_TABLE4&amp;Coords=%5bTRANSACT%5d.%5bEXC%5d,%5bMEASURE%5d.%5bCD%5d,%5bLOCATION%5d.%5bBGR%5d&amp;ShowOnWeb=true&amp;Lang=en" TargetMode="External"/><Relationship Id="rId89" Type="http://schemas.openxmlformats.org/officeDocument/2006/relationships/hyperlink" Target="http://stats.oecd.org/OECDStat_Metadata/ShowMetadata.ashx?Dataset=SNA_TABLE4&amp;Coords=%5bTRANSACT%5d.%5bEXC%5d,%5bMEASURE%5d.%5bCD%5d,%5bLOCATION%5d.%5bIDN%5d&amp;ShowOnWeb=true&amp;Lang=en" TargetMode="External"/><Relationship Id="rId16" Type="http://schemas.openxmlformats.org/officeDocument/2006/relationships/hyperlink" Target="http://stats.oecd.org/OECDStat_Metadata/ShowMetadata.ashx?Dataset=SNA_TABLE4&amp;Coords=%5bLOCATION%5d.%5bCZE%5d&amp;ShowOnWeb=true&amp;Lang=en" TargetMode="External"/><Relationship Id="rId11" Type="http://schemas.openxmlformats.org/officeDocument/2006/relationships/hyperlink" Target="http://stats.oecd.org/OECDStat_Metadata/ShowMetadata.ashx?Dataset=SNA_TABLE4&amp;Coords=%5bTRANSACT%5d.%5bEXC%5d,%5bMEASURE%5d.%5bCD%5d,%5bLOCATION%5d.%5bCHL%5d&amp;ShowOnWeb=true&amp;Lang=en" TargetMode="External"/><Relationship Id="rId32" Type="http://schemas.openxmlformats.org/officeDocument/2006/relationships/hyperlink" Target="http://stats.oecd.org/OECDStat_Metadata/ShowMetadata.ashx?Dataset=SNA_TABLE4&amp;Coords=%5bLOCATION%5d.%5bISL%5d&amp;ShowOnWeb=true&amp;Lang=en" TargetMode="External"/><Relationship Id="rId37" Type="http://schemas.openxmlformats.org/officeDocument/2006/relationships/hyperlink" Target="http://stats.oecd.org/OECDStat_Metadata/ShowMetadata.ashx?Dataset=SNA_TABLE4&amp;Coords=%5bTRANSACT%5d.%5bEXC%5d,%5bMEASURE%5d.%5bCD%5d,%5bLOCATION%5d.%5bISR%5d&amp;ShowOnWeb=true&amp;Lang=en" TargetMode="External"/><Relationship Id="rId53" Type="http://schemas.openxmlformats.org/officeDocument/2006/relationships/hyperlink" Target="http://stats.oecd.org/OECDStat_Metadata/ShowMetadata.ashx?Dataset=SNA_TABLE4&amp;Coords=%5bTRANSACT%5d.%5bEXC%5d,%5bMEASURE%5d.%5bCD%5d,%5bLOCATION%5d.%5bNLD%5d&amp;ShowOnWeb=true&amp;Lang=en" TargetMode="External"/><Relationship Id="rId58" Type="http://schemas.openxmlformats.org/officeDocument/2006/relationships/hyperlink" Target="http://stats.oecd.org/OECDStat_Metadata/ShowMetadata.ashx?Dataset=SNA_TABLE4&amp;Coords=%5bLOCATION%5d.%5bPOL%5d&amp;ShowOnWeb=true&amp;Lang=en" TargetMode="External"/><Relationship Id="rId74" Type="http://schemas.openxmlformats.org/officeDocument/2006/relationships/hyperlink" Target="http://stats.oecd.org/OECDStat_Metadata/ShowMetadata.ashx?Dataset=SNA_TABLE4&amp;Coords=%5bLOCATION%5d.%5bGBR%5d&amp;ShowOnWeb=true&amp;Lang=en" TargetMode="External"/><Relationship Id="rId79" Type="http://schemas.openxmlformats.org/officeDocument/2006/relationships/hyperlink" Target="http://stats.oecd.org/OECDStat_Metadata/ShowMetadata.ashx?Dataset=SNA_TABLE4&amp;Coords=%5bTRANSACT%5d.%5bEXC%5d,%5bMEASURE%5d.%5bCD%5d,%5bLOCATION%5d.%5bEA19%5d&amp;ShowOnWeb=true&amp;Lang=en" TargetMode="External"/><Relationship Id="rId5" Type="http://schemas.openxmlformats.org/officeDocument/2006/relationships/hyperlink" Target="http://stats.oecd.org/OECDStat_Metadata/ShowMetadata.ashx?Dataset=SNA_TABLE4&amp;Coords=%5bTRANSACT%5d.%5bEXC%5d,%5bMEASURE%5d.%5bCD%5d,%5bLOCATION%5d.%5bAUT%5d&amp;ShowOnWeb=true&amp;Lang=en" TargetMode="External"/><Relationship Id="rId90" Type="http://schemas.openxmlformats.org/officeDocument/2006/relationships/hyperlink" Target="http://stats.oecd.org/OECDStat_Metadata/ShowMetadata.ashx?Dataset=SNA_TABLE4&amp;Coords=%5bTRANSACT%5d.%5bEXC%5d,%5bMEASURE%5d.%5bCD%5d,%5bLOCATION%5d.%5bMLT%5d&amp;ShowOnWeb=true&amp;Lang=en" TargetMode="External"/><Relationship Id="rId95" Type="http://schemas.openxmlformats.org/officeDocument/2006/relationships/hyperlink" Target="https://stats-2.oecd.org/index.aspx?DatasetCode=SNA_TABLE4" TargetMode="External"/><Relationship Id="rId22" Type="http://schemas.openxmlformats.org/officeDocument/2006/relationships/hyperlink" Target="http://stats.oecd.org/OECDStat_Metadata/ShowMetadata.ashx?Dataset=SNA_TABLE4&amp;Coords=%5bLOCATION%5d.%5bFIN%5d&amp;ShowOnWeb=true&amp;Lang=en" TargetMode="External"/><Relationship Id="rId27" Type="http://schemas.openxmlformats.org/officeDocument/2006/relationships/hyperlink" Target="http://stats.oecd.org/OECDStat_Metadata/ShowMetadata.ashx?Dataset=SNA_TABLE4&amp;Coords=%5bTRANSACT%5d.%5bEXC%5d,%5bMEASURE%5d.%5bCD%5d,%5bLOCATION%5d.%5bDEU%5d&amp;ShowOnWeb=true&amp;Lang=en" TargetMode="External"/><Relationship Id="rId43" Type="http://schemas.openxmlformats.org/officeDocument/2006/relationships/hyperlink" Target="http://stats.oecd.org/OECDStat_Metadata/ShowMetadata.ashx?Dataset=SNA_TABLE4&amp;Coords=%5bTRANSACT%5d.%5bEXC%5d,%5bMEASURE%5d.%5bCD%5d,%5bLOCATION%5d.%5bKOR%5d&amp;ShowOnWeb=true&amp;Lang=en" TargetMode="External"/><Relationship Id="rId48" Type="http://schemas.openxmlformats.org/officeDocument/2006/relationships/hyperlink" Target="http://stats.oecd.org/OECDStat_Metadata/ShowMetadata.ashx?Dataset=SNA_TABLE4&amp;Coords=%5bLOCATION%5d.%5bLUX%5d&amp;ShowOnWeb=true&amp;Lang=en" TargetMode="External"/><Relationship Id="rId64" Type="http://schemas.openxmlformats.org/officeDocument/2006/relationships/hyperlink" Target="http://stats.oecd.org/OECDStat_Metadata/ShowMetadata.ashx?Dataset=SNA_TABLE4&amp;Coords=%5bLOCATION%5d.%5bSVN%5d&amp;ShowOnWeb=true&amp;Lang=en" TargetMode="External"/><Relationship Id="rId69" Type="http://schemas.openxmlformats.org/officeDocument/2006/relationships/hyperlink" Target="http://stats.oecd.org/OECDStat_Metadata/ShowMetadata.ashx?Dataset=SNA_TABLE4&amp;Coords=%5bTRANSACT%5d.%5bEXC%5d,%5bMEASURE%5d.%5bCD%5d,%5bLOCATION%5d.%5bSWE%5d&amp;ShowOnWeb=true&amp;Lang=en" TargetMode="External"/><Relationship Id="rId8" Type="http://schemas.openxmlformats.org/officeDocument/2006/relationships/hyperlink" Target="http://stats.oecd.org/OECDStat_Metadata/ShowMetadata.ashx?Dataset=SNA_TABLE4&amp;Coords=%5bLOCATION%5d.%5bCAN%5d&amp;ShowOnWeb=true&amp;Lang=en" TargetMode="External"/><Relationship Id="rId51" Type="http://schemas.openxmlformats.org/officeDocument/2006/relationships/hyperlink" Target="http://stats.oecd.org/OECDStat_Metadata/ShowMetadata.ashx?Dataset=SNA_TABLE4&amp;Coords=%5bTRANSACT%5d.%5bEXC%5d,%5bMEASURE%5d.%5bCD%5d,%5bLOCATION%5d.%5bMEX%5d&amp;ShowOnWeb=true&amp;Lang=en" TargetMode="External"/><Relationship Id="rId72" Type="http://schemas.openxmlformats.org/officeDocument/2006/relationships/hyperlink" Target="http://stats.oecd.org/OECDStat_Metadata/ShowMetadata.ashx?Dataset=SNA_TABLE4&amp;Coords=%5bLOCATION%5d.%5bTUR%5d&amp;ShowOnWeb=true&amp;Lang=en" TargetMode="External"/><Relationship Id="rId80" Type="http://schemas.openxmlformats.org/officeDocument/2006/relationships/hyperlink" Target="http://stats.oecd.org/OECDStat_Metadata/ShowMetadata.ashx?Dataset=SNA_TABLE4&amp;Coords=%5bLOCATION%5d.%5bEU27_2020%5d&amp;ShowOnWeb=true&amp;Lang=en" TargetMode="External"/><Relationship Id="rId85" Type="http://schemas.openxmlformats.org/officeDocument/2006/relationships/hyperlink" Target="http://stats.oecd.org/OECDStat_Metadata/ShowMetadata.ashx?Dataset=SNA_TABLE4&amp;Coords=%5bTRANSACT%5d.%5bEXC%5d,%5bMEASURE%5d.%5bCD%5d,%5bLOCATION%5d.%5bCHN%5d&amp;ShowOnWeb=true&amp;Lang=en" TargetMode="External"/><Relationship Id="rId93" Type="http://schemas.openxmlformats.org/officeDocument/2006/relationships/hyperlink" Target="http://stats.oecd.org/OECDStat_Metadata/ShowMetadata.ashx?Dataset=SNA_TABLE4&amp;Coords=%5bTRANSACT%5d.%5bEXC%5d,%5bMEASURE%5d.%5bCD%5d,%5bLOCATION%5d.%5bSAU%5d&amp;ShowOnWeb=true&amp;Lang=en" TargetMode="External"/><Relationship Id="rId3" Type="http://schemas.openxmlformats.org/officeDocument/2006/relationships/hyperlink" Target="http://stats.oecd.org/OECDStat_Metadata/ShowMetadata.ashx?Dataset=SNA_TABLE4&amp;Coords=%5bTRANSACT%5d.%5bEXC%5d,%5bMEASURE%5d.%5bCD%5d,%5bLOCATION%5d.%5bAUS%5d&amp;ShowOnWeb=true&amp;Lang=en" TargetMode="External"/><Relationship Id="rId12" Type="http://schemas.openxmlformats.org/officeDocument/2006/relationships/hyperlink" Target="http://stats.oecd.org/OECDStat_Metadata/ShowMetadata.ashx?Dataset=SNA_TABLE4&amp;Coords=%5bLOCATION%5d.%5bCOL%5d&amp;ShowOnWeb=true&amp;Lang=en" TargetMode="External"/><Relationship Id="rId17" Type="http://schemas.openxmlformats.org/officeDocument/2006/relationships/hyperlink" Target="http://stats.oecd.org/OECDStat_Metadata/ShowMetadata.ashx?Dataset=SNA_TABLE4&amp;Coords=%5bTRANSACT%5d.%5bEXC%5d,%5bMEASURE%5d.%5bCD%5d,%5bLOCATION%5d.%5bCZE%5d&amp;ShowOnWeb=true&amp;Lang=en" TargetMode="External"/><Relationship Id="rId25" Type="http://schemas.openxmlformats.org/officeDocument/2006/relationships/hyperlink" Target="http://stats.oecd.org/OECDStat_Metadata/ShowMetadata.ashx?Dataset=SNA_TABLE4&amp;Coords=%5bTRANSACT%5d.%5bEXC%5d,%5bMEASURE%5d.%5bCD%5d,%5bLOCATION%5d.%5bFRA%5d&amp;ShowOnWeb=true&amp;Lang=en" TargetMode="External"/><Relationship Id="rId33" Type="http://schemas.openxmlformats.org/officeDocument/2006/relationships/hyperlink" Target="http://stats.oecd.org/OECDStat_Metadata/ShowMetadata.ashx?Dataset=SNA_TABLE4&amp;Coords=%5bTRANSACT%5d.%5bEXC%5d,%5bMEASURE%5d.%5bCD%5d,%5bLOCATION%5d.%5bISL%5d&amp;ShowOnWeb=true&amp;Lang=en" TargetMode="External"/><Relationship Id="rId38" Type="http://schemas.openxmlformats.org/officeDocument/2006/relationships/hyperlink" Target="http://stats.oecd.org/OECDStat_Metadata/ShowMetadata.ashx?Dataset=SNA_TABLE4&amp;Coords=%5bLOCATION%5d.%5bITA%5d&amp;ShowOnWeb=true&amp;Lang=en" TargetMode="External"/><Relationship Id="rId46" Type="http://schemas.openxmlformats.org/officeDocument/2006/relationships/hyperlink" Target="http://stats.oecd.org/OECDStat_Metadata/ShowMetadata.ashx?Dataset=SNA_TABLE4&amp;Coords=%5bLOCATION%5d.%5bLVA%5d&amp;ShowOnWeb=true&amp;Lang=en" TargetMode="External"/><Relationship Id="rId59" Type="http://schemas.openxmlformats.org/officeDocument/2006/relationships/hyperlink" Target="http://stats.oecd.org/OECDStat_Metadata/ShowMetadata.ashx?Dataset=SNA_TABLE4&amp;Coords=%5bTRANSACT%5d.%5bEXC%5d,%5bMEASURE%5d.%5bCD%5d,%5bLOCATION%5d.%5bPOL%5d&amp;ShowOnWeb=true&amp;Lang=en" TargetMode="External"/><Relationship Id="rId67" Type="http://schemas.openxmlformats.org/officeDocument/2006/relationships/hyperlink" Target="http://stats.oecd.org/OECDStat_Metadata/ShowMetadata.ashx?Dataset=SNA_TABLE4&amp;Coords=%5bTRANSACT%5d.%5bEXC%5d,%5bMEASURE%5d.%5bCD%5d,%5bLOCATION%5d.%5bESP%5d&amp;ShowOnWeb=true&amp;Lang=en" TargetMode="External"/><Relationship Id="rId20" Type="http://schemas.openxmlformats.org/officeDocument/2006/relationships/hyperlink" Target="http://stats.oecd.org/OECDStat_Metadata/ShowMetadata.ashx?Dataset=SNA_TABLE4&amp;Coords=%5bLOCATION%5d.%5bEST%5d&amp;ShowOnWeb=true&amp;Lang=en" TargetMode="External"/><Relationship Id="rId41" Type="http://schemas.openxmlformats.org/officeDocument/2006/relationships/hyperlink" Target="http://stats.oecd.org/OECDStat_Metadata/ShowMetadata.ashx?Dataset=SNA_TABLE4&amp;Coords=%5bTRANSACT%5d.%5bEXC%5d,%5bMEASURE%5d.%5bCD%5d,%5bLOCATION%5d.%5bJPN%5d&amp;ShowOnWeb=true&amp;Lang=en" TargetMode="External"/><Relationship Id="rId54" Type="http://schemas.openxmlformats.org/officeDocument/2006/relationships/hyperlink" Target="http://stats.oecd.org/OECDStat_Metadata/ShowMetadata.ashx?Dataset=SNA_TABLE4&amp;Coords=%5bLOCATION%5d.%5bNZL%5d&amp;ShowOnWeb=true&amp;Lang=en" TargetMode="External"/><Relationship Id="rId62" Type="http://schemas.openxmlformats.org/officeDocument/2006/relationships/hyperlink" Target="http://stats.oecd.org/OECDStat_Metadata/ShowMetadata.ashx?Dataset=SNA_TABLE4&amp;Coords=%5bLOCATION%5d.%5bSVK%5d&amp;ShowOnWeb=true&amp;Lang=en" TargetMode="External"/><Relationship Id="rId70" Type="http://schemas.openxmlformats.org/officeDocument/2006/relationships/hyperlink" Target="http://stats.oecd.org/OECDStat_Metadata/ShowMetadata.ashx?Dataset=SNA_TABLE4&amp;Coords=%5bLOCATION%5d.%5bCHE%5d&amp;ShowOnWeb=true&amp;Lang=en" TargetMode="External"/><Relationship Id="rId75" Type="http://schemas.openxmlformats.org/officeDocument/2006/relationships/hyperlink" Target="http://stats.oecd.org/OECDStat_Metadata/ShowMetadata.ashx?Dataset=SNA_TABLE4&amp;Coords=%5bTRANSACT%5d.%5bEXC%5d,%5bMEASURE%5d.%5bCD%5d,%5bLOCATION%5d.%5bGBR%5d&amp;ShowOnWeb=true&amp;Lang=en" TargetMode="External"/><Relationship Id="rId83" Type="http://schemas.openxmlformats.org/officeDocument/2006/relationships/hyperlink" Target="http://stats.oecd.org/OECDStat_Metadata/ShowMetadata.ashx?Dataset=SNA_TABLE4&amp;Coords=%5bTRANSACT%5d.%5bEXC%5d,%5bMEASURE%5d.%5bCD%5d,%5bLOCATION%5d.%5bBRA%5d&amp;ShowOnWeb=true&amp;Lang=en" TargetMode="External"/><Relationship Id="rId88" Type="http://schemas.openxmlformats.org/officeDocument/2006/relationships/hyperlink" Target="http://stats.oecd.org/OECDStat_Metadata/ShowMetadata.ashx?Dataset=SNA_TABLE4&amp;Coords=%5bTRANSACT%5d.%5bEXC%5d,%5bMEASURE%5d.%5bCD%5d,%5bLOCATION%5d.%5bIND%5d&amp;ShowOnWeb=true&amp;Lang=en" TargetMode="External"/><Relationship Id="rId91" Type="http://schemas.openxmlformats.org/officeDocument/2006/relationships/hyperlink" Target="http://stats.oecd.org/OECDStat_Metadata/ShowMetadata.ashx?Dataset=SNA_TABLE4&amp;Coords=%5bTRANSACT%5d.%5bEXC%5d,%5bMEASURE%5d.%5bCD%5d,%5bLOCATION%5d.%5bROU%5d&amp;ShowOnWeb=true&amp;Lang=en" TargetMode="External"/><Relationship Id="rId1" Type="http://schemas.openxmlformats.org/officeDocument/2006/relationships/hyperlink" Target="http://stats.oecd.org/OECDStat_Metadata/ShowMetadata.ashx?Dataset=SNA_TABLE4&amp;ShowOnWeb=true&amp;Lang=en" TargetMode="External"/><Relationship Id="rId6" Type="http://schemas.openxmlformats.org/officeDocument/2006/relationships/hyperlink" Target="http://stats.oecd.org/OECDStat_Metadata/ShowMetadata.ashx?Dataset=SNA_TABLE4&amp;Coords=%5bLOCATION%5d.%5bBEL%5d&amp;ShowOnWeb=true&amp;Lang=en" TargetMode="External"/><Relationship Id="rId15" Type="http://schemas.openxmlformats.org/officeDocument/2006/relationships/hyperlink" Target="http://stats.oecd.org/OECDStat_Metadata/ShowMetadata.ashx?Dataset=SNA_TABLE4&amp;Coords=%5bTRANSACT%5d.%5bEXC%5d,%5bMEASURE%5d.%5bCD%5d,%5bLOCATION%5d.%5bCRI%5d&amp;ShowOnWeb=true&amp;Lang=en" TargetMode="External"/><Relationship Id="rId23" Type="http://schemas.openxmlformats.org/officeDocument/2006/relationships/hyperlink" Target="http://stats.oecd.org/OECDStat_Metadata/ShowMetadata.ashx?Dataset=SNA_TABLE4&amp;Coords=%5bTRANSACT%5d.%5bEXC%5d,%5bMEASURE%5d.%5bCD%5d,%5bLOCATION%5d.%5bFIN%5d&amp;ShowOnWeb=true&amp;Lang=en" TargetMode="External"/><Relationship Id="rId28" Type="http://schemas.openxmlformats.org/officeDocument/2006/relationships/hyperlink" Target="http://stats.oecd.org/OECDStat_Metadata/ShowMetadata.ashx?Dataset=SNA_TABLE4&amp;Coords=%5bLOCATION%5d.%5bGRC%5d&amp;ShowOnWeb=true&amp;Lang=en" TargetMode="External"/><Relationship Id="rId36" Type="http://schemas.openxmlformats.org/officeDocument/2006/relationships/hyperlink" Target="http://stats.oecd.org/OECDStat_Metadata/ShowMetadata.ashx?Dataset=SNA_TABLE4&amp;Coords=%5bLOCATION%5d.%5bISR%5d&amp;ShowOnWeb=true&amp;Lang=en" TargetMode="External"/><Relationship Id="rId49" Type="http://schemas.openxmlformats.org/officeDocument/2006/relationships/hyperlink" Target="http://stats.oecd.org/OECDStat_Metadata/ShowMetadata.ashx?Dataset=SNA_TABLE4&amp;Coords=%5bTRANSACT%5d.%5bEXC%5d,%5bMEASURE%5d.%5bCD%5d,%5bLOCATION%5d.%5bLUX%5d&amp;ShowOnWeb=true&amp;Lang=en" TargetMode="External"/><Relationship Id="rId57" Type="http://schemas.openxmlformats.org/officeDocument/2006/relationships/hyperlink" Target="http://stats.oecd.org/OECDStat_Metadata/ShowMetadata.ashx?Dataset=SNA_TABLE4&amp;Coords=%5bTRANSACT%5d.%5bEXC%5d,%5bMEASURE%5d.%5bCD%5d,%5bLOCATION%5d.%5bNOR%5d&amp;ShowOnWeb=true&amp;Lang=en" TargetMode="External"/><Relationship Id="rId10" Type="http://schemas.openxmlformats.org/officeDocument/2006/relationships/hyperlink" Target="http://stats.oecd.org/OECDStat_Metadata/ShowMetadata.ashx?Dataset=SNA_TABLE4&amp;Coords=%5bLOCATION%5d.%5bCHL%5d&amp;ShowOnWeb=true&amp;Lang=en" TargetMode="External"/><Relationship Id="rId31" Type="http://schemas.openxmlformats.org/officeDocument/2006/relationships/hyperlink" Target="http://stats.oecd.org/OECDStat_Metadata/ShowMetadata.ashx?Dataset=SNA_TABLE4&amp;Coords=%5bTRANSACT%5d.%5bEXC%5d,%5bMEASURE%5d.%5bCD%5d,%5bLOCATION%5d.%5bHUN%5d&amp;ShowOnWeb=true&amp;Lang=en" TargetMode="External"/><Relationship Id="rId44" Type="http://schemas.openxmlformats.org/officeDocument/2006/relationships/hyperlink" Target="http://stats.oecd.org/OECDStat_Metadata/ShowMetadata.ashx?Dataset=SNA_TABLE4&amp;Coords=%5bLOCATION%5d.%5bLTU%5d&amp;ShowOnWeb=true&amp;Lang=en" TargetMode="External"/><Relationship Id="rId52" Type="http://schemas.openxmlformats.org/officeDocument/2006/relationships/hyperlink" Target="http://stats.oecd.org/OECDStat_Metadata/ShowMetadata.ashx?Dataset=SNA_TABLE4&amp;Coords=%5bLOCATION%5d.%5bNLD%5d&amp;ShowOnWeb=true&amp;Lang=en" TargetMode="External"/><Relationship Id="rId60" Type="http://schemas.openxmlformats.org/officeDocument/2006/relationships/hyperlink" Target="http://stats.oecd.org/OECDStat_Metadata/ShowMetadata.ashx?Dataset=SNA_TABLE4&amp;Coords=%5bLOCATION%5d.%5bPRT%5d&amp;ShowOnWeb=true&amp;Lang=en" TargetMode="External"/><Relationship Id="rId65" Type="http://schemas.openxmlformats.org/officeDocument/2006/relationships/hyperlink" Target="http://stats.oecd.org/OECDStat_Metadata/ShowMetadata.ashx?Dataset=SNA_TABLE4&amp;Coords=%5bTRANSACT%5d.%5bEXC%5d,%5bMEASURE%5d.%5bCD%5d,%5bLOCATION%5d.%5bSVN%5d&amp;ShowOnWeb=true&amp;Lang=en" TargetMode="External"/><Relationship Id="rId73" Type="http://schemas.openxmlformats.org/officeDocument/2006/relationships/hyperlink" Target="http://stats.oecd.org/OECDStat_Metadata/ShowMetadata.ashx?Dataset=SNA_TABLE4&amp;Coords=%5bTRANSACT%5d.%5bEXC%5d,%5bMEASURE%5d.%5bCD%5d,%5bLOCATION%5d.%5bTUR%5d&amp;ShowOnWeb=true&amp;Lang=en" TargetMode="External"/><Relationship Id="rId78" Type="http://schemas.openxmlformats.org/officeDocument/2006/relationships/hyperlink" Target="http://stats.oecd.org/OECDStat_Metadata/ShowMetadata.ashx?Dataset=SNA_TABLE4&amp;Coords=%5bLOCATION%5d.%5bEA19%5d&amp;ShowOnWeb=true&amp;Lang=en" TargetMode="External"/><Relationship Id="rId81" Type="http://schemas.openxmlformats.org/officeDocument/2006/relationships/hyperlink" Target="http://stats.oecd.org/OECDStat_Metadata/ShowMetadata.ashx?Dataset=SNA_TABLE4&amp;Coords=%5bTRANSACT%5d.%5bEXC%5d,%5bMEASURE%5d.%5bCD%5d,%5bLOCATION%5d.%5bEU27_2020%5d&amp;ShowOnWeb=true&amp;Lang=en" TargetMode="External"/><Relationship Id="rId86" Type="http://schemas.openxmlformats.org/officeDocument/2006/relationships/hyperlink" Target="http://stats.oecd.org/OECDStat_Metadata/ShowMetadata.ashx?Dataset=SNA_TABLE4&amp;Coords=%5bTRANSACT%5d.%5bEXC%5d,%5bMEASURE%5d.%5bCD%5d,%5bLOCATION%5d.%5bHRV%5d&amp;ShowOnWeb=true&amp;Lang=en" TargetMode="External"/><Relationship Id="rId94" Type="http://schemas.openxmlformats.org/officeDocument/2006/relationships/hyperlink" Target="http://stats.oecd.org/OECDStat_Metadata/ShowMetadata.ashx?Dataset=SNA_TABLE4&amp;Coords=%5bTRANSACT%5d.%5bEXC%5d,%5bMEASURE%5d.%5bCD%5d,%5bLOCATION%5d.%5bZAF%5d&amp;ShowOnWeb=true&amp;Lang=en" TargetMode="External"/><Relationship Id="rId4" Type="http://schemas.openxmlformats.org/officeDocument/2006/relationships/hyperlink" Target="http://stats.oecd.org/OECDStat_Metadata/ShowMetadata.ashx?Dataset=SNA_TABLE4&amp;Coords=%5bLOCATION%5d.%5bAUT%5d&amp;ShowOnWeb=true&amp;Lang=en" TargetMode="External"/><Relationship Id="rId9" Type="http://schemas.openxmlformats.org/officeDocument/2006/relationships/hyperlink" Target="http://stats.oecd.org/OECDStat_Metadata/ShowMetadata.ashx?Dataset=SNA_TABLE4&amp;Coords=%5bTRANSACT%5d.%5bEXC%5d,%5bMEASURE%5d.%5bCD%5d,%5bLOCATION%5d.%5bCAN%5d&amp;ShowOnWeb=true&amp;Lang=en" TargetMode="External"/><Relationship Id="rId13" Type="http://schemas.openxmlformats.org/officeDocument/2006/relationships/hyperlink" Target="http://stats.oecd.org/OECDStat_Metadata/ShowMetadata.ashx?Dataset=SNA_TABLE4&amp;Coords=%5bTRANSACT%5d.%5bEXC%5d,%5bMEASURE%5d.%5bCD%5d,%5bLOCATION%5d.%5bCOL%5d&amp;ShowOnWeb=true&amp;Lang=en" TargetMode="External"/><Relationship Id="rId18" Type="http://schemas.openxmlformats.org/officeDocument/2006/relationships/hyperlink" Target="http://stats.oecd.org/OECDStat_Metadata/ShowMetadata.ashx?Dataset=SNA_TABLE4&amp;Coords=%5bLOCATION%5d.%5bDNK%5d&amp;ShowOnWeb=true&amp;Lang=en" TargetMode="External"/><Relationship Id="rId39" Type="http://schemas.openxmlformats.org/officeDocument/2006/relationships/hyperlink" Target="http://stats.oecd.org/OECDStat_Metadata/ShowMetadata.ashx?Dataset=SNA_TABLE4&amp;Coords=%5bTRANSACT%5d.%5bEXC%5d,%5bMEASURE%5d.%5bCD%5d,%5bLOCATION%5d.%5bITA%5d&amp;ShowOnWeb=true&amp;Lang=en" TargetMode="External"/><Relationship Id="rId34" Type="http://schemas.openxmlformats.org/officeDocument/2006/relationships/hyperlink" Target="http://stats.oecd.org/OECDStat_Metadata/ShowMetadata.ashx?Dataset=SNA_TABLE4&amp;Coords=%5bLOCATION%5d.%5bIRL%5d&amp;ShowOnWeb=true&amp;Lang=en" TargetMode="External"/><Relationship Id="rId50" Type="http://schemas.openxmlformats.org/officeDocument/2006/relationships/hyperlink" Target="http://stats.oecd.org/OECDStat_Metadata/ShowMetadata.ashx?Dataset=SNA_TABLE4&amp;Coords=%5bLOCATION%5d.%5bMEX%5d&amp;ShowOnWeb=true&amp;Lang=en" TargetMode="External"/><Relationship Id="rId55" Type="http://schemas.openxmlformats.org/officeDocument/2006/relationships/hyperlink" Target="http://stats.oecd.org/OECDStat_Metadata/ShowMetadata.ashx?Dataset=SNA_TABLE4&amp;Coords=%5bTRANSACT%5d.%5bEXC%5d,%5bMEASURE%5d.%5bCD%5d,%5bLOCATION%5d.%5bNZL%5d&amp;ShowOnWeb=true&amp;Lang=en" TargetMode="External"/><Relationship Id="rId76" Type="http://schemas.openxmlformats.org/officeDocument/2006/relationships/hyperlink" Target="http://stats.oecd.org/OECDStat_Metadata/ShowMetadata.ashx?Dataset=SNA_TABLE4&amp;Coords=%5bLOCATION%5d.%5bUSA%5d&amp;ShowOnWeb=true&amp;Lang=en" TargetMode="External"/><Relationship Id="rId7" Type="http://schemas.openxmlformats.org/officeDocument/2006/relationships/hyperlink" Target="http://stats.oecd.org/OECDStat_Metadata/ShowMetadata.ashx?Dataset=SNA_TABLE4&amp;Coords=%5bTRANSACT%5d.%5bEXC%5d,%5bMEASURE%5d.%5bCD%5d,%5bLOCATION%5d.%5bBEL%5d&amp;ShowOnWeb=true&amp;Lang=en" TargetMode="External"/><Relationship Id="rId71" Type="http://schemas.openxmlformats.org/officeDocument/2006/relationships/hyperlink" Target="http://stats.oecd.org/OECDStat_Metadata/ShowMetadata.ashx?Dataset=SNA_TABLE4&amp;Coords=%5bTRANSACT%5d.%5bEXC%5d,%5bMEASURE%5d.%5bCD%5d,%5bLOCATION%5d.%5bCHE%5d&amp;ShowOnWeb=true&amp;Lang=en" TargetMode="External"/><Relationship Id="rId92" Type="http://schemas.openxmlformats.org/officeDocument/2006/relationships/hyperlink" Target="http://stats.oecd.org/OECDStat_Metadata/ShowMetadata.ashx?Dataset=SNA_TABLE4&amp;Coords=%5bTRANSACT%5d.%5bEXC%5d,%5bMEASURE%5d.%5bCD%5d,%5bLOCATION%5d.%5bRUS%5d&amp;ShowOnWeb=true&amp;Lang=en" TargetMode="External"/><Relationship Id="rId2" Type="http://schemas.openxmlformats.org/officeDocument/2006/relationships/hyperlink" Target="http://stats.oecd.org/OECDStat_Metadata/ShowMetadata.ashx?Dataset=SNA_TABLE4&amp;Coords=%5bLOCATION%5d.%5bAUS%5d&amp;ShowOnWeb=true&amp;Lang=en" TargetMode="External"/><Relationship Id="rId29" Type="http://schemas.openxmlformats.org/officeDocument/2006/relationships/hyperlink" Target="http://stats.oecd.org/OECDStat_Metadata/ShowMetadata.ashx?Dataset=SNA_TABLE4&amp;Coords=%5bTRANSACT%5d.%5bEXC%5d,%5bMEASURE%5d.%5bCD%5d,%5bLOCATION%5d.%5bGRC%5d&amp;ShowOnWeb=true&amp;Lang=en" TargetMode="External"/><Relationship Id="rId24" Type="http://schemas.openxmlformats.org/officeDocument/2006/relationships/hyperlink" Target="http://stats.oecd.org/OECDStat_Metadata/ShowMetadata.ashx?Dataset=SNA_TABLE4&amp;Coords=%5bLOCATION%5d.%5bFRA%5d&amp;ShowOnWeb=true&amp;Lang=en" TargetMode="External"/><Relationship Id="rId40" Type="http://schemas.openxmlformats.org/officeDocument/2006/relationships/hyperlink" Target="http://stats.oecd.org/OECDStat_Metadata/ShowMetadata.ashx?Dataset=SNA_TABLE4&amp;Coords=%5bLOCATION%5d.%5bJPN%5d&amp;ShowOnWeb=true&amp;Lang=en" TargetMode="External"/><Relationship Id="rId45" Type="http://schemas.openxmlformats.org/officeDocument/2006/relationships/hyperlink" Target="http://stats.oecd.org/OECDStat_Metadata/ShowMetadata.ashx?Dataset=SNA_TABLE4&amp;Coords=%5bTRANSACT%5d.%5bEXC%5d,%5bMEASURE%5d.%5bCD%5d,%5bLOCATION%5d.%5bLTU%5d&amp;ShowOnWeb=true&amp;Lang=en" TargetMode="External"/><Relationship Id="rId66" Type="http://schemas.openxmlformats.org/officeDocument/2006/relationships/hyperlink" Target="http://stats.oecd.org/OECDStat_Metadata/ShowMetadata.ashx?Dataset=SNA_TABLE4&amp;Coords=%5bLOCATION%5d.%5bESP%5d&amp;ShowOnWeb=true&amp;Lang=en" TargetMode="External"/><Relationship Id="rId87" Type="http://schemas.openxmlformats.org/officeDocument/2006/relationships/hyperlink" Target="http://stats.oecd.org/OECDStat_Metadata/ShowMetadata.ashx?Dataset=SNA_TABLE4&amp;Coords=%5bTRANSACT%5d.%5bEXC%5d,%5bMEASURE%5d.%5bCD%5d,%5bLOCATION%5d.%5bCYP%5d&amp;ShowOnWeb=true&amp;Lang=en" TargetMode="External"/><Relationship Id="rId61" Type="http://schemas.openxmlformats.org/officeDocument/2006/relationships/hyperlink" Target="http://stats.oecd.org/OECDStat_Metadata/ShowMetadata.ashx?Dataset=SNA_TABLE4&amp;Coords=%5bTRANSACT%5d.%5bEXC%5d,%5bMEASURE%5d.%5bCD%5d,%5bLOCATION%5d.%5bPRT%5d&amp;ShowOnWeb=true&amp;Lang=en" TargetMode="External"/><Relationship Id="rId82" Type="http://schemas.openxmlformats.org/officeDocument/2006/relationships/hyperlink" Target="http://stats.oecd.org/OECDStat_Metadata/ShowMetadata.ashx?Dataset=SNA_TABLE4&amp;Coords=%5bTRANSACT%5d.%5bEXC%5d,%5bMEASURE%5d.%5bCD%5d,%5bLOCATION%5d.%5bARG%5d&amp;ShowOnWeb=true&amp;Lang=en" TargetMode="External"/><Relationship Id="rId19" Type="http://schemas.openxmlformats.org/officeDocument/2006/relationships/hyperlink" Target="http://stats.oecd.org/OECDStat_Metadata/ShowMetadata.ashx?Dataset=SNA_TABLE4&amp;Coords=%5bTRANSACT%5d.%5bEXC%5d,%5bMEASURE%5d.%5bCD%5d,%5bLOCATION%5d.%5bDNK%5d&amp;ShowOnWeb=true&amp;Lang=en" TargetMode="External"/><Relationship Id="rId14" Type="http://schemas.openxmlformats.org/officeDocument/2006/relationships/hyperlink" Target="http://stats.oecd.org/OECDStat_Metadata/ShowMetadata.ashx?Dataset=SNA_TABLE4&amp;Coords=%5bLOCATION%5d.%5bCRI%5d&amp;ShowOnWeb=true&amp;Lang=en" TargetMode="External"/><Relationship Id="rId30" Type="http://schemas.openxmlformats.org/officeDocument/2006/relationships/hyperlink" Target="http://stats.oecd.org/OECDStat_Metadata/ShowMetadata.ashx?Dataset=SNA_TABLE4&amp;Coords=%5bLOCATION%5d.%5bHUN%5d&amp;ShowOnWeb=true&amp;Lang=en" TargetMode="External"/><Relationship Id="rId35" Type="http://schemas.openxmlformats.org/officeDocument/2006/relationships/hyperlink" Target="http://stats.oecd.org/OECDStat_Metadata/ShowMetadata.ashx?Dataset=SNA_TABLE4&amp;Coords=%5bTRANSACT%5d.%5bEXC%5d,%5bMEASURE%5d.%5bCD%5d,%5bLOCATION%5d.%5bIRL%5d&amp;ShowOnWeb=true&amp;Lang=en" TargetMode="External"/><Relationship Id="rId56" Type="http://schemas.openxmlformats.org/officeDocument/2006/relationships/hyperlink" Target="http://stats.oecd.org/OECDStat_Metadata/ShowMetadata.ashx?Dataset=SNA_TABLE4&amp;Coords=%5bLOCATION%5d.%5bNOR%5d&amp;ShowOnWeb=true&amp;Lang=en" TargetMode="External"/><Relationship Id="rId77" Type="http://schemas.openxmlformats.org/officeDocument/2006/relationships/hyperlink" Target="http://stats.oecd.org/OECDStat_Metadata/ShowMetadata.ashx?Dataset=SNA_TABLE4&amp;Coords=%5bTRANSACT%5d.%5bEXC%5d,%5bMEASURE%5d.%5bCD%5d,%5bLOCATION%5d.%5bUSA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SHA&amp;Coords=%5bLOCATION%5d.%5bDEU%5d&amp;ShowOnWeb=true&amp;Lang=en" TargetMode="External"/><Relationship Id="rId21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EST%5d&amp;ShowOnWeb=true&amp;Lang=en" TargetMode="External"/><Relationship Id="rId42" Type="http://schemas.openxmlformats.org/officeDocument/2006/relationships/hyperlink" Target="http://stats.oecd.org/OECDStat_Metadata/ShowMetadata.ashx?Dataset=SHA&amp;Coords=%5bLOCATION%5d.%5bLVA%5d&amp;ShowOnWeb=true&amp;Lang=en" TargetMode="External"/><Relationship Id="rId47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LUX%5d&amp;ShowOnWeb=true&amp;Lang=en" TargetMode="External"/><Relationship Id="rId63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ESP%5d&amp;ShowOnWeb=true&amp;Lang=en" TargetMode="External"/><Relationship Id="rId68" Type="http://schemas.openxmlformats.org/officeDocument/2006/relationships/hyperlink" Target="http://stats.oecd.org/OECDStat_Metadata/ShowMetadata.ashx?Dataset=SHA&amp;Coords=%5bLOCATION%5d.%5bTUR%5d&amp;ShowOnWeb=true&amp;Lang=en" TargetMode="External"/><Relationship Id="rId2" Type="http://schemas.openxmlformats.org/officeDocument/2006/relationships/hyperlink" Target="http://stats.oecd.org/OECDStat_Metadata/ShowMetadata.ashx?Dataset=SHA&amp;Coords=%5bLOCATION%5d.%5bAUS%5d&amp;ShowOnWeb=true&amp;Lang=en" TargetMode="External"/><Relationship Id="rId16" Type="http://schemas.openxmlformats.org/officeDocument/2006/relationships/hyperlink" Target="http://stats.oecd.org/OECDStat_Metadata/ShowMetadata.ashx?Dataset=SHA&amp;Coords=%5bLOCATION%5d.%5bCZE%5d&amp;ShowOnWeb=true&amp;Lang=en" TargetMode="External"/><Relationship Id="rId29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GRC%5d&amp;ShowOnWeb=true&amp;Lang=en" TargetMode="External"/><Relationship Id="rId11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CHL%5d&amp;ShowOnWeb=true&amp;Lang=en" TargetMode="External"/><Relationship Id="rId24" Type="http://schemas.openxmlformats.org/officeDocument/2006/relationships/hyperlink" Target="http://stats.oecd.org/OECDStat_Metadata/ShowMetadata.ashx?Dataset=SHA&amp;Coords=%5bLOCATION%5d.%5bFRA%5d&amp;ShowOnWeb=true&amp;Lang=en" TargetMode="External"/><Relationship Id="rId32" Type="http://schemas.openxmlformats.org/officeDocument/2006/relationships/hyperlink" Target="http://stats.oecd.org/OECDStat_Metadata/ShowMetadata.ashx?Dataset=SHA&amp;Coords=%5bLOCATION%5d.%5bISL%5d&amp;ShowOnWeb=true&amp;Lang=en" TargetMode="External"/><Relationship Id="rId37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ISR%5d&amp;ShowOnWeb=true&amp;Lang=en" TargetMode="External"/><Relationship Id="rId40" Type="http://schemas.openxmlformats.org/officeDocument/2006/relationships/hyperlink" Target="http://stats.oecd.org/OECDStat_Metadata/ShowMetadata.ashx?Dataset=SHA&amp;Coords=%5bLOCATION%5d.%5bKOR%5d&amp;ShowOnWeb=true&amp;Lang=en" TargetMode="External"/><Relationship Id="rId45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LTU%5d&amp;ShowOnWeb=true&amp;Lang=en" TargetMode="External"/><Relationship Id="rId53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NOR%5d&amp;ShowOnWeb=true&amp;Lang=en" TargetMode="External"/><Relationship Id="rId58" Type="http://schemas.openxmlformats.org/officeDocument/2006/relationships/hyperlink" Target="http://stats.oecd.org/OECDStat_Metadata/ShowMetadata.ashx?Dataset=SHA&amp;Coords=%5bLOCATION%5d.%5bSVK%5d&amp;ShowOnWeb=true&amp;Lang=en" TargetMode="External"/><Relationship Id="rId66" Type="http://schemas.openxmlformats.org/officeDocument/2006/relationships/hyperlink" Target="http://stats.oecd.org/OECDStat_Metadata/ShowMetadata.ashx?Dataset=SHA&amp;Coords=%5bLOCATION%5d.%5bCHE%5d&amp;ShowOnWeb=true&amp;Lang=en" TargetMode="External"/><Relationship Id="rId74" Type="http://schemas.openxmlformats.org/officeDocument/2006/relationships/hyperlink" Target="https://stats-1.oecd.org/index.aspx?DatasetCode=SHA" TargetMode="External"/><Relationship Id="rId5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AUT%5d&amp;ShowOnWeb=true&amp;Lang=en" TargetMode="External"/><Relationship Id="rId61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SVN%5d&amp;ShowOnWeb=true&amp;Lang=en" TargetMode="External"/><Relationship Id="rId19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DNK%5d&amp;ShowOnWeb=true&amp;Lang=en" TargetMode="External"/><Relationship Id="rId14" Type="http://schemas.openxmlformats.org/officeDocument/2006/relationships/hyperlink" Target="http://stats.oecd.org/OECDStat_Metadata/ShowMetadata.ashx?Dataset=SHA&amp;Coords=%5bLOCATION%5d.%5bCRI%5d&amp;ShowOnWeb=true&amp;Lang=en" TargetMode="External"/><Relationship Id="rId22" Type="http://schemas.openxmlformats.org/officeDocument/2006/relationships/hyperlink" Target="http://stats.oecd.org/OECDStat_Metadata/ShowMetadata.ashx?Dataset=SHA&amp;Coords=%5bLOCATION%5d.%5bFIN%5d&amp;ShowOnWeb=true&amp;Lang=en" TargetMode="External"/><Relationship Id="rId27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DEU%5d&amp;ShowOnWeb=true&amp;Lang=en" TargetMode="External"/><Relationship Id="rId30" Type="http://schemas.openxmlformats.org/officeDocument/2006/relationships/hyperlink" Target="http://stats.oecd.org/OECDStat_Metadata/ShowMetadata.ashx?Dataset=SHA&amp;Coords=%5bLOCATION%5d.%5bHUN%5d&amp;ShowOnWeb=true&amp;Lang=en" TargetMode="External"/><Relationship Id="rId35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IRL%5d&amp;ShowOnWeb=true&amp;Lang=en" TargetMode="External"/><Relationship Id="rId43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LVA%5d&amp;ShowOnWeb=true&amp;Lang=en" TargetMode="External"/><Relationship Id="rId48" Type="http://schemas.openxmlformats.org/officeDocument/2006/relationships/hyperlink" Target="http://stats.oecd.org/OECDStat_Metadata/ShowMetadata.ashx?Dataset=SHA&amp;Coords=%5bLOCATION%5d.%5bMEX%5d&amp;ShowOnWeb=true&amp;Lang=en" TargetMode="External"/><Relationship Id="rId56" Type="http://schemas.openxmlformats.org/officeDocument/2006/relationships/hyperlink" Target="http://stats.oecd.org/OECDStat_Metadata/ShowMetadata.ashx?Dataset=SHA&amp;Coords=%5bLOCATION%5d.%5bPRT%5d&amp;ShowOnWeb=true&amp;Lang=en" TargetMode="External"/><Relationship Id="rId64" Type="http://schemas.openxmlformats.org/officeDocument/2006/relationships/hyperlink" Target="http://stats.oecd.org/OECDStat_Metadata/ShowMetadata.ashx?Dataset=SHA&amp;Coords=%5bLOCATION%5d.%5bSWE%5d&amp;ShowOnWeb=true&amp;Lang=en" TargetMode="External"/><Relationship Id="rId69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TUR%5d&amp;ShowOnWeb=true&amp;Lang=en" TargetMode="External"/><Relationship Id="rId8" Type="http://schemas.openxmlformats.org/officeDocument/2006/relationships/hyperlink" Target="http://stats.oecd.org/OECDStat_Metadata/ShowMetadata.ashx?Dataset=SHA&amp;Coords=%5bLOCATION%5d.%5bCAN%5d&amp;ShowOnWeb=true&amp;Lang=en" TargetMode="External"/><Relationship Id="rId51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NLD%5d&amp;ShowOnWeb=true&amp;Lang=en" TargetMode="External"/><Relationship Id="rId72" Type="http://schemas.openxmlformats.org/officeDocument/2006/relationships/hyperlink" Target="http://stats.oecd.org/OECDStat_Metadata/ShowMetadata.ashx?Dataset=SHA&amp;Coords=%5bLOCATION%5d.%5bUSA%5d&amp;ShowOnWeb=true&amp;Lang=en" TargetMode="External"/><Relationship Id="rId3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AUS%5d&amp;ShowOnWeb=true&amp;Lang=en" TargetMode="External"/><Relationship Id="rId12" Type="http://schemas.openxmlformats.org/officeDocument/2006/relationships/hyperlink" Target="http://stats.oecd.org/OECDStat_Metadata/ShowMetadata.ashx?Dataset=SHA&amp;Coords=%5bLOCATION%5d.%5bCOL%5d&amp;ShowOnWeb=true&amp;Lang=en" TargetMode="External"/><Relationship Id="rId17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CZE%5d&amp;ShowOnWeb=true&amp;Lang=en" TargetMode="External"/><Relationship Id="rId25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FRA%5d&amp;ShowOnWeb=true&amp;Lang=en" TargetMode="External"/><Relationship Id="rId33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ISL%5d&amp;ShowOnWeb=true&amp;Lang=en" TargetMode="External"/><Relationship Id="rId38" Type="http://schemas.openxmlformats.org/officeDocument/2006/relationships/hyperlink" Target="http://stats.oecd.org/OECDStat_Metadata/ShowMetadata.ashx?Dataset=SHA&amp;Coords=%5bLOCATION%5d.%5bITA%5d&amp;ShowOnWeb=true&amp;Lang=en" TargetMode="External"/><Relationship Id="rId46" Type="http://schemas.openxmlformats.org/officeDocument/2006/relationships/hyperlink" Target="http://stats.oecd.org/OECDStat_Metadata/ShowMetadata.ashx?Dataset=SHA&amp;Coords=%5bLOCATION%5d.%5bLUX%5d&amp;ShowOnWeb=true&amp;Lang=en" TargetMode="External"/><Relationship Id="rId59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SVK%5d&amp;ShowOnWeb=true&amp;Lang=en" TargetMode="External"/><Relationship Id="rId67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CHE%5d&amp;ShowOnWeb=true&amp;Lang=en" TargetMode="External"/><Relationship Id="rId20" Type="http://schemas.openxmlformats.org/officeDocument/2006/relationships/hyperlink" Target="http://stats.oecd.org/OECDStat_Metadata/ShowMetadata.ashx?Dataset=SHA&amp;Coords=%5bLOCATION%5d.%5bEST%5d&amp;ShowOnWeb=true&amp;Lang=en" TargetMode="External"/><Relationship Id="rId41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KOR%5d&amp;ShowOnWeb=true&amp;Lang=en" TargetMode="External"/><Relationship Id="rId54" Type="http://schemas.openxmlformats.org/officeDocument/2006/relationships/hyperlink" Target="http://stats.oecd.org/OECDStat_Metadata/ShowMetadata.ashx?Dataset=SHA&amp;Coords=%5bLOCATION%5d.%5bPOL%5d&amp;ShowOnWeb=true&amp;Lang=en" TargetMode="External"/><Relationship Id="rId62" Type="http://schemas.openxmlformats.org/officeDocument/2006/relationships/hyperlink" Target="http://stats.oecd.org/OECDStat_Metadata/ShowMetadata.ashx?Dataset=SHA&amp;Coords=%5bLOCATION%5d.%5bESP%5d&amp;ShowOnWeb=true&amp;Lang=en" TargetMode="External"/><Relationship Id="rId70" Type="http://schemas.openxmlformats.org/officeDocument/2006/relationships/hyperlink" Target="http://stats.oecd.org/OECDStat_Metadata/ShowMetadata.ashx?Dataset=SHA&amp;Coords=%5bLOCATION%5d.%5bGBR%5d&amp;ShowOnWeb=true&amp;Lang=en" TargetMode="External"/><Relationship Id="rId75" Type="http://schemas.openxmlformats.org/officeDocument/2006/relationships/vmlDrawing" Target="../drawings/vmlDrawing3.vml"/><Relationship Id="rId1" Type="http://schemas.openxmlformats.org/officeDocument/2006/relationships/hyperlink" Target="http://stats.oecd.org/OECDStat_Metadata/ShowMetadata.ashx?Dataset=SHA&amp;ShowOnWeb=true&amp;Lang=en" TargetMode="External"/><Relationship Id="rId6" Type="http://schemas.openxmlformats.org/officeDocument/2006/relationships/hyperlink" Target="http://stats.oecd.org/OECDStat_Metadata/ShowMetadata.ashx?Dataset=SHA&amp;Coords=%5bLOCATION%5d.%5bBEL%5d&amp;ShowOnWeb=true&amp;Lang=en" TargetMode="External"/><Relationship Id="rId15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CRI%5d&amp;ShowOnWeb=true&amp;Lang=en" TargetMode="External"/><Relationship Id="rId23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FIN%5d&amp;ShowOnWeb=true&amp;Lang=en" TargetMode="External"/><Relationship Id="rId28" Type="http://schemas.openxmlformats.org/officeDocument/2006/relationships/hyperlink" Target="http://stats.oecd.org/OECDStat_Metadata/ShowMetadata.ashx?Dataset=SHA&amp;Coords=%5bLOCATION%5d.%5bGRC%5d&amp;ShowOnWeb=true&amp;Lang=en" TargetMode="External"/><Relationship Id="rId36" Type="http://schemas.openxmlformats.org/officeDocument/2006/relationships/hyperlink" Target="http://stats.oecd.org/OECDStat_Metadata/ShowMetadata.ashx?Dataset=SHA&amp;Coords=%5bLOCATION%5d.%5bISR%5d&amp;ShowOnWeb=true&amp;Lang=en" TargetMode="External"/><Relationship Id="rId49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MEX%5d&amp;ShowOnWeb=true&amp;Lang=en" TargetMode="External"/><Relationship Id="rId57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PRT%5d&amp;ShowOnWeb=true&amp;Lang=en" TargetMode="External"/><Relationship Id="rId10" Type="http://schemas.openxmlformats.org/officeDocument/2006/relationships/hyperlink" Target="http://stats.oecd.org/OECDStat_Metadata/ShowMetadata.ashx?Dataset=SHA&amp;Coords=%5bLOCATION%5d.%5bCHL%5d&amp;ShowOnWeb=true&amp;Lang=en" TargetMode="External"/><Relationship Id="rId31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HUN%5d&amp;ShowOnWeb=true&amp;Lang=en" TargetMode="External"/><Relationship Id="rId44" Type="http://schemas.openxmlformats.org/officeDocument/2006/relationships/hyperlink" Target="http://stats.oecd.org/OECDStat_Metadata/ShowMetadata.ashx?Dataset=SHA&amp;Coords=%5bLOCATION%5d.%5bLTU%5d&amp;ShowOnWeb=true&amp;Lang=en" TargetMode="External"/><Relationship Id="rId52" Type="http://schemas.openxmlformats.org/officeDocument/2006/relationships/hyperlink" Target="http://stats.oecd.org/OECDStat_Metadata/ShowMetadata.ashx?Dataset=SHA&amp;Coords=%5bLOCATION%5d.%5bNOR%5d&amp;ShowOnWeb=true&amp;Lang=en" TargetMode="External"/><Relationship Id="rId60" Type="http://schemas.openxmlformats.org/officeDocument/2006/relationships/hyperlink" Target="http://stats.oecd.org/OECDStat_Metadata/ShowMetadata.ashx?Dataset=SHA&amp;Coords=%5bLOCATION%5d.%5bSVN%5d&amp;ShowOnWeb=true&amp;Lang=en" TargetMode="External"/><Relationship Id="rId65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SWE%5d&amp;ShowOnWeb=true&amp;Lang=en" TargetMode="External"/><Relationship Id="rId73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USA%5d&amp;ShowOnWeb=true&amp;Lang=en" TargetMode="External"/><Relationship Id="rId4" Type="http://schemas.openxmlformats.org/officeDocument/2006/relationships/hyperlink" Target="http://stats.oecd.org/OECDStat_Metadata/ShowMetadata.ashx?Dataset=SHA&amp;Coords=%5bLOCATION%5d.%5bAUT%5d&amp;ShowOnWeb=true&amp;Lang=en" TargetMode="External"/><Relationship Id="rId9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CAN%5d&amp;ShowOnWeb=true&amp;Lang=en" TargetMode="External"/><Relationship Id="rId13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COL%5d&amp;ShowOnWeb=true&amp;Lang=en" TargetMode="External"/><Relationship Id="rId18" Type="http://schemas.openxmlformats.org/officeDocument/2006/relationships/hyperlink" Target="http://stats.oecd.org/OECDStat_Metadata/ShowMetadata.ashx?Dataset=SHA&amp;Coords=%5bLOCATION%5d.%5bDNK%5d&amp;ShowOnWeb=true&amp;Lang=en" TargetMode="External"/><Relationship Id="rId39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ITA%5d&amp;ShowOnWeb=true&amp;Lang=en" TargetMode="External"/><Relationship Id="rId34" Type="http://schemas.openxmlformats.org/officeDocument/2006/relationships/hyperlink" Target="http://stats.oecd.org/OECDStat_Metadata/ShowMetadata.ashx?Dataset=SHA&amp;Coords=%5bLOCATION%5d.%5bIRL%5d&amp;ShowOnWeb=true&amp;Lang=en" TargetMode="External"/><Relationship Id="rId50" Type="http://schemas.openxmlformats.org/officeDocument/2006/relationships/hyperlink" Target="http://stats.oecd.org/OECDStat_Metadata/ShowMetadata.ashx?Dataset=SHA&amp;Coords=%5bLOCATION%5d.%5bNLD%5d&amp;ShowOnWeb=true&amp;Lang=en" TargetMode="External"/><Relationship Id="rId55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POL%5d&amp;ShowOnWeb=true&amp;Lang=en" TargetMode="External"/><Relationship Id="rId76" Type="http://schemas.openxmlformats.org/officeDocument/2006/relationships/comments" Target="../comments3.xml"/><Relationship Id="rId7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BEL%5d&amp;ShowOnWeb=true&amp;Lang=en" TargetMode="External"/><Relationship Id="rId71" Type="http://schemas.openxmlformats.org/officeDocument/2006/relationships/hyperlink" Target="http://stats.oecd.org/OECDStat_Metadata/ShowMetadata.ashx?Dataset=SHA&amp;Coords=%5bHF%5d.%5bHFTOT%5d,%5bHC%5d.%5bHCTOT%5d,%5bHP%5d.%5bHPTOT%5d,%5bMEASURE%5d.%5bMLLNCU%5d,%5bLOCATION%5d.%5bGB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710B-BE2E-4A08-A1D7-EA2C8A921A93}">
  <dimension ref="A1:F29"/>
  <sheetViews>
    <sheetView tabSelected="1" topLeftCell="A12" workbookViewId="0">
      <selection activeCell="A25" sqref="A25"/>
    </sheetView>
  </sheetViews>
  <sheetFormatPr baseColWidth="10" defaultRowHeight="12.5" x14ac:dyDescent="0.25"/>
  <sheetData>
    <row r="1" spans="1:6" x14ac:dyDescent="0.25">
      <c r="A1" s="6" t="s">
        <v>191</v>
      </c>
      <c r="B1" s="3">
        <v>1995</v>
      </c>
      <c r="C1" s="3">
        <v>1996</v>
      </c>
      <c r="D1" s="3">
        <v>1997</v>
      </c>
      <c r="E1" s="3">
        <v>1998</v>
      </c>
      <c r="F1" s="3">
        <v>1999</v>
      </c>
    </row>
    <row r="2" spans="1:6" x14ac:dyDescent="0.25">
      <c r="A2" s="12" t="s">
        <v>165</v>
      </c>
      <c r="B2" s="10">
        <v>27120.626404246599</v>
      </c>
      <c r="C2" s="10">
        <v>30738.944628649555</v>
      </c>
      <c r="D2" s="10">
        <v>30938.784901067258</v>
      </c>
      <c r="E2" s="10">
        <v>28221.093610616223</v>
      </c>
      <c r="F2" s="10">
        <v>31270.41194877254</v>
      </c>
    </row>
    <row r="3" spans="1:6" x14ac:dyDescent="0.25">
      <c r="A3" s="12" t="s">
        <v>166</v>
      </c>
      <c r="B3" s="10">
        <v>21510.554138327796</v>
      </c>
      <c r="C3" s="10">
        <v>21079.106524296327</v>
      </c>
      <c r="D3" s="10">
        <v>19116.727946358005</v>
      </c>
      <c r="E3" s="10">
        <v>19971.137877908721</v>
      </c>
      <c r="F3" s="10">
        <v>20209.584954645881</v>
      </c>
    </row>
    <row r="4" spans="1:6" x14ac:dyDescent="0.25">
      <c r="A4" s="12" t="s">
        <v>167</v>
      </c>
      <c r="B4" s="10">
        <v>21655.986458508658</v>
      </c>
      <c r="C4" s="10">
        <v>21815.831852365292</v>
      </c>
      <c r="D4" s="10">
        <v>19395.317158540929</v>
      </c>
      <c r="E4" s="10">
        <v>20157.364806294594</v>
      </c>
      <c r="F4" s="10">
        <v>20563.092371917643</v>
      </c>
    </row>
    <row r="5" spans="1:6" x14ac:dyDescent="0.25">
      <c r="A5" s="12" t="s">
        <v>168</v>
      </c>
      <c r="B5" s="10">
        <v>51696.481097603188</v>
      </c>
      <c r="C5" s="10">
        <v>52562.568114045833</v>
      </c>
      <c r="D5" s="10">
        <v>54480.220251654267</v>
      </c>
      <c r="E5" s="10">
        <v>54187.627948675596</v>
      </c>
      <c r="F5" s="10">
        <v>56505.998162488519</v>
      </c>
    </row>
    <row r="6" spans="1:6" x14ac:dyDescent="0.25">
      <c r="A6" s="12" t="s">
        <v>169</v>
      </c>
      <c r="B6" s="10">
        <v>3428.851279434688</v>
      </c>
      <c r="C6" s="10">
        <v>3764.5722033336851</v>
      </c>
      <c r="D6" s="10">
        <v>3479.8267686364275</v>
      </c>
      <c r="E6" s="10">
        <v>3736.6369065901486</v>
      </c>
      <c r="F6" s="10">
        <v>3759.9890075717585</v>
      </c>
    </row>
    <row r="7" spans="1:6" x14ac:dyDescent="0.25">
      <c r="A7" s="12" t="s">
        <v>170</v>
      </c>
      <c r="B7" s="10">
        <v>14376.244897915471</v>
      </c>
      <c r="C7" s="10">
        <v>14709.057522136103</v>
      </c>
      <c r="D7" s="10">
        <v>13448.489876309322</v>
      </c>
      <c r="E7" s="10">
        <v>13365.812906377078</v>
      </c>
      <c r="F7" s="10">
        <v>14845.102806096122</v>
      </c>
    </row>
    <row r="8" spans="1:6" x14ac:dyDescent="0.25">
      <c r="A8" s="12" t="s">
        <v>171</v>
      </c>
      <c r="B8" s="10" t="s">
        <v>39</v>
      </c>
      <c r="C8" s="10" t="s">
        <v>39</v>
      </c>
      <c r="D8" s="10" t="s">
        <v>39</v>
      </c>
      <c r="E8" s="10" t="s">
        <v>39</v>
      </c>
      <c r="F8" s="10">
        <v>327.04843673546401</v>
      </c>
    </row>
    <row r="9" spans="1:6" x14ac:dyDescent="0.25">
      <c r="A9" s="12" t="s">
        <v>172</v>
      </c>
      <c r="B9" s="10">
        <v>9868.8300034993554</v>
      </c>
      <c r="C9" s="10">
        <v>9876.0244893732688</v>
      </c>
      <c r="D9" s="10">
        <v>9045.6961507758788</v>
      </c>
      <c r="E9" s="10">
        <v>9138.7650518965711</v>
      </c>
      <c r="F9" s="10">
        <v>9195.3269962260856</v>
      </c>
    </row>
    <row r="10" spans="1:6" x14ac:dyDescent="0.25">
      <c r="A10" s="12" t="s">
        <v>173</v>
      </c>
      <c r="B10" s="10">
        <v>158241.59895498634</v>
      </c>
      <c r="C10" s="10">
        <v>158748.46125438542</v>
      </c>
      <c r="D10" s="10">
        <v>141813.77121548937</v>
      </c>
      <c r="E10" s="10">
        <v>145183.89993050729</v>
      </c>
      <c r="F10" s="10">
        <v>144236.6428891923</v>
      </c>
    </row>
    <row r="11" spans="1:6" x14ac:dyDescent="0.25">
      <c r="A11" s="12" t="s">
        <v>174</v>
      </c>
      <c r="B11" s="10">
        <v>246422.71773827056</v>
      </c>
      <c r="C11" s="10">
        <v>245370.61708208828</v>
      </c>
      <c r="D11" s="10">
        <v>214936.91131039726</v>
      </c>
      <c r="E11" s="10">
        <v>217840.53422014351</v>
      </c>
      <c r="F11" s="10">
        <v>215254.88578605815</v>
      </c>
    </row>
    <row r="12" spans="1:6" x14ac:dyDescent="0.25">
      <c r="A12" s="12" t="s">
        <v>175</v>
      </c>
      <c r="B12" s="10">
        <v>10915.466543896473</v>
      </c>
      <c r="C12" s="10">
        <v>11490.380327766745</v>
      </c>
      <c r="D12" s="10">
        <v>11013.996485903683</v>
      </c>
      <c r="E12" s="10">
        <v>10944.436117100393</v>
      </c>
      <c r="F12" s="10">
        <v>11577.712819209304</v>
      </c>
    </row>
    <row r="13" spans="1:6" x14ac:dyDescent="0.25">
      <c r="A13" s="12" t="s">
        <v>176</v>
      </c>
      <c r="B13" s="10">
        <v>3122.975411839896</v>
      </c>
      <c r="C13" s="10">
        <v>3099.314313885412</v>
      </c>
      <c r="D13" s="10">
        <v>2981.43628425732</v>
      </c>
      <c r="E13" s="10">
        <v>3251.3879661206179</v>
      </c>
      <c r="F13" s="10">
        <v>3378.4106170653226</v>
      </c>
    </row>
    <row r="14" spans="1:6" x14ac:dyDescent="0.25">
      <c r="A14" s="12" t="s">
        <v>177</v>
      </c>
      <c r="B14" s="10">
        <v>4222.4922914525405</v>
      </c>
      <c r="C14" s="10">
        <v>4495.9464329365865</v>
      </c>
      <c r="D14" s="10">
        <v>4841.7035390305809</v>
      </c>
      <c r="E14" s="10">
        <v>5077.914096669283</v>
      </c>
      <c r="F14" s="10">
        <v>5519.1088402965843</v>
      </c>
    </row>
    <row r="15" spans="1:6" x14ac:dyDescent="0.25">
      <c r="A15" s="12" t="s">
        <v>178</v>
      </c>
      <c r="B15" s="10">
        <v>80445.847607319374</v>
      </c>
      <c r="C15" s="10">
        <v>91153.343222072479</v>
      </c>
      <c r="D15" s="10">
        <v>89513.583817657593</v>
      </c>
      <c r="E15" s="10">
        <v>92039.934156819189</v>
      </c>
      <c r="F15" s="10">
        <v>91624.808293446651</v>
      </c>
    </row>
    <row r="16" spans="1:6" x14ac:dyDescent="0.25">
      <c r="A16" s="12" t="s">
        <v>179</v>
      </c>
      <c r="B16" s="10">
        <v>342319.04108352429</v>
      </c>
      <c r="C16" s="10">
        <v>295998.01447074505</v>
      </c>
      <c r="D16" s="10">
        <v>282533.34195988002</v>
      </c>
      <c r="E16" s="10">
        <v>266768.3270442959</v>
      </c>
      <c r="F16" s="10">
        <v>318254.42478173279</v>
      </c>
    </row>
    <row r="17" spans="1:6" x14ac:dyDescent="0.25">
      <c r="A17" s="12" t="s">
        <v>180</v>
      </c>
      <c r="B17" s="10">
        <v>19134.79492552291</v>
      </c>
      <c r="C17" s="10">
        <v>21679.166591149937</v>
      </c>
      <c r="D17" s="10">
        <v>20144.826057754057</v>
      </c>
      <c r="E17" s="10">
        <v>13990.450723234182</v>
      </c>
      <c r="F17" s="10">
        <v>19124.577921352411</v>
      </c>
    </row>
    <row r="18" spans="1:6" x14ac:dyDescent="0.25">
      <c r="A18" s="12" t="s">
        <v>181</v>
      </c>
      <c r="B18" s="10">
        <v>1150.8488747124691</v>
      </c>
      <c r="C18" s="10">
        <v>1163.1549049140344</v>
      </c>
      <c r="D18" s="10">
        <v>1035.7324889604561</v>
      </c>
      <c r="E18" s="10">
        <v>1096.7304572025516</v>
      </c>
      <c r="F18" s="10">
        <v>1229.2666498273977</v>
      </c>
    </row>
    <row r="19" spans="1:6" x14ac:dyDescent="0.25">
      <c r="A19" s="12" t="s">
        <v>182</v>
      </c>
      <c r="B19" s="10">
        <v>32881.47247414304</v>
      </c>
      <c r="C19" s="10">
        <v>32491.885907294771</v>
      </c>
      <c r="D19" s="10">
        <v>29281.945410684759</v>
      </c>
      <c r="E19" s="10">
        <v>34145.980966007875</v>
      </c>
      <c r="F19" s="10">
        <v>34980.559170314285</v>
      </c>
    </row>
    <row r="20" spans="1:6" x14ac:dyDescent="0.25">
      <c r="A20" s="12" t="s">
        <v>183</v>
      </c>
      <c r="B20" s="10">
        <v>11056.576814118418</v>
      </c>
      <c r="C20" s="10">
        <v>11755.473961395441</v>
      </c>
      <c r="D20" s="10">
        <v>12493.141559484611</v>
      </c>
      <c r="E20" s="10">
        <v>12992.013223951924</v>
      </c>
      <c r="F20" s="10">
        <v>13689.786556829366</v>
      </c>
    </row>
    <row r="21" spans="1:6" x14ac:dyDescent="0.25">
      <c r="A21" s="12" t="s">
        <v>184</v>
      </c>
      <c r="B21" s="10">
        <v>6997.5748283596213</v>
      </c>
      <c r="C21" s="10">
        <v>8384.3329253365973</v>
      </c>
      <c r="D21" s="10">
        <v>8126.4492457518272</v>
      </c>
      <c r="E21" s="10">
        <v>8772.8031305748973</v>
      </c>
      <c r="F21" s="10">
        <v>9276.5309137033819</v>
      </c>
    </row>
    <row r="22" spans="1:6" x14ac:dyDescent="0.25">
      <c r="A22" s="12" t="s">
        <v>185</v>
      </c>
      <c r="B22" s="10">
        <v>8504.4400307279575</v>
      </c>
      <c r="C22" s="10">
        <v>9138.3402394705226</v>
      </c>
      <c r="D22" s="10">
        <v>8676.6271563430928</v>
      </c>
      <c r="E22" s="10">
        <v>9151.5511094141875</v>
      </c>
      <c r="F22" s="10">
        <v>9716.3648920421674</v>
      </c>
    </row>
    <row r="23" spans="1:6" x14ac:dyDescent="0.25">
      <c r="A23" s="12" t="s">
        <v>186</v>
      </c>
      <c r="B23" s="10" t="s">
        <v>39</v>
      </c>
      <c r="C23" s="10" t="s">
        <v>39</v>
      </c>
      <c r="D23" s="10">
        <v>1237.2070848105304</v>
      </c>
      <c r="E23" s="10">
        <v>1265.5286075235028</v>
      </c>
      <c r="F23" s="10">
        <v>1151.8031748112703</v>
      </c>
    </row>
    <row r="24" spans="1:6" x14ac:dyDescent="0.25">
      <c r="A24" s="12" t="s">
        <v>193</v>
      </c>
      <c r="B24" s="10">
        <v>43200.270617937647</v>
      </c>
      <c r="C24" s="10">
        <v>45317.694163948552</v>
      </c>
      <c r="D24" s="10">
        <v>40930.606252073951</v>
      </c>
      <c r="E24" s="10">
        <v>42679.73368497489</v>
      </c>
      <c r="F24" s="10">
        <v>43849.488906864994</v>
      </c>
    </row>
    <row r="25" spans="1:6" x14ac:dyDescent="0.25">
      <c r="A25" s="12" t="s">
        <v>187</v>
      </c>
      <c r="B25" s="10">
        <v>19254.232421941808</v>
      </c>
      <c r="C25" s="10">
        <v>21595.68300179721</v>
      </c>
      <c r="D25" s="10">
        <v>19353.719907571736</v>
      </c>
      <c r="E25" s="10">
        <v>19749.246151005274</v>
      </c>
      <c r="F25" s="10">
        <v>20082.184074705401</v>
      </c>
    </row>
    <row r="26" spans="1:6" x14ac:dyDescent="0.25">
      <c r="A26" s="12" t="s">
        <v>192</v>
      </c>
      <c r="B26" s="10">
        <v>30492.430668372701</v>
      </c>
      <c r="C26" s="10">
        <v>30560.174270434702</v>
      </c>
      <c r="D26" s="10">
        <v>26558.266893495751</v>
      </c>
      <c r="E26" s="10">
        <v>27643.009132901971</v>
      </c>
      <c r="F26" s="10">
        <v>27513.941637181251</v>
      </c>
    </row>
    <row r="27" spans="1:6" x14ac:dyDescent="0.25">
      <c r="A27" s="12" t="s">
        <v>188</v>
      </c>
      <c r="B27" s="10">
        <v>5706.1838804667914</v>
      </c>
      <c r="C27" s="10">
        <v>7079.9090964928446</v>
      </c>
      <c r="D27" s="10">
        <v>7998.2221051591878</v>
      </c>
      <c r="E27" s="10">
        <v>9675.7874227152079</v>
      </c>
      <c r="F27" s="10">
        <v>11425.607056637926</v>
      </c>
    </row>
    <row r="28" spans="1:6" x14ac:dyDescent="0.25">
      <c r="A28" s="12" t="s">
        <v>189</v>
      </c>
      <c r="B28" s="10">
        <v>74775.750077327553</v>
      </c>
      <c r="C28" s="10">
        <v>78743.06896863757</v>
      </c>
      <c r="D28" s="10">
        <v>106374.38363161306</v>
      </c>
      <c r="E28" s="10">
        <v>115045.79976946923</v>
      </c>
      <c r="F28" s="10">
        <v>120236.75000849436</v>
      </c>
    </row>
    <row r="29" spans="1:6" x14ac:dyDescent="0.25">
      <c r="A29" s="12" t="s">
        <v>190</v>
      </c>
      <c r="B29" s="10">
        <v>955066.29299999995</v>
      </c>
      <c r="C29" s="10">
        <v>1006880.921</v>
      </c>
      <c r="D29" s="10">
        <v>1061773.986</v>
      </c>
      <c r="E29" s="10">
        <v>1120312.2830000001</v>
      </c>
      <c r="F29" s="10">
        <v>1189181.375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5250-C6FA-4A75-B57A-2FDC671BEE3C}">
  <dimension ref="A1:V32"/>
  <sheetViews>
    <sheetView topLeftCell="A14" zoomScale="82" workbookViewId="0">
      <selection activeCell="Q28" sqref="Q28"/>
    </sheetView>
  </sheetViews>
  <sheetFormatPr baseColWidth="10" defaultRowHeight="12.5" x14ac:dyDescent="0.25"/>
  <sheetData>
    <row r="1" spans="1:22" x14ac:dyDescent="0.25">
      <c r="A1" s="34" t="s">
        <v>4</v>
      </c>
      <c r="B1" s="34"/>
      <c r="C1" s="26" t="s">
        <v>5</v>
      </c>
      <c r="D1" s="27"/>
      <c r="E1" s="27"/>
      <c r="F1" s="27"/>
      <c r="G1" s="27"/>
      <c r="I1" t="s">
        <v>126</v>
      </c>
      <c r="K1" t="s">
        <v>127</v>
      </c>
      <c r="Q1" s="34" t="s">
        <v>4</v>
      </c>
      <c r="R1" s="26" t="s">
        <v>5</v>
      </c>
      <c r="S1" s="27"/>
      <c r="T1" s="27"/>
      <c r="U1" s="27"/>
      <c r="V1" s="27"/>
    </row>
    <row r="2" spans="1:22" x14ac:dyDescent="0.25">
      <c r="A2" s="34" t="s">
        <v>8</v>
      </c>
      <c r="B2" s="34"/>
      <c r="C2" s="26" t="s">
        <v>9</v>
      </c>
      <c r="D2" s="27"/>
      <c r="E2" s="27"/>
      <c r="F2" s="27"/>
      <c r="G2" s="27"/>
      <c r="I2" t="s">
        <v>8</v>
      </c>
      <c r="K2" t="s">
        <v>128</v>
      </c>
      <c r="Q2" s="34" t="s">
        <v>8</v>
      </c>
      <c r="R2" s="26" t="s">
        <v>9</v>
      </c>
      <c r="S2" s="27"/>
      <c r="T2" s="27"/>
      <c r="U2" s="27"/>
      <c r="V2" s="27"/>
    </row>
    <row r="3" spans="1:22" x14ac:dyDescent="0.25">
      <c r="A3" s="37" t="s">
        <v>10</v>
      </c>
      <c r="B3" s="37"/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I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Q3" s="37" t="s">
        <v>10</v>
      </c>
      <c r="R3" s="3" t="s">
        <v>11</v>
      </c>
      <c r="S3" s="3" t="s">
        <v>12</v>
      </c>
      <c r="T3" s="3" t="s">
        <v>13</v>
      </c>
      <c r="U3" s="3" t="s">
        <v>14</v>
      </c>
      <c r="V3" s="3" t="s">
        <v>15</v>
      </c>
    </row>
    <row r="4" spans="1:22" ht="13" x14ac:dyDescent="0.3">
      <c r="A4" s="6" t="s">
        <v>37</v>
      </c>
      <c r="B4" s="4" t="s">
        <v>38</v>
      </c>
      <c r="C4" s="7" t="s">
        <v>39</v>
      </c>
      <c r="D4" s="7" t="s">
        <v>39</v>
      </c>
      <c r="E4" s="7" t="s">
        <v>39</v>
      </c>
      <c r="F4" s="7" t="s">
        <v>39</v>
      </c>
      <c r="G4" s="7" t="s">
        <v>39</v>
      </c>
      <c r="I4" t="s">
        <v>37</v>
      </c>
      <c r="J4" t="s">
        <v>38</v>
      </c>
      <c r="K4" t="s">
        <v>39</v>
      </c>
      <c r="L4" t="s">
        <v>39</v>
      </c>
      <c r="M4" t="s">
        <v>39</v>
      </c>
      <c r="N4" t="s">
        <v>39</v>
      </c>
      <c r="O4" t="s">
        <v>39</v>
      </c>
      <c r="Q4" s="6" t="s">
        <v>37</v>
      </c>
      <c r="R4" s="7" t="s">
        <v>39</v>
      </c>
      <c r="S4" s="7" t="s">
        <v>39</v>
      </c>
      <c r="T4" s="7" t="s">
        <v>39</v>
      </c>
      <c r="U4" s="7" t="s">
        <v>39</v>
      </c>
      <c r="V4" s="7" t="s">
        <v>39</v>
      </c>
    </row>
    <row r="5" spans="1:22" ht="30" customHeight="1" x14ac:dyDescent="0.25">
      <c r="A5" s="12" t="s">
        <v>40</v>
      </c>
      <c r="B5" s="9" t="s">
        <v>41</v>
      </c>
      <c r="C5" s="10">
        <v>36586.620000000003</v>
      </c>
      <c r="D5" s="10">
        <v>39280.160000000003</v>
      </c>
      <c r="E5" s="10">
        <v>41686.300000000003</v>
      </c>
      <c r="F5" s="10">
        <v>44923.127</v>
      </c>
      <c r="G5" s="10">
        <v>48467.574999999997</v>
      </c>
      <c r="I5" t="s">
        <v>40</v>
      </c>
      <c r="J5" t="s">
        <v>129</v>
      </c>
      <c r="K5">
        <v>1.3490329999999999</v>
      </c>
      <c r="L5">
        <v>1.277863</v>
      </c>
      <c r="M5">
        <v>1.34738</v>
      </c>
      <c r="N5">
        <v>1.591828</v>
      </c>
      <c r="O5">
        <v>1.5499499999999999</v>
      </c>
      <c r="Q5" s="12" t="s">
        <v>165</v>
      </c>
      <c r="R5" s="10">
        <f>IFERROR(C5/K5,"")</f>
        <v>27120.626404246599</v>
      </c>
      <c r="S5" s="10">
        <f t="shared" ref="S5:V5" si="0">IFERROR(D5/L5,"")</f>
        <v>30738.944628649555</v>
      </c>
      <c r="T5" s="10">
        <f t="shared" si="0"/>
        <v>30938.784901067258</v>
      </c>
      <c r="U5" s="10">
        <f t="shared" si="0"/>
        <v>28221.093610616223</v>
      </c>
      <c r="V5" s="10">
        <f t="shared" si="0"/>
        <v>31270.41194877254</v>
      </c>
    </row>
    <row r="6" spans="1:22" x14ac:dyDescent="0.25">
      <c r="A6" s="12" t="s">
        <v>44</v>
      </c>
      <c r="B6" s="9" t="s">
        <v>45</v>
      </c>
      <c r="C6" s="11">
        <v>15759.728999999999</v>
      </c>
      <c r="D6" s="11">
        <v>16217.316000000001</v>
      </c>
      <c r="E6" s="11">
        <v>16954.951000000001</v>
      </c>
      <c r="F6" s="11">
        <v>17966.474999999999</v>
      </c>
      <c r="G6" s="11">
        <v>18962.310000000001</v>
      </c>
      <c r="I6" t="s">
        <v>44</v>
      </c>
      <c r="J6" t="s">
        <v>130</v>
      </c>
      <c r="K6">
        <v>0.73265100000000005</v>
      </c>
      <c r="L6">
        <v>0.76935500000000001</v>
      </c>
      <c r="M6">
        <v>0.88691699999999996</v>
      </c>
      <c r="N6">
        <v>0.89962200000000003</v>
      </c>
      <c r="O6">
        <v>0.93828299999999998</v>
      </c>
      <c r="Q6" s="12" t="s">
        <v>166</v>
      </c>
      <c r="R6" s="10">
        <f t="shared" ref="R6:R32" si="1">IFERROR(C6/K6,"")</f>
        <v>21510.554138327796</v>
      </c>
      <c r="S6" s="10">
        <f t="shared" ref="S6:S32" si="2">IFERROR(D6/L6,"")</f>
        <v>21079.106524296327</v>
      </c>
      <c r="T6" s="10">
        <f t="shared" ref="T6:T32" si="3">IFERROR(E6/M6,"")</f>
        <v>19116.727946358005</v>
      </c>
      <c r="U6" s="10">
        <f t="shared" ref="U6:U32" si="4">IFERROR(F6/N6,"")</f>
        <v>19971.137877908721</v>
      </c>
      <c r="V6" s="10">
        <f t="shared" ref="V6:V32" si="5">IFERROR(G6/O6,"")</f>
        <v>20209.584954645881</v>
      </c>
    </row>
    <row r="7" spans="1:22" x14ac:dyDescent="0.25">
      <c r="A7" s="12" t="s">
        <v>46</v>
      </c>
      <c r="B7" s="9" t="s">
        <v>45</v>
      </c>
      <c r="C7" s="10">
        <v>15826</v>
      </c>
      <c r="D7" s="10">
        <v>16744</v>
      </c>
      <c r="E7" s="10">
        <v>17200</v>
      </c>
      <c r="F7" s="10">
        <v>18138</v>
      </c>
      <c r="G7" s="10">
        <v>19294</v>
      </c>
      <c r="I7" t="s">
        <v>46</v>
      </c>
      <c r="J7" t="s">
        <v>130</v>
      </c>
      <c r="K7">
        <v>0.73079099999999997</v>
      </c>
      <c r="L7">
        <v>0.76751599999999998</v>
      </c>
      <c r="M7">
        <v>0.88681200000000004</v>
      </c>
      <c r="N7">
        <v>0.89981999999999995</v>
      </c>
      <c r="O7">
        <v>0.93828299999999998</v>
      </c>
      <c r="Q7" s="12" t="s">
        <v>167</v>
      </c>
      <c r="R7" s="10">
        <f t="shared" si="1"/>
        <v>21655.986458508658</v>
      </c>
      <c r="S7" s="10">
        <f t="shared" si="2"/>
        <v>21815.831852365292</v>
      </c>
      <c r="T7" s="10">
        <f t="shared" si="3"/>
        <v>19395.317158540929</v>
      </c>
      <c r="U7" s="10">
        <f t="shared" si="4"/>
        <v>20157.364806294594</v>
      </c>
      <c r="V7" s="10">
        <f t="shared" si="5"/>
        <v>20563.092371917643</v>
      </c>
    </row>
    <row r="8" spans="1:22" ht="30" customHeight="1" x14ac:dyDescent="0.25">
      <c r="A8" s="12" t="s">
        <v>47</v>
      </c>
      <c r="B8" s="9" t="s">
        <v>48</v>
      </c>
      <c r="C8" s="11">
        <v>70950.577000000005</v>
      </c>
      <c r="D8" s="11">
        <v>71670.217999999993</v>
      </c>
      <c r="E8" s="11">
        <v>75433.203999999998</v>
      </c>
      <c r="F8" s="11">
        <v>80387.616999999998</v>
      </c>
      <c r="G8" s="11">
        <v>83951.244000000006</v>
      </c>
      <c r="I8" t="s">
        <v>47</v>
      </c>
      <c r="J8" t="s">
        <v>131</v>
      </c>
      <c r="K8">
        <v>1.3724449999999999</v>
      </c>
      <c r="L8">
        <v>1.3635219999999999</v>
      </c>
      <c r="M8">
        <v>1.384598</v>
      </c>
      <c r="N8">
        <v>1.4835050000000001</v>
      </c>
      <c r="O8">
        <v>1.4857050000000001</v>
      </c>
      <c r="Q8" s="12" t="s">
        <v>168</v>
      </c>
      <c r="R8" s="10">
        <f t="shared" si="1"/>
        <v>51696.481097603188</v>
      </c>
      <c r="S8" s="10">
        <f t="shared" si="2"/>
        <v>52562.568114045833</v>
      </c>
      <c r="T8" s="10">
        <f t="shared" si="3"/>
        <v>54480.220251654267</v>
      </c>
      <c r="U8" s="10">
        <f t="shared" si="4"/>
        <v>54187.627948675596</v>
      </c>
      <c r="V8" s="10">
        <f t="shared" si="5"/>
        <v>56505.998162488519</v>
      </c>
    </row>
    <row r="9" spans="1:22" ht="30" customHeight="1" x14ac:dyDescent="0.25">
      <c r="A9" s="12" t="s">
        <v>55</v>
      </c>
      <c r="B9" s="9" t="s">
        <v>56</v>
      </c>
      <c r="C9" s="11">
        <v>91004</v>
      </c>
      <c r="D9" s="11">
        <v>102189</v>
      </c>
      <c r="E9" s="11">
        <v>110305</v>
      </c>
      <c r="F9" s="11">
        <v>120623</v>
      </c>
      <c r="G9" s="11">
        <v>129980</v>
      </c>
      <c r="I9" t="s">
        <v>55</v>
      </c>
      <c r="J9" t="s">
        <v>135</v>
      </c>
      <c r="K9">
        <v>26.540666999999999</v>
      </c>
      <c r="L9">
        <v>27.144917</v>
      </c>
      <c r="M9">
        <v>31.698416999999999</v>
      </c>
      <c r="N9">
        <v>32.281167000000003</v>
      </c>
      <c r="O9">
        <v>34.569249999999997</v>
      </c>
      <c r="Q9" s="12" t="s">
        <v>169</v>
      </c>
      <c r="R9" s="10">
        <f t="shared" si="1"/>
        <v>3428.851279434688</v>
      </c>
      <c r="S9" s="10">
        <f t="shared" si="2"/>
        <v>3764.5722033336851</v>
      </c>
      <c r="T9" s="10">
        <f t="shared" si="3"/>
        <v>3479.8267686364275</v>
      </c>
      <c r="U9" s="10">
        <f t="shared" si="4"/>
        <v>3736.6369065901486</v>
      </c>
      <c r="V9" s="10">
        <f t="shared" si="5"/>
        <v>3759.9890075717585</v>
      </c>
    </row>
    <row r="10" spans="1:22" ht="30" customHeight="1" x14ac:dyDescent="0.25">
      <c r="A10" s="12" t="s">
        <v>57</v>
      </c>
      <c r="B10" s="9" t="s">
        <v>58</v>
      </c>
      <c r="C10" s="10">
        <v>80541</v>
      </c>
      <c r="D10" s="10">
        <v>85293</v>
      </c>
      <c r="E10" s="10">
        <v>88820</v>
      </c>
      <c r="F10" s="10">
        <v>89562</v>
      </c>
      <c r="G10" s="10">
        <v>103563</v>
      </c>
      <c r="I10" t="s">
        <v>57</v>
      </c>
      <c r="J10" t="s">
        <v>136</v>
      </c>
      <c r="K10">
        <v>5.6023670000000001</v>
      </c>
      <c r="L10">
        <v>5.7986719999999998</v>
      </c>
      <c r="M10">
        <v>6.6044590000000003</v>
      </c>
      <c r="N10">
        <v>6.7008270000000003</v>
      </c>
      <c r="O10">
        <v>6.9762399999999998</v>
      </c>
      <c r="Q10" s="12" t="s">
        <v>170</v>
      </c>
      <c r="R10" s="10">
        <f t="shared" si="1"/>
        <v>14376.244897915471</v>
      </c>
      <c r="S10" s="10">
        <f t="shared" si="2"/>
        <v>14709.057522136103</v>
      </c>
      <c r="T10" s="10">
        <f t="shared" si="3"/>
        <v>13448.489876309322</v>
      </c>
      <c r="U10" s="10">
        <f t="shared" si="4"/>
        <v>13365.812906377078</v>
      </c>
      <c r="V10" s="10">
        <f t="shared" si="5"/>
        <v>14845.102806096122</v>
      </c>
    </row>
    <row r="11" spans="1:22" x14ac:dyDescent="0.25">
      <c r="A11" s="12" t="s">
        <v>59</v>
      </c>
      <c r="B11" s="9" t="s">
        <v>45</v>
      </c>
      <c r="C11" s="11" t="s">
        <v>43</v>
      </c>
      <c r="D11" s="11" t="s">
        <v>43</v>
      </c>
      <c r="E11" s="11" t="s">
        <v>43</v>
      </c>
      <c r="F11" s="11" t="s">
        <v>43</v>
      </c>
      <c r="G11" s="11">
        <v>306.79399999999998</v>
      </c>
      <c r="I11" t="s">
        <v>59</v>
      </c>
      <c r="J11" t="s">
        <v>130</v>
      </c>
      <c r="K11">
        <v>0.73273100000000002</v>
      </c>
      <c r="L11">
        <v>0.76936800000000005</v>
      </c>
      <c r="M11">
        <v>0.88720600000000005</v>
      </c>
      <c r="N11">
        <v>0.89953499999999997</v>
      </c>
      <c r="O11">
        <v>0.93806900000000004</v>
      </c>
      <c r="Q11" s="12" t="s">
        <v>171</v>
      </c>
      <c r="R11" s="10" t="str">
        <f t="shared" si="1"/>
        <v/>
      </c>
      <c r="S11" s="10" t="str">
        <f t="shared" si="2"/>
        <v/>
      </c>
      <c r="T11" s="10" t="str">
        <f t="shared" si="3"/>
        <v/>
      </c>
      <c r="U11" s="10" t="str">
        <f t="shared" si="4"/>
        <v/>
      </c>
      <c r="V11" s="10">
        <f t="shared" si="5"/>
        <v>327.04843673546401</v>
      </c>
    </row>
    <row r="12" spans="1:22" x14ac:dyDescent="0.25">
      <c r="A12" s="12" t="s">
        <v>60</v>
      </c>
      <c r="B12" s="9" t="s">
        <v>45</v>
      </c>
      <c r="C12" s="10">
        <v>7247.8760000000002</v>
      </c>
      <c r="D12" s="10">
        <v>7630.0190000000002</v>
      </c>
      <c r="E12" s="10">
        <v>7898.1319999999996</v>
      </c>
      <c r="F12" s="10">
        <v>8213.9860000000008</v>
      </c>
      <c r="G12" s="10">
        <v>8627.8189999999995</v>
      </c>
      <c r="I12" t="s">
        <v>60</v>
      </c>
      <c r="J12" t="s">
        <v>130</v>
      </c>
      <c r="K12">
        <v>0.73442099999999999</v>
      </c>
      <c r="L12">
        <v>0.77258000000000004</v>
      </c>
      <c r="M12">
        <v>0.87313700000000005</v>
      </c>
      <c r="N12">
        <v>0.89880700000000002</v>
      </c>
      <c r="O12">
        <v>0.93828299999999998</v>
      </c>
      <c r="Q12" s="12" t="s">
        <v>172</v>
      </c>
      <c r="R12" s="10">
        <f t="shared" si="1"/>
        <v>9868.8300034993554</v>
      </c>
      <c r="S12" s="10">
        <f t="shared" si="2"/>
        <v>9876.0244893732688</v>
      </c>
      <c r="T12" s="10">
        <f t="shared" si="3"/>
        <v>9045.6961507758788</v>
      </c>
      <c r="U12" s="10">
        <f t="shared" si="4"/>
        <v>9138.7650518965711</v>
      </c>
      <c r="V12" s="10">
        <f t="shared" si="5"/>
        <v>9195.3269962260856</v>
      </c>
    </row>
    <row r="13" spans="1:22" x14ac:dyDescent="0.25">
      <c r="A13" s="12" t="s">
        <v>61</v>
      </c>
      <c r="B13" s="9" t="s">
        <v>45</v>
      </c>
      <c r="C13" s="11">
        <v>120413.47</v>
      </c>
      <c r="D13" s="11">
        <v>123800.94</v>
      </c>
      <c r="E13" s="11">
        <v>126185.61</v>
      </c>
      <c r="F13" s="11">
        <v>130574.77</v>
      </c>
      <c r="G13" s="11">
        <v>135334.79</v>
      </c>
      <c r="I13" t="s">
        <v>61</v>
      </c>
      <c r="J13" t="s">
        <v>130</v>
      </c>
      <c r="K13">
        <v>0.76094700000000004</v>
      </c>
      <c r="L13">
        <v>0.77985599999999999</v>
      </c>
      <c r="M13">
        <v>0.88979799999999998</v>
      </c>
      <c r="N13">
        <v>0.89937500000000004</v>
      </c>
      <c r="O13">
        <v>0.93828299999999998</v>
      </c>
      <c r="Q13" s="12" t="s">
        <v>173</v>
      </c>
      <c r="R13" s="10">
        <f t="shared" si="1"/>
        <v>158241.59895498634</v>
      </c>
      <c r="S13" s="10">
        <f t="shared" si="2"/>
        <v>158748.46125438542</v>
      </c>
      <c r="T13" s="10">
        <f t="shared" si="3"/>
        <v>141813.77121548937</v>
      </c>
      <c r="U13" s="10">
        <f t="shared" si="4"/>
        <v>145183.89993050729</v>
      </c>
      <c r="V13" s="10">
        <f t="shared" si="5"/>
        <v>144236.6428891923</v>
      </c>
    </row>
    <row r="14" spans="1:22" x14ac:dyDescent="0.25">
      <c r="A14" s="12" t="s">
        <v>62</v>
      </c>
      <c r="B14" s="9" t="s">
        <v>45</v>
      </c>
      <c r="C14" s="10">
        <v>180566</v>
      </c>
      <c r="D14" s="10">
        <v>188783</v>
      </c>
      <c r="E14" s="10">
        <v>190565</v>
      </c>
      <c r="F14" s="10">
        <v>195992</v>
      </c>
      <c r="G14" s="10">
        <v>201970</v>
      </c>
      <c r="I14" t="s">
        <v>62</v>
      </c>
      <c r="J14" t="s">
        <v>130</v>
      </c>
      <c r="K14">
        <v>0.73274899999999998</v>
      </c>
      <c r="L14">
        <v>0.76937900000000004</v>
      </c>
      <c r="M14">
        <v>0.88660899999999998</v>
      </c>
      <c r="N14">
        <v>0.89970399999999995</v>
      </c>
      <c r="O14">
        <v>0.93828299999999998</v>
      </c>
      <c r="Q14" s="12" t="s">
        <v>174</v>
      </c>
      <c r="R14" s="10">
        <f t="shared" si="1"/>
        <v>246422.71773827056</v>
      </c>
      <c r="S14" s="10">
        <f t="shared" si="2"/>
        <v>245370.61708208828</v>
      </c>
      <c r="T14" s="10">
        <f t="shared" si="3"/>
        <v>214936.91131039726</v>
      </c>
      <c r="U14" s="10">
        <f t="shared" si="4"/>
        <v>217840.53422014351</v>
      </c>
      <c r="V14" s="10">
        <f t="shared" si="5"/>
        <v>215254.88578605815</v>
      </c>
    </row>
    <row r="15" spans="1:22" x14ac:dyDescent="0.25">
      <c r="A15" s="12" t="s">
        <v>63</v>
      </c>
      <c r="B15" s="9" t="s">
        <v>45</v>
      </c>
      <c r="C15" s="11">
        <v>7421</v>
      </c>
      <c r="D15" s="11">
        <v>8117</v>
      </c>
      <c r="E15" s="11">
        <v>8826</v>
      </c>
      <c r="F15" s="11">
        <v>9492</v>
      </c>
      <c r="G15" s="11">
        <v>10385</v>
      </c>
      <c r="I15" t="s">
        <v>63</v>
      </c>
      <c r="J15" t="s">
        <v>130</v>
      </c>
      <c r="K15">
        <v>0.67986100000000005</v>
      </c>
      <c r="L15">
        <v>0.70641699999999996</v>
      </c>
      <c r="M15">
        <v>0.80134399999999995</v>
      </c>
      <c r="N15">
        <v>0.86729000000000001</v>
      </c>
      <c r="O15">
        <v>0.89698199999999995</v>
      </c>
      <c r="Q15" s="12" t="s">
        <v>175</v>
      </c>
      <c r="R15" s="10">
        <f t="shared" si="1"/>
        <v>10915.466543896473</v>
      </c>
      <c r="S15" s="10">
        <f t="shared" si="2"/>
        <v>11490.380327766745</v>
      </c>
      <c r="T15" s="10">
        <f t="shared" si="3"/>
        <v>11013.996485903683</v>
      </c>
      <c r="U15" s="10">
        <f t="shared" si="4"/>
        <v>10944.436117100393</v>
      </c>
      <c r="V15" s="10">
        <f t="shared" si="5"/>
        <v>11577.712819209304</v>
      </c>
    </row>
    <row r="16" spans="1:22" ht="20" customHeight="1" x14ac:dyDescent="0.25">
      <c r="A16" s="12" t="s">
        <v>64</v>
      </c>
      <c r="B16" s="9" t="s">
        <v>65</v>
      </c>
      <c r="C16" s="10">
        <v>392500</v>
      </c>
      <c r="D16" s="10">
        <v>473100</v>
      </c>
      <c r="E16" s="10">
        <v>556900</v>
      </c>
      <c r="F16" s="10">
        <v>697103</v>
      </c>
      <c r="G16" s="10">
        <v>801176</v>
      </c>
      <c r="I16" t="s">
        <v>64</v>
      </c>
      <c r="J16" t="s">
        <v>137</v>
      </c>
      <c r="K16">
        <v>125.681425</v>
      </c>
      <c r="L16">
        <v>152.64666700000001</v>
      </c>
      <c r="M16">
        <v>186.78916699999999</v>
      </c>
      <c r="N16">
        <v>214.401667</v>
      </c>
      <c r="O16">
        <v>237.14583300000001</v>
      </c>
      <c r="Q16" s="12" t="s">
        <v>176</v>
      </c>
      <c r="R16" s="10">
        <f t="shared" si="1"/>
        <v>3122.975411839896</v>
      </c>
      <c r="S16" s="10">
        <f t="shared" si="2"/>
        <v>3099.314313885412</v>
      </c>
      <c r="T16" s="10">
        <f t="shared" si="3"/>
        <v>2981.43628425732</v>
      </c>
      <c r="U16" s="10">
        <f t="shared" si="4"/>
        <v>3251.3879661206179</v>
      </c>
      <c r="V16" s="10">
        <f t="shared" si="5"/>
        <v>3378.4106170653226</v>
      </c>
    </row>
    <row r="17" spans="1:22" x14ac:dyDescent="0.25">
      <c r="A17" s="12" t="s">
        <v>68</v>
      </c>
      <c r="B17" s="9" t="s">
        <v>45</v>
      </c>
      <c r="C17" s="10">
        <v>3344.1210000000001</v>
      </c>
      <c r="D17" s="10">
        <v>3568.0819999999999</v>
      </c>
      <c r="E17" s="10">
        <v>4055.2849999999999</v>
      </c>
      <c r="F17" s="10">
        <v>4527.9759999999997</v>
      </c>
      <c r="G17" s="10">
        <v>5178.4859999999999</v>
      </c>
      <c r="I17" t="s">
        <v>68</v>
      </c>
      <c r="J17" t="s">
        <v>130</v>
      </c>
      <c r="K17">
        <v>0.79197799999999996</v>
      </c>
      <c r="L17">
        <v>0.79362200000000005</v>
      </c>
      <c r="M17">
        <v>0.83757400000000004</v>
      </c>
      <c r="N17">
        <v>0.89170000000000005</v>
      </c>
      <c r="O17">
        <v>0.93828299999999998</v>
      </c>
      <c r="Q17" s="12" t="s">
        <v>177</v>
      </c>
      <c r="R17" s="10">
        <f t="shared" si="1"/>
        <v>4222.4922914525405</v>
      </c>
      <c r="S17" s="10">
        <f t="shared" si="2"/>
        <v>4495.9464329365865</v>
      </c>
      <c r="T17" s="10">
        <f t="shared" si="3"/>
        <v>4841.7035390305809</v>
      </c>
      <c r="U17" s="10">
        <f t="shared" si="4"/>
        <v>5077.914096669283</v>
      </c>
      <c r="V17" s="10">
        <f t="shared" si="5"/>
        <v>5519.1088402965843</v>
      </c>
    </row>
    <row r="18" spans="1:22" x14ac:dyDescent="0.25">
      <c r="A18" s="12" t="s">
        <v>71</v>
      </c>
      <c r="B18" s="9" t="s">
        <v>45</v>
      </c>
      <c r="C18" s="10">
        <v>67677</v>
      </c>
      <c r="D18" s="10">
        <v>72637</v>
      </c>
      <c r="E18" s="10">
        <v>78734</v>
      </c>
      <c r="F18" s="10">
        <v>82530</v>
      </c>
      <c r="G18" s="10">
        <v>85970</v>
      </c>
      <c r="I18" t="s">
        <v>71</v>
      </c>
      <c r="J18" t="s">
        <v>130</v>
      </c>
      <c r="K18">
        <v>0.84127399999999997</v>
      </c>
      <c r="L18">
        <v>0.79686599999999996</v>
      </c>
      <c r="M18">
        <v>0.87957600000000002</v>
      </c>
      <c r="N18">
        <v>0.89667600000000003</v>
      </c>
      <c r="O18">
        <v>0.93828299999999998</v>
      </c>
      <c r="Q18" s="12" t="s">
        <v>178</v>
      </c>
      <c r="R18" s="10">
        <f t="shared" si="1"/>
        <v>80445.847607319374</v>
      </c>
      <c r="S18" s="10">
        <f t="shared" si="2"/>
        <v>91153.343222072479</v>
      </c>
      <c r="T18" s="10">
        <f t="shared" si="3"/>
        <v>89513.583817657593</v>
      </c>
      <c r="U18" s="10">
        <f t="shared" si="4"/>
        <v>92039.934156819189</v>
      </c>
      <c r="V18" s="10">
        <f t="shared" si="5"/>
        <v>91624.808293446651</v>
      </c>
    </row>
    <row r="19" spans="1:22" x14ac:dyDescent="0.25">
      <c r="A19" s="12" t="s">
        <v>72</v>
      </c>
      <c r="B19" s="9" t="s">
        <v>73</v>
      </c>
      <c r="C19" s="11">
        <v>32198384.888</v>
      </c>
      <c r="D19" s="11">
        <v>32198384.888</v>
      </c>
      <c r="E19" s="11">
        <v>34183952.869999997</v>
      </c>
      <c r="F19" s="11">
        <v>34921388.148999996</v>
      </c>
      <c r="G19" s="11">
        <v>36251344.704000004</v>
      </c>
      <c r="I19" t="s">
        <v>72</v>
      </c>
      <c r="J19" t="s">
        <v>140</v>
      </c>
      <c r="K19">
        <v>94.059578999999999</v>
      </c>
      <c r="L19">
        <v>108.77905699999999</v>
      </c>
      <c r="M19">
        <v>120.990863</v>
      </c>
      <c r="N19">
        <v>130.90530100000001</v>
      </c>
      <c r="O19">
        <v>113.90680500000001</v>
      </c>
      <c r="Q19" s="12" t="s">
        <v>179</v>
      </c>
      <c r="R19" s="10">
        <f t="shared" si="1"/>
        <v>342319.04108352429</v>
      </c>
      <c r="S19" s="10">
        <f t="shared" si="2"/>
        <v>295998.01447074505</v>
      </c>
      <c r="T19" s="10">
        <f t="shared" si="3"/>
        <v>282533.34195988002</v>
      </c>
      <c r="U19" s="10">
        <f t="shared" si="4"/>
        <v>266768.3270442959</v>
      </c>
      <c r="V19" s="10">
        <f t="shared" si="5"/>
        <v>318254.42478173279</v>
      </c>
    </row>
    <row r="20" spans="1:22" ht="20" customHeight="1" x14ac:dyDescent="0.25">
      <c r="A20" s="12" t="s">
        <v>74</v>
      </c>
      <c r="B20" s="9" t="s">
        <v>75</v>
      </c>
      <c r="C20" s="10">
        <v>14757790.321</v>
      </c>
      <c r="D20" s="10">
        <v>17439968.158</v>
      </c>
      <c r="E20" s="10">
        <v>19135368.824000001</v>
      </c>
      <c r="F20" s="10">
        <v>19631167.276000001</v>
      </c>
      <c r="G20" s="10">
        <v>22747522.032000002</v>
      </c>
      <c r="I20" t="s">
        <v>74</v>
      </c>
      <c r="J20" t="s">
        <v>141</v>
      </c>
      <c r="K20">
        <v>771.25416700000005</v>
      </c>
      <c r="L20">
        <v>804.45749999999998</v>
      </c>
      <c r="M20">
        <v>949.89</v>
      </c>
      <c r="N20">
        <v>1403.1833329999999</v>
      </c>
      <c r="O20">
        <v>1189.439167</v>
      </c>
      <c r="Q20" s="12" t="s">
        <v>180</v>
      </c>
      <c r="R20" s="10">
        <f t="shared" si="1"/>
        <v>19134.79492552291</v>
      </c>
      <c r="S20" s="10">
        <f t="shared" si="2"/>
        <v>21679.166591149937</v>
      </c>
      <c r="T20" s="10">
        <f t="shared" si="3"/>
        <v>20144.826057754057</v>
      </c>
      <c r="U20" s="10">
        <f t="shared" si="4"/>
        <v>13990.450723234182</v>
      </c>
      <c r="V20" s="10">
        <f t="shared" si="5"/>
        <v>19124.577921352411</v>
      </c>
    </row>
    <row r="21" spans="1:22" x14ac:dyDescent="0.25">
      <c r="A21" s="12" t="s">
        <v>78</v>
      </c>
      <c r="B21" s="9" t="s">
        <v>45</v>
      </c>
      <c r="C21" s="11">
        <v>841.03</v>
      </c>
      <c r="D21" s="11">
        <v>892.74</v>
      </c>
      <c r="E21" s="11">
        <v>918.5</v>
      </c>
      <c r="F21" s="11">
        <v>986.86</v>
      </c>
      <c r="G21" s="11">
        <v>1153.4000000000001</v>
      </c>
      <c r="I21" t="s">
        <v>78</v>
      </c>
      <c r="J21" t="s">
        <v>130</v>
      </c>
      <c r="K21">
        <v>0.73079099999999997</v>
      </c>
      <c r="L21">
        <v>0.76751599999999998</v>
      </c>
      <c r="M21">
        <v>0.88681200000000004</v>
      </c>
      <c r="N21">
        <v>0.89981999999999995</v>
      </c>
      <c r="O21">
        <v>0.93828299999999998</v>
      </c>
      <c r="Q21" s="12" t="s">
        <v>181</v>
      </c>
      <c r="R21" s="10">
        <f t="shared" si="1"/>
        <v>1150.8488747124691</v>
      </c>
      <c r="S21" s="10">
        <f t="shared" si="2"/>
        <v>1163.1549049140344</v>
      </c>
      <c r="T21" s="10">
        <f t="shared" si="3"/>
        <v>1035.7324889604561</v>
      </c>
      <c r="U21" s="10">
        <f t="shared" si="4"/>
        <v>1096.7304572025516</v>
      </c>
      <c r="V21" s="10">
        <f t="shared" si="5"/>
        <v>1229.2666498273977</v>
      </c>
    </row>
    <row r="22" spans="1:22" x14ac:dyDescent="0.25">
      <c r="A22" s="12" t="s">
        <v>81</v>
      </c>
      <c r="B22" s="9" t="s">
        <v>45</v>
      </c>
      <c r="C22" s="11">
        <v>23958.23</v>
      </c>
      <c r="D22" s="11">
        <v>24857.17</v>
      </c>
      <c r="E22" s="11">
        <v>25927.64</v>
      </c>
      <c r="F22" s="11">
        <v>30737.494999999999</v>
      </c>
      <c r="G22" s="11">
        <v>32821.663999999997</v>
      </c>
      <c r="I22" t="s">
        <v>81</v>
      </c>
      <c r="J22" t="s">
        <v>130</v>
      </c>
      <c r="K22">
        <v>0.72862400000000005</v>
      </c>
      <c r="L22">
        <v>0.76502700000000001</v>
      </c>
      <c r="M22">
        <v>0.88544800000000001</v>
      </c>
      <c r="N22">
        <v>0.90017899999999995</v>
      </c>
      <c r="O22">
        <v>0.93828299999999998</v>
      </c>
      <c r="Q22" s="12" t="s">
        <v>182</v>
      </c>
      <c r="R22" s="10">
        <f t="shared" si="1"/>
        <v>32881.47247414304</v>
      </c>
      <c r="S22" s="10">
        <f t="shared" si="2"/>
        <v>32491.885907294771</v>
      </c>
      <c r="T22" s="10">
        <f t="shared" si="3"/>
        <v>29281.945410684759</v>
      </c>
      <c r="U22" s="10">
        <f t="shared" si="4"/>
        <v>34145.980966007875</v>
      </c>
      <c r="V22" s="10">
        <f t="shared" si="5"/>
        <v>34980.559170314285</v>
      </c>
    </row>
    <row r="23" spans="1:22" ht="30" customHeight="1" x14ac:dyDescent="0.25">
      <c r="A23" s="12" t="s">
        <v>84</v>
      </c>
      <c r="B23" s="9" t="s">
        <v>85</v>
      </c>
      <c r="C23" s="11">
        <v>70045.149999999994</v>
      </c>
      <c r="D23" s="11">
        <v>75820.55</v>
      </c>
      <c r="E23" s="11">
        <v>88369</v>
      </c>
      <c r="F23" s="11">
        <v>98026</v>
      </c>
      <c r="G23" s="11">
        <v>106769</v>
      </c>
      <c r="I23" t="s">
        <v>84</v>
      </c>
      <c r="J23" t="s">
        <v>144</v>
      </c>
      <c r="K23">
        <v>6.3351569999999997</v>
      </c>
      <c r="L23">
        <v>6.449808</v>
      </c>
      <c r="M23">
        <v>7.0734009999999996</v>
      </c>
      <c r="N23">
        <v>7.5450970000000002</v>
      </c>
      <c r="O23">
        <v>7.7991720000000004</v>
      </c>
      <c r="Q23" s="12" t="s">
        <v>183</v>
      </c>
      <c r="R23" s="10">
        <f t="shared" si="1"/>
        <v>11056.576814118418</v>
      </c>
      <c r="S23" s="10">
        <f t="shared" si="2"/>
        <v>11755.473961395441</v>
      </c>
      <c r="T23" s="10">
        <f t="shared" si="3"/>
        <v>12493.141559484611</v>
      </c>
      <c r="U23" s="10">
        <f t="shared" si="4"/>
        <v>12992.013223951924</v>
      </c>
      <c r="V23" s="10">
        <f t="shared" si="5"/>
        <v>13689.786556829366</v>
      </c>
    </row>
    <row r="24" spans="1:22" ht="20" customHeight="1" x14ac:dyDescent="0.25">
      <c r="A24" s="12" t="s">
        <v>86</v>
      </c>
      <c r="B24" s="9" t="s">
        <v>87</v>
      </c>
      <c r="C24" s="10">
        <v>16969</v>
      </c>
      <c r="D24" s="10">
        <v>22605</v>
      </c>
      <c r="E24" s="10">
        <v>26649</v>
      </c>
      <c r="F24" s="10">
        <v>30489</v>
      </c>
      <c r="G24" s="10">
        <v>36801</v>
      </c>
      <c r="I24" t="s">
        <v>86</v>
      </c>
      <c r="J24" t="s">
        <v>145</v>
      </c>
      <c r="K24">
        <v>2.4249830000000001</v>
      </c>
      <c r="L24">
        <v>2.6960999999999999</v>
      </c>
      <c r="M24">
        <v>3.2792919999999999</v>
      </c>
      <c r="N24">
        <v>3.4754</v>
      </c>
      <c r="O24">
        <v>3.9671080000000001</v>
      </c>
      <c r="Q24" s="12" t="s">
        <v>184</v>
      </c>
      <c r="R24" s="10">
        <f t="shared" si="1"/>
        <v>6997.5748283596213</v>
      </c>
      <c r="S24" s="10">
        <f t="shared" si="2"/>
        <v>8384.3329253365973</v>
      </c>
      <c r="T24" s="10">
        <f t="shared" si="3"/>
        <v>8126.4492457518272</v>
      </c>
      <c r="U24" s="10">
        <f t="shared" si="4"/>
        <v>8772.8031305748973</v>
      </c>
      <c r="V24" s="10">
        <f t="shared" si="5"/>
        <v>9276.5309137033819</v>
      </c>
    </row>
    <row r="25" spans="1:22" x14ac:dyDescent="0.25">
      <c r="A25" s="12" t="s">
        <v>88</v>
      </c>
      <c r="B25" s="9" t="s">
        <v>45</v>
      </c>
      <c r="C25" s="11">
        <v>6409.89</v>
      </c>
      <c r="D25" s="11">
        <v>7030.71</v>
      </c>
      <c r="E25" s="11">
        <v>7587.32</v>
      </c>
      <c r="F25" s="11">
        <v>8221.36</v>
      </c>
      <c r="G25" s="11">
        <v>9116.7000000000007</v>
      </c>
      <c r="I25" t="s">
        <v>88</v>
      </c>
      <c r="J25" t="s">
        <v>130</v>
      </c>
      <c r="K25">
        <v>0.75371100000000002</v>
      </c>
      <c r="L25">
        <v>0.76936400000000005</v>
      </c>
      <c r="M25">
        <v>0.87445499999999998</v>
      </c>
      <c r="N25">
        <v>0.89835699999999996</v>
      </c>
      <c r="O25">
        <v>0.93828299999999998</v>
      </c>
      <c r="Q25" s="12" t="s">
        <v>185</v>
      </c>
      <c r="R25" s="10">
        <f t="shared" si="1"/>
        <v>8504.4400307279575</v>
      </c>
      <c r="S25" s="10">
        <f t="shared" si="2"/>
        <v>9138.3402394705226</v>
      </c>
      <c r="T25" s="10">
        <f t="shared" si="3"/>
        <v>8676.6271563430928</v>
      </c>
      <c r="U25" s="10">
        <f t="shared" si="4"/>
        <v>9151.5511094141875</v>
      </c>
      <c r="V25" s="10">
        <f t="shared" si="5"/>
        <v>9716.3648920421674</v>
      </c>
    </row>
    <row r="26" spans="1:22" ht="12.5" customHeight="1" x14ac:dyDescent="0.25">
      <c r="A26" s="12" t="s">
        <v>89</v>
      </c>
      <c r="B26" s="9" t="s">
        <v>45</v>
      </c>
      <c r="C26" s="10" t="s">
        <v>43</v>
      </c>
      <c r="D26" s="10" t="s">
        <v>43</v>
      </c>
      <c r="E26" s="10">
        <v>1380.54</v>
      </c>
      <c r="F26" s="10">
        <v>1480.08</v>
      </c>
      <c r="G26" s="10">
        <v>1581.42</v>
      </c>
      <c r="I26" t="s">
        <v>89</v>
      </c>
      <c r="J26" t="s">
        <v>130</v>
      </c>
      <c r="K26">
        <v>0.98630499999999999</v>
      </c>
      <c r="L26">
        <v>1.0175179999999999</v>
      </c>
      <c r="M26">
        <v>1.1158520000000001</v>
      </c>
      <c r="N26">
        <v>1.169535</v>
      </c>
      <c r="O26">
        <v>1.372995</v>
      </c>
      <c r="Q26" s="12" t="s">
        <v>186</v>
      </c>
      <c r="R26" s="10" t="str">
        <f t="shared" si="1"/>
        <v/>
      </c>
      <c r="S26" s="10" t="str">
        <f t="shared" si="2"/>
        <v/>
      </c>
      <c r="T26" s="10">
        <f t="shared" si="3"/>
        <v>1237.2070848105304</v>
      </c>
      <c r="U26" s="10">
        <f t="shared" si="4"/>
        <v>1265.5286075235028</v>
      </c>
      <c r="V26" s="10">
        <f t="shared" si="5"/>
        <v>1151.8031748112703</v>
      </c>
    </row>
    <row r="27" spans="1:22" x14ac:dyDescent="0.25">
      <c r="A27" s="12" t="s">
        <v>91</v>
      </c>
      <c r="B27" s="9" t="s">
        <v>45</v>
      </c>
      <c r="C27" s="10">
        <v>32374.11</v>
      </c>
      <c r="D27" s="10">
        <v>34498.14</v>
      </c>
      <c r="E27" s="10">
        <v>36017.46</v>
      </c>
      <c r="F27" s="10">
        <v>38321.449999999997</v>
      </c>
      <c r="G27" s="10">
        <v>41143.230000000003</v>
      </c>
      <c r="I27" t="s">
        <v>91</v>
      </c>
      <c r="J27" t="s">
        <v>130</v>
      </c>
      <c r="K27">
        <v>0.74939599999999995</v>
      </c>
      <c r="L27">
        <v>0.76125100000000001</v>
      </c>
      <c r="M27">
        <v>0.87996399999999997</v>
      </c>
      <c r="N27">
        <v>0.89788400000000002</v>
      </c>
      <c r="O27">
        <v>0.93828299999999998</v>
      </c>
      <c r="Q27" s="12" t="s">
        <v>193</v>
      </c>
      <c r="R27" s="10">
        <f t="shared" si="1"/>
        <v>43200.270617937647</v>
      </c>
      <c r="S27" s="10">
        <f t="shared" si="2"/>
        <v>45317.694163948552</v>
      </c>
      <c r="T27" s="10">
        <f t="shared" si="3"/>
        <v>40930.606252073951</v>
      </c>
      <c r="U27" s="10">
        <f t="shared" si="4"/>
        <v>42679.73368497489</v>
      </c>
      <c r="V27" s="10">
        <f t="shared" si="5"/>
        <v>43849.488906864994</v>
      </c>
    </row>
    <row r="28" spans="1:22" ht="30" customHeight="1" x14ac:dyDescent="0.25">
      <c r="A28" s="12" t="s">
        <v>92</v>
      </c>
      <c r="B28" s="9" t="s">
        <v>93</v>
      </c>
      <c r="C28" s="11">
        <v>137345.60000000001</v>
      </c>
      <c r="D28" s="11">
        <v>144819.70000000001</v>
      </c>
      <c r="E28" s="11">
        <v>147763.6</v>
      </c>
      <c r="F28" s="11">
        <v>157003.9</v>
      </c>
      <c r="G28" s="11">
        <v>165927.6</v>
      </c>
      <c r="I28" t="s">
        <v>92</v>
      </c>
      <c r="J28" t="s">
        <v>146</v>
      </c>
      <c r="K28">
        <v>7.1332680000000002</v>
      </c>
      <c r="L28">
        <v>6.7059559999999996</v>
      </c>
      <c r="M28">
        <v>7.6348940000000001</v>
      </c>
      <c r="N28">
        <v>7.9498680000000004</v>
      </c>
      <c r="O28">
        <v>8.2624279999999999</v>
      </c>
      <c r="Q28" s="12" t="s">
        <v>187</v>
      </c>
      <c r="R28" s="10">
        <f t="shared" si="1"/>
        <v>19254.232421941808</v>
      </c>
      <c r="S28" s="10">
        <f t="shared" si="2"/>
        <v>21595.68300179721</v>
      </c>
      <c r="T28" s="10">
        <f t="shared" si="3"/>
        <v>19353.719907571736</v>
      </c>
      <c r="U28" s="10">
        <f t="shared" si="4"/>
        <v>19749.246151005274</v>
      </c>
      <c r="V28" s="10">
        <f t="shared" si="5"/>
        <v>20082.184074705401</v>
      </c>
    </row>
    <row r="29" spans="1:22" ht="20" customHeight="1" x14ac:dyDescent="0.25">
      <c r="A29" s="12" t="s">
        <v>94</v>
      </c>
      <c r="B29" s="9" t="s">
        <v>95</v>
      </c>
      <c r="C29" s="10">
        <v>36056.353999999999</v>
      </c>
      <c r="D29" s="10">
        <v>37772.680999999997</v>
      </c>
      <c r="E29" s="10">
        <v>38544.358</v>
      </c>
      <c r="F29" s="10">
        <v>40077.194000000003</v>
      </c>
      <c r="G29" s="10">
        <v>41330.205000000002</v>
      </c>
      <c r="I29" t="s">
        <v>94</v>
      </c>
      <c r="J29" t="s">
        <v>147</v>
      </c>
      <c r="K29">
        <v>1.182469</v>
      </c>
      <c r="L29">
        <v>1.2360100000000001</v>
      </c>
      <c r="M29">
        <v>1.4513130000000001</v>
      </c>
      <c r="N29">
        <v>1.449813</v>
      </c>
      <c r="O29">
        <v>1.5021549999999999</v>
      </c>
      <c r="Q29" s="12" t="s">
        <v>192</v>
      </c>
      <c r="R29" s="10">
        <f t="shared" si="1"/>
        <v>30492.430668372701</v>
      </c>
      <c r="S29" s="10">
        <f t="shared" si="2"/>
        <v>30560.174270434702</v>
      </c>
      <c r="T29" s="10">
        <f t="shared" si="3"/>
        <v>26558.266893495751</v>
      </c>
      <c r="U29" s="10">
        <f t="shared" si="4"/>
        <v>27643.009132901971</v>
      </c>
      <c r="V29" s="10">
        <f t="shared" si="5"/>
        <v>27513.941637181251</v>
      </c>
    </row>
    <row r="30" spans="1:22" ht="20" customHeight="1" x14ac:dyDescent="0.25">
      <c r="A30" s="12" t="s">
        <v>96</v>
      </c>
      <c r="B30" s="9" t="s">
        <v>97</v>
      </c>
      <c r="C30" s="11">
        <v>261.60000000000002</v>
      </c>
      <c r="D30" s="11">
        <v>576.34</v>
      </c>
      <c r="E30" s="11">
        <v>1214.6500000000001</v>
      </c>
      <c r="F30" s="11">
        <v>2522.71</v>
      </c>
      <c r="G30" s="11">
        <v>4784.8500000000004</v>
      </c>
      <c r="I30" t="s">
        <v>96</v>
      </c>
      <c r="J30" t="s">
        <v>148</v>
      </c>
      <c r="K30">
        <v>4.5844999999999997E-2</v>
      </c>
      <c r="L30">
        <v>8.1405000000000005E-2</v>
      </c>
      <c r="M30">
        <v>0.151865</v>
      </c>
      <c r="N30">
        <v>0.26072400000000001</v>
      </c>
      <c r="O30">
        <v>0.41878300000000002</v>
      </c>
      <c r="Q30" s="12" t="s">
        <v>188</v>
      </c>
      <c r="R30" s="10">
        <f t="shared" si="1"/>
        <v>5706.1838804667914</v>
      </c>
      <c r="S30" s="10">
        <f t="shared" si="2"/>
        <v>7079.9090964928446</v>
      </c>
      <c r="T30" s="10">
        <f t="shared" si="3"/>
        <v>7998.2221051591878</v>
      </c>
      <c r="U30" s="10">
        <f t="shared" si="4"/>
        <v>9675.7874227152079</v>
      </c>
      <c r="V30" s="10">
        <f t="shared" si="5"/>
        <v>11425.607056637926</v>
      </c>
    </row>
    <row r="31" spans="1:22" ht="30" customHeight="1" x14ac:dyDescent="0.25">
      <c r="A31" s="12" t="s">
        <v>98</v>
      </c>
      <c r="B31" s="9" t="s">
        <v>99</v>
      </c>
      <c r="C31" s="10">
        <v>47383</v>
      </c>
      <c r="D31" s="10">
        <v>50471</v>
      </c>
      <c r="E31" s="10">
        <v>64977.303</v>
      </c>
      <c r="F31" s="10">
        <v>69467.414999999994</v>
      </c>
      <c r="G31" s="10">
        <v>74313.164999999994</v>
      </c>
      <c r="I31" t="s">
        <v>98</v>
      </c>
      <c r="J31" t="s">
        <v>149</v>
      </c>
      <c r="K31">
        <v>0.63366800000000001</v>
      </c>
      <c r="L31">
        <v>0.64095800000000003</v>
      </c>
      <c r="M31">
        <v>0.61083600000000005</v>
      </c>
      <c r="N31">
        <v>0.60382400000000003</v>
      </c>
      <c r="O31">
        <v>0.61805699999999997</v>
      </c>
      <c r="Q31" s="12" t="s">
        <v>189</v>
      </c>
      <c r="R31" s="10">
        <f t="shared" si="1"/>
        <v>74775.750077327553</v>
      </c>
      <c r="S31" s="10">
        <f t="shared" si="2"/>
        <v>78743.06896863757</v>
      </c>
      <c r="T31" s="10">
        <f t="shared" si="3"/>
        <v>106374.38363161306</v>
      </c>
      <c r="U31" s="10">
        <f t="shared" si="4"/>
        <v>115045.79976946923</v>
      </c>
      <c r="V31" s="10">
        <f t="shared" si="5"/>
        <v>120236.75000849436</v>
      </c>
    </row>
    <row r="32" spans="1:22" ht="20" customHeight="1" x14ac:dyDescent="0.25">
      <c r="A32" s="12" t="s">
        <v>100</v>
      </c>
      <c r="B32" s="9" t="s">
        <v>101</v>
      </c>
      <c r="C32" s="11">
        <v>955066.29299999995</v>
      </c>
      <c r="D32" s="11">
        <v>1006880.921</v>
      </c>
      <c r="E32" s="11">
        <v>1061773.986</v>
      </c>
      <c r="F32" s="11">
        <v>1120312.2830000001</v>
      </c>
      <c r="G32" s="11">
        <v>1189181.375</v>
      </c>
      <c r="I32" t="s">
        <v>100</v>
      </c>
      <c r="J32" t="s">
        <v>150</v>
      </c>
      <c r="K32">
        <v>1</v>
      </c>
      <c r="L32">
        <v>1</v>
      </c>
      <c r="M32">
        <v>1</v>
      </c>
      <c r="N32">
        <v>1</v>
      </c>
      <c r="O32">
        <v>1</v>
      </c>
      <c r="Q32" s="12" t="s">
        <v>190</v>
      </c>
      <c r="R32" s="10">
        <f t="shared" si="1"/>
        <v>955066.29299999995</v>
      </c>
      <c r="S32" s="10">
        <f t="shared" si="2"/>
        <v>1006880.921</v>
      </c>
      <c r="T32" s="10">
        <f t="shared" si="3"/>
        <v>1061773.986</v>
      </c>
      <c r="U32" s="10">
        <f t="shared" si="4"/>
        <v>1120312.2830000001</v>
      </c>
      <c r="V32" s="10">
        <f t="shared" si="5"/>
        <v>1189181.375</v>
      </c>
    </row>
  </sheetData>
  <mergeCells count="4">
    <mergeCell ref="R1:V1"/>
    <mergeCell ref="R2:V2"/>
    <mergeCell ref="C2:G2"/>
    <mergeCell ref="C1:G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1FBB-86BF-4E3F-8B91-D2BBF83B575D}">
  <dimension ref="A1:AC60"/>
  <sheetViews>
    <sheetView workbookViewId="0">
      <selection activeCell="G2" sqref="A1:AC60"/>
    </sheetView>
  </sheetViews>
  <sheetFormatPr baseColWidth="10" defaultRowHeight="12.5" x14ac:dyDescent="0.25"/>
  <sheetData>
    <row r="1" spans="1:29" x14ac:dyDescent="0.25">
      <c r="A1" s="1" t="e">
        <v>#NAME?</v>
      </c>
    </row>
    <row r="2" spans="1:29" ht="57.5" x14ac:dyDescent="0.25">
      <c r="A2" s="2" t="s">
        <v>125</v>
      </c>
    </row>
    <row r="3" spans="1:29" x14ac:dyDescent="0.25">
      <c r="A3" s="23" t="s">
        <v>126</v>
      </c>
      <c r="B3" s="24"/>
      <c r="C3" s="25"/>
      <c r="D3" s="26" t="s">
        <v>127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8"/>
    </row>
    <row r="4" spans="1:29" x14ac:dyDescent="0.25">
      <c r="A4" s="23" t="s">
        <v>8</v>
      </c>
      <c r="B4" s="24"/>
      <c r="C4" s="25"/>
      <c r="D4" s="26" t="s">
        <v>128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8"/>
    </row>
    <row r="5" spans="1:29" x14ac:dyDescent="0.25">
      <c r="A5" s="29" t="s">
        <v>10</v>
      </c>
      <c r="B5" s="30"/>
      <c r="C5" s="31"/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31</v>
      </c>
      <c r="Y5" s="3" t="s">
        <v>32</v>
      </c>
      <c r="Z5" s="3" t="s">
        <v>33</v>
      </c>
      <c r="AA5" s="3" t="s">
        <v>34</v>
      </c>
      <c r="AB5" s="3" t="s">
        <v>35</v>
      </c>
      <c r="AC5" s="3" t="s">
        <v>36</v>
      </c>
    </row>
    <row r="6" spans="1:29" ht="13" x14ac:dyDescent="0.3">
      <c r="A6" s="5" t="s">
        <v>37</v>
      </c>
      <c r="B6" s="4" t="s">
        <v>38</v>
      </c>
      <c r="C6" s="7" t="s">
        <v>39</v>
      </c>
      <c r="D6" s="7" t="s">
        <v>39</v>
      </c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  <c r="K6" s="7" t="s">
        <v>39</v>
      </c>
      <c r="L6" s="7" t="s">
        <v>39</v>
      </c>
      <c r="M6" s="7" t="s">
        <v>39</v>
      </c>
      <c r="N6" s="7" t="s">
        <v>39</v>
      </c>
      <c r="O6" s="7" t="s">
        <v>39</v>
      </c>
      <c r="P6" s="7" t="s">
        <v>39</v>
      </c>
      <c r="Q6" s="7" t="s">
        <v>39</v>
      </c>
      <c r="R6" s="7" t="s">
        <v>39</v>
      </c>
      <c r="S6" s="7" t="s">
        <v>39</v>
      </c>
      <c r="T6" s="7" t="s">
        <v>39</v>
      </c>
      <c r="U6" s="7" t="s">
        <v>39</v>
      </c>
      <c r="V6" s="7" t="s">
        <v>39</v>
      </c>
      <c r="W6" s="7" t="s">
        <v>39</v>
      </c>
      <c r="X6" s="7" t="s">
        <v>39</v>
      </c>
      <c r="Y6" s="7" t="s">
        <v>39</v>
      </c>
      <c r="Z6" s="7" t="s">
        <v>39</v>
      </c>
      <c r="AA6" s="7" t="s">
        <v>39</v>
      </c>
      <c r="AB6" s="7" t="s">
        <v>39</v>
      </c>
      <c r="AC6" s="7" t="s">
        <v>39</v>
      </c>
    </row>
    <row r="7" spans="1:29" ht="20" x14ac:dyDescent="0.3">
      <c r="A7" s="8" t="s">
        <v>40</v>
      </c>
      <c r="B7" s="9" t="s">
        <v>129</v>
      </c>
      <c r="C7" s="7" t="s">
        <v>42</v>
      </c>
      <c r="D7" s="35">
        <v>1.3490329999999999</v>
      </c>
      <c r="E7" s="35">
        <v>1.277863</v>
      </c>
      <c r="F7" s="35">
        <v>1.34738</v>
      </c>
      <c r="G7" s="35">
        <v>1.591828</v>
      </c>
      <c r="H7" s="35">
        <v>1.5499499999999999</v>
      </c>
      <c r="I7" s="35">
        <v>1.7248270000000001</v>
      </c>
      <c r="J7" s="35">
        <v>1.933443</v>
      </c>
      <c r="K7" s="35">
        <v>1.8405629999999999</v>
      </c>
      <c r="L7" s="35">
        <v>1.541914</v>
      </c>
      <c r="M7" s="35">
        <v>1.3597520000000001</v>
      </c>
      <c r="N7" s="35">
        <v>1.3094730000000001</v>
      </c>
      <c r="O7" s="35">
        <v>1.3279730000000001</v>
      </c>
      <c r="P7" s="35">
        <v>1.1950730000000001</v>
      </c>
      <c r="Q7" s="35">
        <v>1.192178</v>
      </c>
      <c r="R7" s="35">
        <v>1.282189</v>
      </c>
      <c r="S7" s="35">
        <v>1.0901590000000001</v>
      </c>
      <c r="T7" s="35">
        <v>0.96946299999999996</v>
      </c>
      <c r="U7" s="35">
        <v>0.96580100000000002</v>
      </c>
      <c r="V7" s="35">
        <v>1.0358430000000001</v>
      </c>
      <c r="W7" s="35">
        <v>1.1093630000000001</v>
      </c>
      <c r="X7" s="35">
        <v>1.3310900000000001</v>
      </c>
      <c r="Y7" s="35">
        <v>1.3452139999999999</v>
      </c>
      <c r="Z7" s="35">
        <v>1.3047580000000001</v>
      </c>
      <c r="AA7" s="35">
        <v>1.3384119999999999</v>
      </c>
      <c r="AB7" s="35">
        <v>1.438507</v>
      </c>
      <c r="AC7" s="35">
        <v>1.453085</v>
      </c>
    </row>
    <row r="8" spans="1:29" ht="13" x14ac:dyDescent="0.3">
      <c r="A8" s="8" t="s">
        <v>44</v>
      </c>
      <c r="B8" s="9" t="s">
        <v>130</v>
      </c>
      <c r="C8" s="7" t="s">
        <v>42</v>
      </c>
      <c r="D8" s="36">
        <v>0.73265100000000005</v>
      </c>
      <c r="E8" s="36">
        <v>0.76935500000000001</v>
      </c>
      <c r="F8" s="36">
        <v>0.88691699999999996</v>
      </c>
      <c r="G8" s="36">
        <v>0.89962200000000003</v>
      </c>
      <c r="H8" s="36">
        <v>0.93828299999999998</v>
      </c>
      <c r="I8" s="36">
        <v>1.082705</v>
      </c>
      <c r="J8" s="36">
        <v>1.116533</v>
      </c>
      <c r="K8" s="36">
        <v>1.0575589999999999</v>
      </c>
      <c r="L8" s="36">
        <v>0.88404799999999994</v>
      </c>
      <c r="M8" s="36">
        <v>0.80392200000000003</v>
      </c>
      <c r="N8" s="36">
        <v>0.80379999999999996</v>
      </c>
      <c r="O8" s="36">
        <v>0.79643299999999995</v>
      </c>
      <c r="P8" s="36">
        <v>0.72967199999999999</v>
      </c>
      <c r="Q8" s="36">
        <v>0.67992300000000006</v>
      </c>
      <c r="R8" s="36">
        <v>0.71695799999999998</v>
      </c>
      <c r="S8" s="36">
        <v>0.75430900000000001</v>
      </c>
      <c r="T8" s="36">
        <v>0.718414</v>
      </c>
      <c r="U8" s="36">
        <v>0.77833799999999997</v>
      </c>
      <c r="V8" s="36">
        <v>0.75294499999999998</v>
      </c>
      <c r="W8" s="36">
        <v>0.75272799999999995</v>
      </c>
      <c r="X8" s="36">
        <v>0.90129599999999999</v>
      </c>
      <c r="Y8" s="36">
        <v>0.90342100000000003</v>
      </c>
      <c r="Z8" s="36">
        <v>0.88520600000000005</v>
      </c>
      <c r="AA8" s="36">
        <v>0.846773</v>
      </c>
      <c r="AB8" s="36">
        <v>0.89327599999999996</v>
      </c>
      <c r="AC8" s="36">
        <v>0.87550600000000001</v>
      </c>
    </row>
    <row r="9" spans="1:29" ht="13" x14ac:dyDescent="0.3">
      <c r="A9" s="8" t="s">
        <v>46</v>
      </c>
      <c r="B9" s="9" t="s">
        <v>130</v>
      </c>
      <c r="C9" s="7" t="s">
        <v>42</v>
      </c>
      <c r="D9" s="35">
        <v>0.73079099999999997</v>
      </c>
      <c r="E9" s="35">
        <v>0.76751599999999998</v>
      </c>
      <c r="F9" s="35">
        <v>0.88681200000000004</v>
      </c>
      <c r="G9" s="35">
        <v>0.89981999999999995</v>
      </c>
      <c r="H9" s="35">
        <v>0.93828299999999998</v>
      </c>
      <c r="I9" s="35">
        <v>1.082705</v>
      </c>
      <c r="J9" s="35">
        <v>1.116533</v>
      </c>
      <c r="K9" s="35">
        <v>1.0575589999999999</v>
      </c>
      <c r="L9" s="35">
        <v>0.88404799999999994</v>
      </c>
      <c r="M9" s="35">
        <v>0.80392200000000003</v>
      </c>
      <c r="N9" s="35">
        <v>0.80379999999999996</v>
      </c>
      <c r="O9" s="35">
        <v>0.79643299999999995</v>
      </c>
      <c r="P9" s="35">
        <v>0.72967199999999999</v>
      </c>
      <c r="Q9" s="35">
        <v>0.67992300000000006</v>
      </c>
      <c r="R9" s="35">
        <v>0.71695799999999998</v>
      </c>
      <c r="S9" s="35">
        <v>0.75430900000000001</v>
      </c>
      <c r="T9" s="35">
        <v>0.718414</v>
      </c>
      <c r="U9" s="35">
        <v>0.77833799999999997</v>
      </c>
      <c r="V9" s="35">
        <v>0.75294499999999998</v>
      </c>
      <c r="W9" s="35">
        <v>0.75272799999999995</v>
      </c>
      <c r="X9" s="35">
        <v>0.90129599999999999</v>
      </c>
      <c r="Y9" s="35">
        <v>0.90342100000000003</v>
      </c>
      <c r="Z9" s="35">
        <v>0.88520600000000005</v>
      </c>
      <c r="AA9" s="35">
        <v>0.846773</v>
      </c>
      <c r="AB9" s="35">
        <v>0.89327599999999996</v>
      </c>
      <c r="AC9" s="35">
        <v>0.87550600000000001</v>
      </c>
    </row>
    <row r="10" spans="1:29" ht="20" x14ac:dyDescent="0.3">
      <c r="A10" s="8" t="s">
        <v>47</v>
      </c>
      <c r="B10" s="9" t="s">
        <v>131</v>
      </c>
      <c r="C10" s="7" t="s">
        <v>42</v>
      </c>
      <c r="D10" s="36">
        <v>1.3724449999999999</v>
      </c>
      <c r="E10" s="36">
        <v>1.3635219999999999</v>
      </c>
      <c r="F10" s="36">
        <v>1.384598</v>
      </c>
      <c r="G10" s="36">
        <v>1.4835050000000001</v>
      </c>
      <c r="H10" s="36">
        <v>1.4857050000000001</v>
      </c>
      <c r="I10" s="36">
        <v>1.4853940000000001</v>
      </c>
      <c r="J10" s="36">
        <v>1.54884</v>
      </c>
      <c r="K10" s="36">
        <v>1.570343</v>
      </c>
      <c r="L10" s="36">
        <v>1.4010149999999999</v>
      </c>
      <c r="M10" s="36">
        <v>1.301282</v>
      </c>
      <c r="N10" s="36">
        <v>1.2114050000000001</v>
      </c>
      <c r="O10" s="36">
        <v>1.1343449999999999</v>
      </c>
      <c r="P10" s="36">
        <v>1.0740460000000001</v>
      </c>
      <c r="Q10" s="36">
        <v>1.0670869999999999</v>
      </c>
      <c r="R10" s="36">
        <v>1.141535</v>
      </c>
      <c r="S10" s="36">
        <v>1.0301130000000001</v>
      </c>
      <c r="T10" s="36">
        <v>0.98925799999999997</v>
      </c>
      <c r="U10" s="36">
        <v>0.99936499999999995</v>
      </c>
      <c r="V10" s="36">
        <v>1.0301370000000001</v>
      </c>
      <c r="W10" s="36">
        <v>1.1047469999999999</v>
      </c>
      <c r="X10" s="36">
        <v>1.278786</v>
      </c>
      <c r="Y10" s="36">
        <v>1.325615</v>
      </c>
      <c r="Z10" s="36">
        <v>1.297936</v>
      </c>
      <c r="AA10" s="36">
        <v>1.2958179999999999</v>
      </c>
      <c r="AB10" s="36">
        <v>1.3267929999999999</v>
      </c>
      <c r="AC10" s="36">
        <v>1.341153</v>
      </c>
    </row>
    <row r="11" spans="1:29" ht="13" x14ac:dyDescent="0.3">
      <c r="A11" s="8" t="s">
        <v>49</v>
      </c>
      <c r="B11" s="9" t="s">
        <v>132</v>
      </c>
      <c r="C11" s="7" t="s">
        <v>42</v>
      </c>
      <c r="D11" s="35">
        <v>396.77333299999998</v>
      </c>
      <c r="E11" s="35">
        <v>412.26666699999998</v>
      </c>
      <c r="F11" s="35">
        <v>419.29500000000002</v>
      </c>
      <c r="G11" s="35">
        <v>460.28750000000002</v>
      </c>
      <c r="H11" s="35">
        <v>508.77666699999997</v>
      </c>
      <c r="I11" s="35">
        <v>539.58749999999998</v>
      </c>
      <c r="J11" s="35">
        <v>634.93833299999994</v>
      </c>
      <c r="K11" s="35">
        <v>688.93666700000006</v>
      </c>
      <c r="L11" s="35">
        <v>691.39750000000004</v>
      </c>
      <c r="M11" s="35">
        <v>609.52916700000003</v>
      </c>
      <c r="N11" s="35">
        <v>559.76750000000004</v>
      </c>
      <c r="O11" s="35">
        <v>530.27499999999998</v>
      </c>
      <c r="P11" s="35">
        <v>522.46416699999997</v>
      </c>
      <c r="Q11" s="35">
        <v>522.46103600000004</v>
      </c>
      <c r="R11" s="35">
        <v>560.85989500000005</v>
      </c>
      <c r="S11" s="35">
        <v>510.249167</v>
      </c>
      <c r="T11" s="35">
        <v>483.66750000000002</v>
      </c>
      <c r="U11" s="35">
        <v>486.47130299999998</v>
      </c>
      <c r="V11" s="35">
        <v>495.27287799999999</v>
      </c>
      <c r="W11" s="35">
        <v>570.34821599999998</v>
      </c>
      <c r="X11" s="35">
        <v>654.12408400000004</v>
      </c>
      <c r="Y11" s="35">
        <v>676.95773599999995</v>
      </c>
      <c r="Z11" s="35">
        <v>648.83379300000001</v>
      </c>
      <c r="AA11" s="35">
        <v>641.27681299999995</v>
      </c>
      <c r="AB11" s="35">
        <v>702.897423</v>
      </c>
      <c r="AC11" s="35">
        <v>792.72720600000002</v>
      </c>
    </row>
    <row r="12" spans="1:29" ht="20" x14ac:dyDescent="0.3">
      <c r="A12" s="8" t="s">
        <v>51</v>
      </c>
      <c r="B12" s="9" t="s">
        <v>133</v>
      </c>
      <c r="C12" s="7" t="s">
        <v>42</v>
      </c>
      <c r="D12" s="36">
        <v>912.826415</v>
      </c>
      <c r="E12" s="36">
        <v>1036.6864169999999</v>
      </c>
      <c r="F12" s="36">
        <v>1140.9629420000001</v>
      </c>
      <c r="G12" s="36">
        <v>1426.037458</v>
      </c>
      <c r="H12" s="36">
        <v>1756.2308479999999</v>
      </c>
      <c r="I12" s="36">
        <v>2087.9038420000002</v>
      </c>
      <c r="J12" s="36">
        <v>2299.6331559999999</v>
      </c>
      <c r="K12" s="36">
        <v>2504.2413310000002</v>
      </c>
      <c r="L12" s="36">
        <v>2877.652458</v>
      </c>
      <c r="M12" s="36">
        <v>2628.6129030000002</v>
      </c>
      <c r="N12" s="36">
        <v>2320.8341770000002</v>
      </c>
      <c r="O12" s="36">
        <v>2361.1394070000001</v>
      </c>
      <c r="P12" s="36">
        <v>2078.2918370000002</v>
      </c>
      <c r="Q12" s="36">
        <v>1967.711309</v>
      </c>
      <c r="R12" s="36">
        <v>2158.2559030000002</v>
      </c>
      <c r="S12" s="36">
        <v>1898.5696359999999</v>
      </c>
      <c r="T12" s="36">
        <v>1848.1394700000001</v>
      </c>
      <c r="U12" s="36">
        <v>1796.895912</v>
      </c>
      <c r="V12" s="36">
        <v>1868.7853270000001</v>
      </c>
      <c r="W12" s="36">
        <v>2001.7810480000001</v>
      </c>
      <c r="X12" s="36">
        <v>2741.8808549999999</v>
      </c>
      <c r="Y12" s="36">
        <v>3054.1216730000001</v>
      </c>
      <c r="Z12" s="36">
        <v>2951.3274019999999</v>
      </c>
      <c r="AA12" s="36">
        <v>2955.70397</v>
      </c>
      <c r="AB12" s="36">
        <v>3280.831631</v>
      </c>
      <c r="AC12" s="36">
        <v>3694.8540720000001</v>
      </c>
    </row>
    <row r="13" spans="1:29" ht="20" x14ac:dyDescent="0.3">
      <c r="A13" s="8" t="s">
        <v>53</v>
      </c>
      <c r="B13" s="9" t="s">
        <v>134</v>
      </c>
      <c r="C13" s="7" t="s">
        <v>42</v>
      </c>
      <c r="D13" s="35">
        <v>179.72916699999999</v>
      </c>
      <c r="E13" s="35">
        <v>207.689167</v>
      </c>
      <c r="F13" s="35">
        <v>232.5975</v>
      </c>
      <c r="G13" s="35">
        <v>257.22916700000002</v>
      </c>
      <c r="H13" s="35">
        <v>285.68469499999998</v>
      </c>
      <c r="I13" s="35">
        <v>308.186667</v>
      </c>
      <c r="J13" s="35">
        <v>328.870833</v>
      </c>
      <c r="K13" s="35">
        <v>359.81752699999998</v>
      </c>
      <c r="L13" s="35">
        <v>398.66222199999999</v>
      </c>
      <c r="M13" s="35">
        <v>437.935</v>
      </c>
      <c r="N13" s="35">
        <v>477.78674100000001</v>
      </c>
      <c r="O13" s="35">
        <v>511.30181800000003</v>
      </c>
      <c r="P13" s="35">
        <v>516.61739</v>
      </c>
      <c r="Q13" s="35">
        <v>526.23551299999997</v>
      </c>
      <c r="R13" s="35">
        <v>573.28795700000001</v>
      </c>
      <c r="S13" s="35">
        <v>525.82920100000001</v>
      </c>
      <c r="T13" s="35">
        <v>505.66424000000001</v>
      </c>
      <c r="U13" s="35">
        <v>502.90146199999998</v>
      </c>
      <c r="V13" s="35">
        <v>499.76683300000002</v>
      </c>
      <c r="W13" s="35">
        <v>538.31719999999996</v>
      </c>
      <c r="X13" s="35">
        <v>534.56577000000004</v>
      </c>
      <c r="Y13" s="35">
        <v>544.73936700000002</v>
      </c>
      <c r="Z13" s="35">
        <v>567.51309000000003</v>
      </c>
      <c r="AA13" s="35">
        <v>576.97250099999997</v>
      </c>
      <c r="AB13" s="35">
        <v>587.29459599999996</v>
      </c>
      <c r="AC13" s="35">
        <v>584.90085499999998</v>
      </c>
    </row>
    <row r="14" spans="1:29" ht="20" x14ac:dyDescent="0.3">
      <c r="A14" s="8" t="s">
        <v>55</v>
      </c>
      <c r="B14" s="9" t="s">
        <v>135</v>
      </c>
      <c r="C14" s="7" t="s">
        <v>42</v>
      </c>
      <c r="D14" s="36">
        <v>26.540666999999999</v>
      </c>
      <c r="E14" s="36">
        <v>27.144917</v>
      </c>
      <c r="F14" s="36">
        <v>31.698416999999999</v>
      </c>
      <c r="G14" s="36">
        <v>32.281167000000003</v>
      </c>
      <c r="H14" s="36">
        <v>34.569249999999997</v>
      </c>
      <c r="I14" s="36">
        <v>38.598416999999998</v>
      </c>
      <c r="J14" s="36">
        <v>38.035328</v>
      </c>
      <c r="K14" s="36">
        <v>32.738517999999999</v>
      </c>
      <c r="L14" s="36">
        <v>28.209</v>
      </c>
      <c r="M14" s="36">
        <v>25.699750000000002</v>
      </c>
      <c r="N14" s="36">
        <v>23.957417</v>
      </c>
      <c r="O14" s="36">
        <v>22.595583000000001</v>
      </c>
      <c r="P14" s="36">
        <v>20.293666999999999</v>
      </c>
      <c r="Q14" s="36">
        <v>17.071667000000001</v>
      </c>
      <c r="R14" s="36">
        <v>19.062999999999999</v>
      </c>
      <c r="S14" s="36">
        <v>19.09825</v>
      </c>
      <c r="T14" s="36">
        <v>17.695917000000001</v>
      </c>
      <c r="U14" s="36">
        <v>19.577500000000001</v>
      </c>
      <c r="V14" s="36">
        <v>19.570582999999999</v>
      </c>
      <c r="W14" s="36">
        <v>20.7575</v>
      </c>
      <c r="X14" s="36">
        <v>24.598749999999999</v>
      </c>
      <c r="Y14" s="36">
        <v>24.439917000000001</v>
      </c>
      <c r="Z14" s="36">
        <v>23.376332999999999</v>
      </c>
      <c r="AA14" s="36">
        <v>21.729917</v>
      </c>
      <c r="AB14" s="36">
        <v>22.93225</v>
      </c>
      <c r="AC14" s="36">
        <v>23.210249999999998</v>
      </c>
    </row>
    <row r="15" spans="1:29" ht="13" x14ac:dyDescent="0.3">
      <c r="A15" s="8" t="s">
        <v>57</v>
      </c>
      <c r="B15" s="9" t="s">
        <v>136</v>
      </c>
      <c r="C15" s="7" t="s">
        <v>42</v>
      </c>
      <c r="D15" s="35">
        <v>5.6023670000000001</v>
      </c>
      <c r="E15" s="35">
        <v>5.7986719999999998</v>
      </c>
      <c r="F15" s="35">
        <v>6.6044590000000003</v>
      </c>
      <c r="G15" s="35">
        <v>6.7008270000000003</v>
      </c>
      <c r="H15" s="35">
        <v>6.9762399999999998</v>
      </c>
      <c r="I15" s="35">
        <v>8.0831440000000008</v>
      </c>
      <c r="J15" s="35">
        <v>8.3228170000000006</v>
      </c>
      <c r="K15" s="35">
        <v>7.8947139999999996</v>
      </c>
      <c r="L15" s="35">
        <v>6.5876729999999997</v>
      </c>
      <c r="M15" s="35">
        <v>5.9910569999999996</v>
      </c>
      <c r="N15" s="35">
        <v>5.9969099999999997</v>
      </c>
      <c r="O15" s="35">
        <v>5.9467780000000001</v>
      </c>
      <c r="P15" s="35">
        <v>5.4437009999999999</v>
      </c>
      <c r="Q15" s="35">
        <v>5.0981310000000004</v>
      </c>
      <c r="R15" s="35">
        <v>5.3608669999999998</v>
      </c>
      <c r="S15" s="35">
        <v>5.6240750000000004</v>
      </c>
      <c r="T15" s="35">
        <v>5.3687120000000004</v>
      </c>
      <c r="U15" s="35">
        <v>5.7924759999999997</v>
      </c>
      <c r="V15" s="35">
        <v>5.6163119999999997</v>
      </c>
      <c r="W15" s="35">
        <v>5.6124669999999997</v>
      </c>
      <c r="X15" s="35">
        <v>6.7279070000000001</v>
      </c>
      <c r="Y15" s="35">
        <v>6.7317179999999999</v>
      </c>
      <c r="Z15" s="35">
        <v>6.6028929999999999</v>
      </c>
      <c r="AA15" s="35">
        <v>6.3146190000000004</v>
      </c>
      <c r="AB15" s="35">
        <v>6.6694469999999999</v>
      </c>
      <c r="AC15" s="35">
        <v>6.5421519999999997</v>
      </c>
    </row>
    <row r="16" spans="1:29" ht="13" x14ac:dyDescent="0.3">
      <c r="A16" s="8" t="s">
        <v>59</v>
      </c>
      <c r="B16" s="9" t="s">
        <v>130</v>
      </c>
      <c r="C16" s="7" t="s">
        <v>42</v>
      </c>
      <c r="D16" s="36">
        <v>0.73273100000000002</v>
      </c>
      <c r="E16" s="36">
        <v>0.76936800000000005</v>
      </c>
      <c r="F16" s="36">
        <v>0.88720600000000005</v>
      </c>
      <c r="G16" s="36">
        <v>0.89953499999999997</v>
      </c>
      <c r="H16" s="36">
        <v>0.93806900000000004</v>
      </c>
      <c r="I16" s="36">
        <v>1.0844940000000001</v>
      </c>
      <c r="J16" s="36">
        <v>1.1170519999999999</v>
      </c>
      <c r="K16" s="36">
        <v>1.061687</v>
      </c>
      <c r="L16" s="36">
        <v>0.88558599999999998</v>
      </c>
      <c r="M16" s="36">
        <v>0.80500300000000002</v>
      </c>
      <c r="N16" s="36">
        <v>0.80425100000000005</v>
      </c>
      <c r="O16" s="36">
        <v>0.79669000000000001</v>
      </c>
      <c r="P16" s="36">
        <v>0.73075599999999996</v>
      </c>
      <c r="Q16" s="36">
        <v>0.68349899999999997</v>
      </c>
      <c r="R16" s="36">
        <v>0.71948100000000004</v>
      </c>
      <c r="S16" s="36">
        <v>0.75459500000000002</v>
      </c>
      <c r="T16" s="36">
        <v>0.718414</v>
      </c>
      <c r="U16" s="36">
        <v>0.77833799999999997</v>
      </c>
      <c r="V16" s="36">
        <v>0.75294499999999998</v>
      </c>
      <c r="W16" s="36">
        <v>0.75272799999999995</v>
      </c>
      <c r="X16" s="36">
        <v>0.90129599999999999</v>
      </c>
      <c r="Y16" s="36">
        <v>0.90342100000000003</v>
      </c>
      <c r="Z16" s="36">
        <v>0.88520600000000005</v>
      </c>
      <c r="AA16" s="36">
        <v>0.846773</v>
      </c>
      <c r="AB16" s="36">
        <v>0.89327599999999996</v>
      </c>
      <c r="AC16" s="36">
        <v>0.87550600000000001</v>
      </c>
    </row>
    <row r="17" spans="1:29" ht="13" x14ac:dyDescent="0.3">
      <c r="A17" s="8" t="s">
        <v>60</v>
      </c>
      <c r="B17" s="9" t="s">
        <v>130</v>
      </c>
      <c r="C17" s="7" t="s">
        <v>42</v>
      </c>
      <c r="D17" s="35">
        <v>0.73442099999999999</v>
      </c>
      <c r="E17" s="35">
        <v>0.77258000000000004</v>
      </c>
      <c r="F17" s="35">
        <v>0.87313700000000005</v>
      </c>
      <c r="G17" s="35">
        <v>0.89880700000000002</v>
      </c>
      <c r="H17" s="35">
        <v>0.93828299999999998</v>
      </c>
      <c r="I17" s="35">
        <v>1.082705</v>
      </c>
      <c r="J17" s="35">
        <v>1.116533</v>
      </c>
      <c r="K17" s="35">
        <v>1.0575589999999999</v>
      </c>
      <c r="L17" s="35">
        <v>0.88404799999999994</v>
      </c>
      <c r="M17" s="35">
        <v>0.80392200000000003</v>
      </c>
      <c r="N17" s="35">
        <v>0.80379999999999996</v>
      </c>
      <c r="O17" s="35">
        <v>0.79643299999999995</v>
      </c>
      <c r="P17" s="35">
        <v>0.72967199999999999</v>
      </c>
      <c r="Q17" s="35">
        <v>0.67992300000000006</v>
      </c>
      <c r="R17" s="35">
        <v>0.71695799999999998</v>
      </c>
      <c r="S17" s="35">
        <v>0.75430900000000001</v>
      </c>
      <c r="T17" s="35">
        <v>0.718414</v>
      </c>
      <c r="U17" s="35">
        <v>0.77833799999999997</v>
      </c>
      <c r="V17" s="35">
        <v>0.75294499999999998</v>
      </c>
      <c r="W17" s="35">
        <v>0.75272799999999995</v>
      </c>
      <c r="X17" s="35">
        <v>0.90129599999999999</v>
      </c>
      <c r="Y17" s="35">
        <v>0.90342100000000003</v>
      </c>
      <c r="Z17" s="35">
        <v>0.88520600000000005</v>
      </c>
      <c r="AA17" s="35">
        <v>0.846773</v>
      </c>
      <c r="AB17" s="35">
        <v>0.89327599999999996</v>
      </c>
      <c r="AC17" s="35">
        <v>0.87550600000000001</v>
      </c>
    </row>
    <row r="18" spans="1:29" ht="13" x14ac:dyDescent="0.3">
      <c r="A18" s="8" t="s">
        <v>61</v>
      </c>
      <c r="B18" s="9" t="s">
        <v>130</v>
      </c>
      <c r="C18" s="7" t="s">
        <v>42</v>
      </c>
      <c r="D18" s="36">
        <v>0.76094700000000004</v>
      </c>
      <c r="E18" s="36">
        <v>0.77985599999999999</v>
      </c>
      <c r="F18" s="36">
        <v>0.88979799999999998</v>
      </c>
      <c r="G18" s="36">
        <v>0.89937500000000004</v>
      </c>
      <c r="H18" s="36">
        <v>0.93828299999999998</v>
      </c>
      <c r="I18" s="36">
        <v>1.082705</v>
      </c>
      <c r="J18" s="36">
        <v>1.116533</v>
      </c>
      <c r="K18" s="36">
        <v>1.0575589999999999</v>
      </c>
      <c r="L18" s="36">
        <v>0.88404799999999994</v>
      </c>
      <c r="M18" s="36">
        <v>0.80392200000000003</v>
      </c>
      <c r="N18" s="36">
        <v>0.80379999999999996</v>
      </c>
      <c r="O18" s="36">
        <v>0.79643299999999995</v>
      </c>
      <c r="P18" s="36">
        <v>0.72967199999999999</v>
      </c>
      <c r="Q18" s="36">
        <v>0.67992300000000006</v>
      </c>
      <c r="R18" s="36">
        <v>0.71695799999999998</v>
      </c>
      <c r="S18" s="36">
        <v>0.75430900000000001</v>
      </c>
      <c r="T18" s="36">
        <v>0.718414</v>
      </c>
      <c r="U18" s="36">
        <v>0.77833799999999997</v>
      </c>
      <c r="V18" s="36">
        <v>0.75294499999999998</v>
      </c>
      <c r="W18" s="36">
        <v>0.75272799999999995</v>
      </c>
      <c r="X18" s="36">
        <v>0.90129599999999999</v>
      </c>
      <c r="Y18" s="36">
        <v>0.90342100000000003</v>
      </c>
      <c r="Z18" s="36">
        <v>0.88520600000000005</v>
      </c>
      <c r="AA18" s="36">
        <v>0.846773</v>
      </c>
      <c r="AB18" s="36">
        <v>0.89327599999999996</v>
      </c>
      <c r="AC18" s="36">
        <v>0.87550600000000001</v>
      </c>
    </row>
    <row r="19" spans="1:29" ht="13" x14ac:dyDescent="0.3">
      <c r="A19" s="8" t="s">
        <v>62</v>
      </c>
      <c r="B19" s="9" t="s">
        <v>130</v>
      </c>
      <c r="C19" s="7" t="s">
        <v>42</v>
      </c>
      <c r="D19" s="35">
        <v>0.73274899999999998</v>
      </c>
      <c r="E19" s="35">
        <v>0.76937900000000004</v>
      </c>
      <c r="F19" s="35">
        <v>0.88660899999999998</v>
      </c>
      <c r="G19" s="35">
        <v>0.89970399999999995</v>
      </c>
      <c r="H19" s="35">
        <v>0.93828299999999998</v>
      </c>
      <c r="I19" s="35">
        <v>1.082705</v>
      </c>
      <c r="J19" s="35">
        <v>1.116533</v>
      </c>
      <c r="K19" s="35">
        <v>1.0575589999999999</v>
      </c>
      <c r="L19" s="35">
        <v>0.88404799999999994</v>
      </c>
      <c r="M19" s="35">
        <v>0.80392200000000003</v>
      </c>
      <c r="N19" s="35">
        <v>0.80379999999999996</v>
      </c>
      <c r="O19" s="35">
        <v>0.79643299999999995</v>
      </c>
      <c r="P19" s="35">
        <v>0.72967199999999999</v>
      </c>
      <c r="Q19" s="35">
        <v>0.67992300000000006</v>
      </c>
      <c r="R19" s="35">
        <v>0.71695799999999998</v>
      </c>
      <c r="S19" s="35">
        <v>0.75430900000000001</v>
      </c>
      <c r="T19" s="35">
        <v>0.718414</v>
      </c>
      <c r="U19" s="35">
        <v>0.77833799999999997</v>
      </c>
      <c r="V19" s="35">
        <v>0.75294499999999998</v>
      </c>
      <c r="W19" s="35">
        <v>0.75272799999999995</v>
      </c>
      <c r="X19" s="35">
        <v>0.90129599999999999</v>
      </c>
      <c r="Y19" s="35">
        <v>0.90342100000000003</v>
      </c>
      <c r="Z19" s="35">
        <v>0.88520600000000005</v>
      </c>
      <c r="AA19" s="35">
        <v>0.846773</v>
      </c>
      <c r="AB19" s="35">
        <v>0.89327599999999996</v>
      </c>
      <c r="AC19" s="35">
        <v>0.87550600000000001</v>
      </c>
    </row>
    <row r="20" spans="1:29" ht="13" x14ac:dyDescent="0.3">
      <c r="A20" s="8" t="s">
        <v>63</v>
      </c>
      <c r="B20" s="9" t="s">
        <v>130</v>
      </c>
      <c r="C20" s="7" t="s">
        <v>42</v>
      </c>
      <c r="D20" s="36">
        <v>0.67986100000000005</v>
      </c>
      <c r="E20" s="36">
        <v>0.70641699999999996</v>
      </c>
      <c r="F20" s="36">
        <v>0.80134399999999995</v>
      </c>
      <c r="G20" s="36">
        <v>0.86729000000000001</v>
      </c>
      <c r="H20" s="36">
        <v>0.89698199999999995</v>
      </c>
      <c r="I20" s="36">
        <v>1.072336</v>
      </c>
      <c r="J20" s="36">
        <v>1.116533</v>
      </c>
      <c r="K20" s="36">
        <v>1.0575589999999999</v>
      </c>
      <c r="L20" s="36">
        <v>0.88404799999999994</v>
      </c>
      <c r="M20" s="36">
        <v>0.80392200000000003</v>
      </c>
      <c r="N20" s="36">
        <v>0.80379999999999996</v>
      </c>
      <c r="O20" s="36">
        <v>0.79643299999999995</v>
      </c>
      <c r="P20" s="36">
        <v>0.72967199999999999</v>
      </c>
      <c r="Q20" s="36">
        <v>0.67992300000000006</v>
      </c>
      <c r="R20" s="36">
        <v>0.71695799999999998</v>
      </c>
      <c r="S20" s="36">
        <v>0.75430900000000001</v>
      </c>
      <c r="T20" s="36">
        <v>0.718414</v>
      </c>
      <c r="U20" s="36">
        <v>0.77833799999999997</v>
      </c>
      <c r="V20" s="36">
        <v>0.75294499999999998</v>
      </c>
      <c r="W20" s="36">
        <v>0.75272799999999995</v>
      </c>
      <c r="X20" s="36">
        <v>0.90129599999999999</v>
      </c>
      <c r="Y20" s="36">
        <v>0.90342100000000003</v>
      </c>
      <c r="Z20" s="36">
        <v>0.88520600000000005</v>
      </c>
      <c r="AA20" s="36">
        <v>0.846773</v>
      </c>
      <c r="AB20" s="36">
        <v>0.89327599999999996</v>
      </c>
      <c r="AC20" s="36">
        <v>0.87550600000000001</v>
      </c>
    </row>
    <row r="21" spans="1:29" ht="13" x14ac:dyDescent="0.3">
      <c r="A21" s="8" t="s">
        <v>64</v>
      </c>
      <c r="B21" s="9" t="s">
        <v>137</v>
      </c>
      <c r="C21" s="7" t="s">
        <v>42</v>
      </c>
      <c r="D21" s="35">
        <v>125.681425</v>
      </c>
      <c r="E21" s="35">
        <v>152.64666700000001</v>
      </c>
      <c r="F21" s="35">
        <v>186.78916699999999</v>
      </c>
      <c r="G21" s="35">
        <v>214.401667</v>
      </c>
      <c r="H21" s="35">
        <v>237.14583300000001</v>
      </c>
      <c r="I21" s="35">
        <v>282.17916700000001</v>
      </c>
      <c r="J21" s="35">
        <v>286.49</v>
      </c>
      <c r="K21" s="35">
        <v>257.88666699999999</v>
      </c>
      <c r="L21" s="35">
        <v>224.306667</v>
      </c>
      <c r="M21" s="35">
        <v>202.745833</v>
      </c>
      <c r="N21" s="35">
        <v>199.58250000000001</v>
      </c>
      <c r="O21" s="35">
        <v>210.39</v>
      </c>
      <c r="P21" s="35">
        <v>183.625833</v>
      </c>
      <c r="Q21" s="35">
        <v>172.11333300000001</v>
      </c>
      <c r="R21" s="35">
        <v>202.341667</v>
      </c>
      <c r="S21" s="35">
        <v>207.94416699999999</v>
      </c>
      <c r="T21" s="35">
        <v>201.05500000000001</v>
      </c>
      <c r="U21" s="35">
        <v>225.10416699999999</v>
      </c>
      <c r="V21" s="35">
        <v>223.69499999999999</v>
      </c>
      <c r="W21" s="35">
        <v>232.60166699999999</v>
      </c>
      <c r="X21" s="35">
        <v>279.33249999999998</v>
      </c>
      <c r="Y21" s="35">
        <v>281.52333299999998</v>
      </c>
      <c r="Z21" s="35">
        <v>274.433333</v>
      </c>
      <c r="AA21" s="35">
        <v>270.21166699999998</v>
      </c>
      <c r="AB21" s="35">
        <v>290.66000000000003</v>
      </c>
      <c r="AC21" s="35">
        <v>307.996667</v>
      </c>
    </row>
    <row r="22" spans="1:29" ht="20" x14ac:dyDescent="0.3">
      <c r="A22" s="8" t="s">
        <v>66</v>
      </c>
      <c r="B22" s="9" t="s">
        <v>138</v>
      </c>
      <c r="C22" s="7" t="s">
        <v>42</v>
      </c>
      <c r="D22" s="36">
        <v>64.691666999999995</v>
      </c>
      <c r="E22" s="36">
        <v>66.5</v>
      </c>
      <c r="F22" s="36">
        <v>70.904291000000001</v>
      </c>
      <c r="G22" s="36">
        <v>70.958332999999996</v>
      </c>
      <c r="H22" s="36">
        <v>72.335292999999993</v>
      </c>
      <c r="I22" s="36">
        <v>78.615947000000006</v>
      </c>
      <c r="J22" s="36">
        <v>97.424603000000005</v>
      </c>
      <c r="K22" s="36">
        <v>91.661666999999994</v>
      </c>
      <c r="L22" s="36">
        <v>76.708983000000003</v>
      </c>
      <c r="M22" s="36">
        <v>70.191666999999995</v>
      </c>
      <c r="N22" s="36">
        <v>62.981667000000002</v>
      </c>
      <c r="O22" s="36">
        <v>70.180000000000007</v>
      </c>
      <c r="P22" s="36">
        <v>64.055000000000007</v>
      </c>
      <c r="Q22" s="36">
        <v>87.947917000000004</v>
      </c>
      <c r="R22" s="36">
        <v>123.638381</v>
      </c>
      <c r="S22" s="36">
        <v>122.241811</v>
      </c>
      <c r="T22" s="36">
        <v>115.95404000000001</v>
      </c>
      <c r="U22" s="36">
        <v>125.082787</v>
      </c>
      <c r="V22" s="36">
        <v>122.17912099999999</v>
      </c>
      <c r="W22" s="36">
        <v>116.767353</v>
      </c>
      <c r="X22" s="36">
        <v>131.91870800000001</v>
      </c>
      <c r="Y22" s="36">
        <v>120.811548</v>
      </c>
      <c r="Z22" s="36">
        <v>106.839572</v>
      </c>
      <c r="AA22" s="36">
        <v>108.30017599999999</v>
      </c>
      <c r="AB22" s="36">
        <v>122.606774</v>
      </c>
      <c r="AC22" s="36">
        <v>135.42171200000001</v>
      </c>
    </row>
    <row r="23" spans="1:29" ht="13" x14ac:dyDescent="0.3">
      <c r="A23" s="8" t="s">
        <v>68</v>
      </c>
      <c r="B23" s="9" t="s">
        <v>130</v>
      </c>
      <c r="C23" s="7" t="s">
        <v>42</v>
      </c>
      <c r="D23" s="35">
        <v>0.79197799999999996</v>
      </c>
      <c r="E23" s="35">
        <v>0.79362200000000005</v>
      </c>
      <c r="F23" s="35">
        <v>0.83757400000000004</v>
      </c>
      <c r="G23" s="35">
        <v>0.89170000000000005</v>
      </c>
      <c r="H23" s="35">
        <v>0.93828299999999998</v>
      </c>
      <c r="I23" s="35">
        <v>1.082705</v>
      </c>
      <c r="J23" s="35">
        <v>1.116533</v>
      </c>
      <c r="K23" s="35">
        <v>1.0575589999999999</v>
      </c>
      <c r="L23" s="35">
        <v>0.88404799999999994</v>
      </c>
      <c r="M23" s="35">
        <v>0.80392200000000003</v>
      </c>
      <c r="N23" s="35">
        <v>0.80379999999999996</v>
      </c>
      <c r="O23" s="35">
        <v>0.79643299999999995</v>
      </c>
      <c r="P23" s="35">
        <v>0.72967199999999999</v>
      </c>
      <c r="Q23" s="35">
        <v>0.67992300000000006</v>
      </c>
      <c r="R23" s="35">
        <v>0.71695799999999998</v>
      </c>
      <c r="S23" s="35">
        <v>0.75430900000000001</v>
      </c>
      <c r="T23" s="35">
        <v>0.718414</v>
      </c>
      <c r="U23" s="35">
        <v>0.77833799999999997</v>
      </c>
      <c r="V23" s="35">
        <v>0.75294499999999998</v>
      </c>
      <c r="W23" s="35">
        <v>0.75272799999999995</v>
      </c>
      <c r="X23" s="35">
        <v>0.90129599999999999</v>
      </c>
      <c r="Y23" s="35">
        <v>0.90342100000000003</v>
      </c>
      <c r="Z23" s="35">
        <v>0.88520600000000005</v>
      </c>
      <c r="AA23" s="35">
        <v>0.846773</v>
      </c>
      <c r="AB23" s="35">
        <v>0.89327599999999996</v>
      </c>
      <c r="AC23" s="35">
        <v>0.87550600000000001</v>
      </c>
    </row>
    <row r="24" spans="1:29" ht="20" x14ac:dyDescent="0.3">
      <c r="A24" s="8" t="s">
        <v>69</v>
      </c>
      <c r="B24" s="9" t="s">
        <v>139</v>
      </c>
      <c r="C24" s="7" t="s">
        <v>42</v>
      </c>
      <c r="D24" s="36">
        <v>3.0112920000000001</v>
      </c>
      <c r="E24" s="36">
        <v>3.1916500000000001</v>
      </c>
      <c r="F24" s="36">
        <v>3.4493499999999999</v>
      </c>
      <c r="G24" s="36">
        <v>3.8000750000000001</v>
      </c>
      <c r="H24" s="36">
        <v>4.1397170000000001</v>
      </c>
      <c r="I24" s="36">
        <v>4.0773330000000003</v>
      </c>
      <c r="J24" s="36">
        <v>4.2056500000000003</v>
      </c>
      <c r="K24" s="36">
        <v>4.737825</v>
      </c>
      <c r="L24" s="36">
        <v>4.5541330000000002</v>
      </c>
      <c r="M24" s="36">
        <v>4.4819829999999996</v>
      </c>
      <c r="N24" s="36">
        <v>4.4877000000000002</v>
      </c>
      <c r="O24" s="36">
        <v>4.4558080000000002</v>
      </c>
      <c r="P24" s="36">
        <v>4.1080829999999997</v>
      </c>
      <c r="Q24" s="36">
        <v>3.5880209999999999</v>
      </c>
      <c r="R24" s="36">
        <v>3.9323350000000001</v>
      </c>
      <c r="S24" s="36">
        <v>3.7389749999999999</v>
      </c>
      <c r="T24" s="36">
        <v>3.5781290000000001</v>
      </c>
      <c r="U24" s="36">
        <v>3.8559220000000001</v>
      </c>
      <c r="V24" s="36">
        <v>3.6107580000000001</v>
      </c>
      <c r="W24" s="36">
        <v>3.577925</v>
      </c>
      <c r="X24" s="36">
        <v>3.8868330000000002</v>
      </c>
      <c r="Y24" s="36">
        <v>3.8405670000000001</v>
      </c>
      <c r="Z24" s="36">
        <v>3.5995560000000002</v>
      </c>
      <c r="AA24" s="36">
        <v>3.5905580000000001</v>
      </c>
      <c r="AB24" s="36">
        <v>3.564527</v>
      </c>
      <c r="AC24" s="36">
        <v>3.4424060000000001</v>
      </c>
    </row>
    <row r="25" spans="1:29" ht="13" x14ac:dyDescent="0.3">
      <c r="A25" s="8" t="s">
        <v>71</v>
      </c>
      <c r="B25" s="9" t="s">
        <v>130</v>
      </c>
      <c r="C25" s="7" t="s">
        <v>42</v>
      </c>
      <c r="D25" s="35">
        <v>0.84127399999999997</v>
      </c>
      <c r="E25" s="35">
        <v>0.79686599999999996</v>
      </c>
      <c r="F25" s="35">
        <v>0.87957600000000002</v>
      </c>
      <c r="G25" s="35">
        <v>0.89667600000000003</v>
      </c>
      <c r="H25" s="35">
        <v>0.93828299999999998</v>
      </c>
      <c r="I25" s="35">
        <v>1.082705</v>
      </c>
      <c r="J25" s="35">
        <v>1.116533</v>
      </c>
      <c r="K25" s="35">
        <v>1.0575589999999999</v>
      </c>
      <c r="L25" s="35">
        <v>0.88404799999999994</v>
      </c>
      <c r="M25" s="35">
        <v>0.80392200000000003</v>
      </c>
      <c r="N25" s="35">
        <v>0.80379999999999996</v>
      </c>
      <c r="O25" s="35">
        <v>0.79643299999999995</v>
      </c>
      <c r="P25" s="35">
        <v>0.72967199999999999</v>
      </c>
      <c r="Q25" s="35">
        <v>0.67992300000000006</v>
      </c>
      <c r="R25" s="35">
        <v>0.71695799999999998</v>
      </c>
      <c r="S25" s="35">
        <v>0.75430900000000001</v>
      </c>
      <c r="T25" s="35">
        <v>0.718414</v>
      </c>
      <c r="U25" s="35">
        <v>0.77833799999999997</v>
      </c>
      <c r="V25" s="35">
        <v>0.75294499999999998</v>
      </c>
      <c r="W25" s="35">
        <v>0.75272799999999995</v>
      </c>
      <c r="X25" s="35">
        <v>0.90129599999999999</v>
      </c>
      <c r="Y25" s="35">
        <v>0.90342100000000003</v>
      </c>
      <c r="Z25" s="35">
        <v>0.88520600000000005</v>
      </c>
      <c r="AA25" s="35">
        <v>0.846773</v>
      </c>
      <c r="AB25" s="35">
        <v>0.89327599999999996</v>
      </c>
      <c r="AC25" s="35">
        <v>0.87550600000000001</v>
      </c>
    </row>
    <row r="26" spans="1:29" ht="13" x14ac:dyDescent="0.3">
      <c r="A26" s="8" t="s">
        <v>72</v>
      </c>
      <c r="B26" s="9" t="s">
        <v>140</v>
      </c>
      <c r="C26" s="7" t="s">
        <v>42</v>
      </c>
      <c r="D26" s="36">
        <v>94.059578999999999</v>
      </c>
      <c r="E26" s="36">
        <v>108.77905699999999</v>
      </c>
      <c r="F26" s="36">
        <v>120.990863</v>
      </c>
      <c r="G26" s="36">
        <v>130.90530100000001</v>
      </c>
      <c r="H26" s="36">
        <v>113.90680500000001</v>
      </c>
      <c r="I26" s="36">
        <v>107.76549799999999</v>
      </c>
      <c r="J26" s="36">
        <v>121.528948</v>
      </c>
      <c r="K26" s="36">
        <v>125.388019</v>
      </c>
      <c r="L26" s="36">
        <v>115.933464</v>
      </c>
      <c r="M26" s="36">
        <v>108.19256900000001</v>
      </c>
      <c r="N26" s="36">
        <v>110.21821199999999</v>
      </c>
      <c r="O26" s="36">
        <v>116.299312</v>
      </c>
      <c r="P26" s="36">
        <v>117.753529</v>
      </c>
      <c r="Q26" s="36">
        <v>103.359494</v>
      </c>
      <c r="R26" s="36">
        <v>93.570088999999996</v>
      </c>
      <c r="S26" s="36">
        <v>87.779875000000004</v>
      </c>
      <c r="T26" s="36">
        <v>79.807019999999994</v>
      </c>
      <c r="U26" s="36">
        <v>79.790454999999994</v>
      </c>
      <c r="V26" s="36">
        <v>97.595658</v>
      </c>
      <c r="W26" s="36">
        <v>105.94478100000001</v>
      </c>
      <c r="X26" s="36">
        <v>121.044026</v>
      </c>
      <c r="Y26" s="36">
        <v>108.7929</v>
      </c>
      <c r="Z26" s="36">
        <v>112.166141</v>
      </c>
      <c r="AA26" s="36">
        <v>110.423179</v>
      </c>
      <c r="AB26" s="36">
        <v>109.009666</v>
      </c>
      <c r="AC26" s="36">
        <v>106.774582</v>
      </c>
    </row>
    <row r="27" spans="1:29" ht="13" x14ac:dyDescent="0.3">
      <c r="A27" s="8" t="s">
        <v>74</v>
      </c>
      <c r="B27" s="9" t="s">
        <v>141</v>
      </c>
      <c r="C27" s="7" t="s">
        <v>42</v>
      </c>
      <c r="D27" s="35">
        <v>771.25416700000005</v>
      </c>
      <c r="E27" s="35">
        <v>804.45749999999998</v>
      </c>
      <c r="F27" s="35">
        <v>949.89</v>
      </c>
      <c r="G27" s="35">
        <v>1403.1833329999999</v>
      </c>
      <c r="H27" s="35">
        <v>1189.439167</v>
      </c>
      <c r="I27" s="35">
        <v>1130.3625</v>
      </c>
      <c r="J27" s="35">
        <v>1290.79</v>
      </c>
      <c r="K27" s="35">
        <v>1251.6025</v>
      </c>
      <c r="L27" s="35">
        <v>1191.645833</v>
      </c>
      <c r="M27" s="35">
        <v>1146.2491669999999</v>
      </c>
      <c r="N27" s="35">
        <v>1024.3283329999999</v>
      </c>
      <c r="O27" s="35">
        <v>955.34083299999998</v>
      </c>
      <c r="P27" s="35">
        <v>929.37583299999994</v>
      </c>
      <c r="Q27" s="35">
        <v>1100.1258330000001</v>
      </c>
      <c r="R27" s="35">
        <v>1277.2458329999999</v>
      </c>
      <c r="S27" s="35">
        <v>1156.46</v>
      </c>
      <c r="T27" s="35">
        <v>1108.2333329999999</v>
      </c>
      <c r="U27" s="35">
        <v>1126.8066670000001</v>
      </c>
      <c r="V27" s="35">
        <v>1094.9825000000001</v>
      </c>
      <c r="W27" s="35">
        <v>1052.8399999999999</v>
      </c>
      <c r="X27" s="35">
        <v>1130.9525000000001</v>
      </c>
      <c r="Y27" s="35">
        <v>1160.7674999999999</v>
      </c>
      <c r="Z27" s="35">
        <v>1131.0008330000001</v>
      </c>
      <c r="AA27" s="35">
        <v>1100.163333</v>
      </c>
      <c r="AB27" s="35">
        <v>1165.3575000000001</v>
      </c>
      <c r="AC27" s="35">
        <v>1180.2760579999999</v>
      </c>
    </row>
    <row r="28" spans="1:29" ht="13" x14ac:dyDescent="0.3">
      <c r="A28" s="8" t="s">
        <v>77</v>
      </c>
      <c r="B28" s="9" t="s">
        <v>130</v>
      </c>
      <c r="C28" s="7" t="s">
        <v>42</v>
      </c>
      <c r="D28" s="36">
        <v>1.15848</v>
      </c>
      <c r="E28" s="36">
        <v>1.15848</v>
      </c>
      <c r="F28" s="36">
        <v>1.15848</v>
      </c>
      <c r="G28" s="36">
        <v>1.15848</v>
      </c>
      <c r="H28" s="36">
        <v>1.15848</v>
      </c>
      <c r="I28" s="36">
        <v>1.15848</v>
      </c>
      <c r="J28" s="36">
        <v>1.15848</v>
      </c>
      <c r="K28" s="36">
        <v>1.064921</v>
      </c>
      <c r="L28" s="36">
        <v>0.88648800000000005</v>
      </c>
      <c r="M28" s="36">
        <v>0.805315</v>
      </c>
      <c r="N28" s="36">
        <v>0.80341300000000004</v>
      </c>
      <c r="O28" s="36">
        <v>0.797099</v>
      </c>
      <c r="P28" s="36">
        <v>0.73092100000000004</v>
      </c>
      <c r="Q28" s="36">
        <v>0.68265600000000004</v>
      </c>
      <c r="R28" s="36">
        <v>0.71942600000000001</v>
      </c>
      <c r="S28" s="36">
        <v>0.75484600000000002</v>
      </c>
      <c r="T28" s="36">
        <v>0.71857599999999999</v>
      </c>
      <c r="U28" s="36">
        <v>0.77800400000000003</v>
      </c>
      <c r="V28" s="36">
        <v>0.75330399999999997</v>
      </c>
      <c r="W28" s="36">
        <v>0.75309700000000002</v>
      </c>
      <c r="X28" s="36">
        <v>0.90129599999999999</v>
      </c>
      <c r="Y28" s="36">
        <v>0.90342100000000003</v>
      </c>
      <c r="Z28" s="36">
        <v>0.88520600000000005</v>
      </c>
      <c r="AA28" s="36">
        <v>0.846773</v>
      </c>
      <c r="AB28" s="36">
        <v>0.89327599999999996</v>
      </c>
      <c r="AC28" s="36">
        <v>0.87550600000000001</v>
      </c>
    </row>
    <row r="29" spans="1:29" ht="13" x14ac:dyDescent="0.3">
      <c r="A29" s="8" t="s">
        <v>76</v>
      </c>
      <c r="B29" s="9" t="s">
        <v>130</v>
      </c>
      <c r="C29" s="7" t="s">
        <v>42</v>
      </c>
      <c r="D29" s="35">
        <v>0.75068299999999999</v>
      </c>
      <c r="E29" s="35">
        <v>0.78364699999999998</v>
      </c>
      <c r="F29" s="35">
        <v>0.82657000000000003</v>
      </c>
      <c r="G29" s="35">
        <v>0.83925700000000003</v>
      </c>
      <c r="H29" s="35">
        <v>0.83261700000000005</v>
      </c>
      <c r="I29" s="35">
        <v>0.86297199999999996</v>
      </c>
      <c r="J29" s="35">
        <v>0.89344500000000004</v>
      </c>
      <c r="K29" s="35">
        <v>0.87960700000000003</v>
      </c>
      <c r="L29" s="35">
        <v>0.81313599999999997</v>
      </c>
      <c r="M29" s="35">
        <v>0.76868300000000001</v>
      </c>
      <c r="N29" s="35">
        <v>0.80351899999999998</v>
      </c>
      <c r="O29" s="35">
        <v>0.79738900000000001</v>
      </c>
      <c r="P29" s="35">
        <v>0.73106000000000004</v>
      </c>
      <c r="Q29" s="35">
        <v>0.68413999999999997</v>
      </c>
      <c r="R29" s="35">
        <v>0.719333</v>
      </c>
      <c r="S29" s="35">
        <v>0.75479799999999997</v>
      </c>
      <c r="T29" s="35">
        <v>0.71319100000000002</v>
      </c>
      <c r="U29" s="35">
        <v>0.77813299999999996</v>
      </c>
      <c r="V29" s="35">
        <v>0.75325600000000004</v>
      </c>
      <c r="W29" s="35">
        <v>0.75272799999999995</v>
      </c>
      <c r="X29" s="35">
        <v>0.90129599999999999</v>
      </c>
      <c r="Y29" s="35">
        <v>0.90342100000000003</v>
      </c>
      <c r="Z29" s="35">
        <v>0.88520600000000005</v>
      </c>
      <c r="AA29" s="35">
        <v>0.846773</v>
      </c>
      <c r="AB29" s="35">
        <v>0.89327599999999996</v>
      </c>
      <c r="AC29" s="35">
        <v>0.87550600000000001</v>
      </c>
    </row>
    <row r="30" spans="1:29" ht="13" x14ac:dyDescent="0.3">
      <c r="A30" s="8" t="s">
        <v>78</v>
      </c>
      <c r="B30" s="9" t="s">
        <v>130</v>
      </c>
      <c r="C30" s="7" t="s">
        <v>42</v>
      </c>
      <c r="D30" s="36">
        <v>0.73079099999999997</v>
      </c>
      <c r="E30" s="36">
        <v>0.76751599999999998</v>
      </c>
      <c r="F30" s="36">
        <v>0.88681200000000004</v>
      </c>
      <c r="G30" s="36">
        <v>0.89981999999999995</v>
      </c>
      <c r="H30" s="36">
        <v>0.93828299999999998</v>
      </c>
      <c r="I30" s="36">
        <v>1.082705</v>
      </c>
      <c r="J30" s="36">
        <v>1.116533</v>
      </c>
      <c r="K30" s="36">
        <v>1.0575589999999999</v>
      </c>
      <c r="L30" s="36">
        <v>0.88404799999999994</v>
      </c>
      <c r="M30" s="36">
        <v>0.80392200000000003</v>
      </c>
      <c r="N30" s="36">
        <v>0.80379999999999996</v>
      </c>
      <c r="O30" s="36">
        <v>0.79643299999999995</v>
      </c>
      <c r="P30" s="36">
        <v>0.72967199999999999</v>
      </c>
      <c r="Q30" s="36">
        <v>0.67992300000000006</v>
      </c>
      <c r="R30" s="36">
        <v>0.71695799999999998</v>
      </c>
      <c r="S30" s="36">
        <v>0.75430900000000001</v>
      </c>
      <c r="T30" s="36">
        <v>0.718414</v>
      </c>
      <c r="U30" s="36">
        <v>0.77833799999999997</v>
      </c>
      <c r="V30" s="36">
        <v>0.75294499999999998</v>
      </c>
      <c r="W30" s="36">
        <v>0.75272799999999995</v>
      </c>
      <c r="X30" s="36">
        <v>0.90129599999999999</v>
      </c>
      <c r="Y30" s="36">
        <v>0.90342100000000003</v>
      </c>
      <c r="Z30" s="36">
        <v>0.88520600000000005</v>
      </c>
      <c r="AA30" s="36">
        <v>0.846773</v>
      </c>
      <c r="AB30" s="36">
        <v>0.89327599999999996</v>
      </c>
      <c r="AC30" s="36">
        <v>0.87550600000000001</v>
      </c>
    </row>
    <row r="31" spans="1:29" ht="13" x14ac:dyDescent="0.3">
      <c r="A31" s="8" t="s">
        <v>79</v>
      </c>
      <c r="B31" s="9" t="s">
        <v>142</v>
      </c>
      <c r="C31" s="7" t="s">
        <v>42</v>
      </c>
      <c r="D31" s="35">
        <v>6.4194250000000004</v>
      </c>
      <c r="E31" s="35">
        <v>7.5994479999999998</v>
      </c>
      <c r="F31" s="35">
        <v>7.9184599999999996</v>
      </c>
      <c r="G31" s="35">
        <v>9.1360419999999998</v>
      </c>
      <c r="H31" s="35">
        <v>9.5603979999999993</v>
      </c>
      <c r="I31" s="35">
        <v>9.4555579999999999</v>
      </c>
      <c r="J31" s="35">
        <v>9.3423420000000004</v>
      </c>
      <c r="K31" s="35">
        <v>9.655958</v>
      </c>
      <c r="L31" s="35">
        <v>10.789019</v>
      </c>
      <c r="M31" s="35">
        <v>11.285966999999999</v>
      </c>
      <c r="N31" s="35">
        <v>10.897892000000001</v>
      </c>
      <c r="O31" s="35">
        <v>10.899241999999999</v>
      </c>
      <c r="P31" s="35">
        <v>10.928191999999999</v>
      </c>
      <c r="Q31" s="35">
        <v>11.129716999999999</v>
      </c>
      <c r="R31" s="35">
        <v>13.513475</v>
      </c>
      <c r="S31" s="35">
        <v>12.636008</v>
      </c>
      <c r="T31" s="35">
        <v>12.423325</v>
      </c>
      <c r="U31" s="35">
        <v>13.169458000000001</v>
      </c>
      <c r="V31" s="35">
        <v>12.771991999999999</v>
      </c>
      <c r="W31" s="35">
        <v>13.292450000000001</v>
      </c>
      <c r="X31" s="35">
        <v>15.848267</v>
      </c>
      <c r="Y31" s="35">
        <v>18.664058000000001</v>
      </c>
      <c r="Z31" s="35">
        <v>18.926517</v>
      </c>
      <c r="AA31" s="35">
        <v>19.244342</v>
      </c>
      <c r="AB31" s="35">
        <v>19.263632999999999</v>
      </c>
      <c r="AC31" s="35">
        <v>21.485607999999999</v>
      </c>
    </row>
    <row r="32" spans="1:29" ht="13" x14ac:dyDescent="0.3">
      <c r="A32" s="8" t="s">
        <v>81</v>
      </c>
      <c r="B32" s="9" t="s">
        <v>130</v>
      </c>
      <c r="C32" s="7" t="s">
        <v>42</v>
      </c>
      <c r="D32" s="36">
        <v>0.72862400000000005</v>
      </c>
      <c r="E32" s="36">
        <v>0.76502700000000001</v>
      </c>
      <c r="F32" s="36">
        <v>0.88544800000000001</v>
      </c>
      <c r="G32" s="36">
        <v>0.90017899999999995</v>
      </c>
      <c r="H32" s="36">
        <v>0.93828299999999998</v>
      </c>
      <c r="I32" s="36">
        <v>1.082705</v>
      </c>
      <c r="J32" s="36">
        <v>1.116533</v>
      </c>
      <c r="K32" s="36">
        <v>1.0575589999999999</v>
      </c>
      <c r="L32" s="36">
        <v>0.88404799999999994</v>
      </c>
      <c r="M32" s="36">
        <v>0.80392200000000003</v>
      </c>
      <c r="N32" s="36">
        <v>0.80379999999999996</v>
      </c>
      <c r="O32" s="36">
        <v>0.79643299999999995</v>
      </c>
      <c r="P32" s="36">
        <v>0.72967199999999999</v>
      </c>
      <c r="Q32" s="36">
        <v>0.67992300000000006</v>
      </c>
      <c r="R32" s="36">
        <v>0.71695799999999998</v>
      </c>
      <c r="S32" s="36">
        <v>0.75430900000000001</v>
      </c>
      <c r="T32" s="36">
        <v>0.718414</v>
      </c>
      <c r="U32" s="36">
        <v>0.77833799999999997</v>
      </c>
      <c r="V32" s="36">
        <v>0.75294499999999998</v>
      </c>
      <c r="W32" s="36">
        <v>0.75272799999999995</v>
      </c>
      <c r="X32" s="36">
        <v>0.90129599999999999</v>
      </c>
      <c r="Y32" s="36">
        <v>0.90342100000000003</v>
      </c>
      <c r="Z32" s="36">
        <v>0.88520600000000005</v>
      </c>
      <c r="AA32" s="36">
        <v>0.846773</v>
      </c>
      <c r="AB32" s="36">
        <v>0.89327599999999996</v>
      </c>
      <c r="AC32" s="36">
        <v>0.87550600000000001</v>
      </c>
    </row>
    <row r="33" spans="1:29" ht="20" x14ac:dyDescent="0.3">
      <c r="A33" s="8" t="s">
        <v>82</v>
      </c>
      <c r="B33" s="9" t="s">
        <v>143</v>
      </c>
      <c r="C33" s="7" t="s">
        <v>42</v>
      </c>
      <c r="D33" s="35">
        <v>1.5238769999999999</v>
      </c>
      <c r="E33" s="35">
        <v>1.4548479999999999</v>
      </c>
      <c r="F33" s="35">
        <v>1.512421</v>
      </c>
      <c r="G33" s="35">
        <v>1.868249</v>
      </c>
      <c r="H33" s="35">
        <v>1.8896139999999999</v>
      </c>
      <c r="I33" s="35">
        <v>2.201149</v>
      </c>
      <c r="J33" s="35">
        <v>2.3787509999999998</v>
      </c>
      <c r="K33" s="35">
        <v>2.162191</v>
      </c>
      <c r="L33" s="35">
        <v>1.722099</v>
      </c>
      <c r="M33" s="35">
        <v>1.5086809999999999</v>
      </c>
      <c r="N33" s="35">
        <v>1.4202729999999999</v>
      </c>
      <c r="O33" s="35">
        <v>1.5420560000000001</v>
      </c>
      <c r="P33" s="35">
        <v>1.3606750000000001</v>
      </c>
      <c r="Q33" s="35">
        <v>1.4227270000000001</v>
      </c>
      <c r="R33" s="35">
        <v>1.6008770000000001</v>
      </c>
      <c r="S33" s="35">
        <v>1.387834</v>
      </c>
      <c r="T33" s="35">
        <v>1.265811</v>
      </c>
      <c r="U33" s="35">
        <v>1.2342839999999999</v>
      </c>
      <c r="V33" s="35">
        <v>1.219408</v>
      </c>
      <c r="W33" s="35">
        <v>1.205433</v>
      </c>
      <c r="X33" s="35">
        <v>1.433975</v>
      </c>
      <c r="Y33" s="35">
        <v>1.4365250000000001</v>
      </c>
      <c r="Z33" s="35">
        <v>1.407408</v>
      </c>
      <c r="AA33" s="35">
        <v>1.4452579999999999</v>
      </c>
      <c r="AB33" s="35">
        <v>1.5178750000000001</v>
      </c>
      <c r="AC33" s="35">
        <v>1.5420579999999999</v>
      </c>
    </row>
    <row r="34" spans="1:29" ht="20" x14ac:dyDescent="0.3">
      <c r="A34" s="8" t="s">
        <v>84</v>
      </c>
      <c r="B34" s="9" t="s">
        <v>144</v>
      </c>
      <c r="C34" s="7" t="s">
        <v>42</v>
      </c>
      <c r="D34" s="36">
        <v>6.3351569999999997</v>
      </c>
      <c r="E34" s="36">
        <v>6.449808</v>
      </c>
      <c r="F34" s="36">
        <v>7.0734009999999996</v>
      </c>
      <c r="G34" s="36">
        <v>7.5450970000000002</v>
      </c>
      <c r="H34" s="36">
        <v>7.7991720000000004</v>
      </c>
      <c r="I34" s="36">
        <v>8.8018420000000006</v>
      </c>
      <c r="J34" s="36">
        <v>8.9916540000000005</v>
      </c>
      <c r="K34" s="36">
        <v>7.9837790000000002</v>
      </c>
      <c r="L34" s="36">
        <v>7.0802170000000002</v>
      </c>
      <c r="M34" s="36">
        <v>6.7408330000000003</v>
      </c>
      <c r="N34" s="36">
        <v>6.4424999999999999</v>
      </c>
      <c r="O34" s="36">
        <v>6.4133329999999997</v>
      </c>
      <c r="P34" s="36">
        <v>5.8616669999999997</v>
      </c>
      <c r="Q34" s="36">
        <v>5.64</v>
      </c>
      <c r="R34" s="36">
        <v>6.2883329999999997</v>
      </c>
      <c r="S34" s="36">
        <v>6.0441669999999998</v>
      </c>
      <c r="T34" s="36">
        <v>5.6046069999999997</v>
      </c>
      <c r="U34" s="36">
        <v>5.8174999999999999</v>
      </c>
      <c r="V34" s="36">
        <v>5.875</v>
      </c>
      <c r="W34" s="36">
        <v>6.3016670000000001</v>
      </c>
      <c r="X34" s="36">
        <v>8.0641669999999994</v>
      </c>
      <c r="Y34" s="36">
        <v>8.4</v>
      </c>
      <c r="Z34" s="36">
        <v>8.2716670000000008</v>
      </c>
      <c r="AA34" s="36">
        <v>8.1325000000000003</v>
      </c>
      <c r="AB34" s="36">
        <v>8.8000000000000007</v>
      </c>
      <c r="AC34" s="36">
        <v>9.4194929999999992</v>
      </c>
    </row>
    <row r="35" spans="1:29" ht="13" x14ac:dyDescent="0.3">
      <c r="A35" s="8" t="s">
        <v>86</v>
      </c>
      <c r="B35" s="9" t="s">
        <v>145</v>
      </c>
      <c r="C35" s="7" t="s">
        <v>42</v>
      </c>
      <c r="D35" s="35">
        <v>2.4249830000000001</v>
      </c>
      <c r="E35" s="35">
        <v>2.6960999999999999</v>
      </c>
      <c r="F35" s="35">
        <v>3.2792919999999999</v>
      </c>
      <c r="G35" s="35">
        <v>3.4754</v>
      </c>
      <c r="H35" s="35">
        <v>3.9671080000000001</v>
      </c>
      <c r="I35" s="35">
        <v>4.3460749999999999</v>
      </c>
      <c r="J35" s="35">
        <v>4.0938999999999997</v>
      </c>
      <c r="K35" s="35">
        <v>4.0800330000000002</v>
      </c>
      <c r="L35" s="35">
        <v>3.8890750000000001</v>
      </c>
      <c r="M35" s="35">
        <v>3.6576420000000001</v>
      </c>
      <c r="N35" s="35">
        <v>3.2354829999999999</v>
      </c>
      <c r="O35" s="35">
        <v>3.1031580000000001</v>
      </c>
      <c r="P35" s="35">
        <v>2.7679499999999999</v>
      </c>
      <c r="Q35" s="35">
        <v>2.4092419999999999</v>
      </c>
      <c r="R35" s="35">
        <v>3.120142</v>
      </c>
      <c r="S35" s="35">
        <v>3.0152999999999999</v>
      </c>
      <c r="T35" s="35">
        <v>2.9628480000000001</v>
      </c>
      <c r="U35" s="35">
        <v>3.256542</v>
      </c>
      <c r="V35" s="35">
        <v>3.1606169999999998</v>
      </c>
      <c r="W35" s="35">
        <v>3.1545420000000002</v>
      </c>
      <c r="X35" s="35">
        <v>3.7694999999999999</v>
      </c>
      <c r="Y35" s="35">
        <v>3.9427829999999999</v>
      </c>
      <c r="Z35" s="35">
        <v>3.7793329999999998</v>
      </c>
      <c r="AA35" s="35">
        <v>3.6117170000000001</v>
      </c>
      <c r="AB35" s="35">
        <v>3.839375</v>
      </c>
      <c r="AC35" s="35">
        <v>3.8997419999999998</v>
      </c>
    </row>
    <row r="36" spans="1:29" ht="13" x14ac:dyDescent="0.3">
      <c r="A36" s="8" t="s">
        <v>88</v>
      </c>
      <c r="B36" s="9" t="s">
        <v>130</v>
      </c>
      <c r="C36" s="7" t="s">
        <v>42</v>
      </c>
      <c r="D36" s="36">
        <v>0.75371100000000002</v>
      </c>
      <c r="E36" s="36">
        <v>0.76936400000000005</v>
      </c>
      <c r="F36" s="36">
        <v>0.87445499999999998</v>
      </c>
      <c r="G36" s="36">
        <v>0.89835699999999996</v>
      </c>
      <c r="H36" s="36">
        <v>0.93828299999999998</v>
      </c>
      <c r="I36" s="36">
        <v>1.082705</v>
      </c>
      <c r="J36" s="36">
        <v>1.116533</v>
      </c>
      <c r="K36" s="36">
        <v>1.0575589999999999</v>
      </c>
      <c r="L36" s="36">
        <v>0.88404799999999994</v>
      </c>
      <c r="M36" s="36">
        <v>0.80392200000000003</v>
      </c>
      <c r="N36" s="36">
        <v>0.80379999999999996</v>
      </c>
      <c r="O36" s="36">
        <v>0.79643299999999995</v>
      </c>
      <c r="P36" s="36">
        <v>0.72967199999999999</v>
      </c>
      <c r="Q36" s="36">
        <v>0.67992300000000006</v>
      </c>
      <c r="R36" s="36">
        <v>0.71695799999999998</v>
      </c>
      <c r="S36" s="36">
        <v>0.75430900000000001</v>
      </c>
      <c r="T36" s="36">
        <v>0.718414</v>
      </c>
      <c r="U36" s="36">
        <v>0.77833799999999997</v>
      </c>
      <c r="V36" s="36">
        <v>0.75294499999999998</v>
      </c>
      <c r="W36" s="36">
        <v>0.75272799999999995</v>
      </c>
      <c r="X36" s="36">
        <v>0.90129599999999999</v>
      </c>
      <c r="Y36" s="36">
        <v>0.90342100000000003</v>
      </c>
      <c r="Z36" s="36">
        <v>0.88520600000000005</v>
      </c>
      <c r="AA36" s="36">
        <v>0.846773</v>
      </c>
      <c r="AB36" s="36">
        <v>0.89327599999999996</v>
      </c>
      <c r="AC36" s="36">
        <v>0.87550600000000001</v>
      </c>
    </row>
    <row r="37" spans="1:29" ht="20" x14ac:dyDescent="0.3">
      <c r="A37" s="8" t="s">
        <v>89</v>
      </c>
      <c r="B37" s="9" t="s">
        <v>130</v>
      </c>
      <c r="C37" s="7" t="s">
        <v>42</v>
      </c>
      <c r="D37" s="35">
        <v>0.98630499999999999</v>
      </c>
      <c r="E37" s="35">
        <v>1.0175179999999999</v>
      </c>
      <c r="F37" s="35">
        <v>1.1158520000000001</v>
      </c>
      <c r="G37" s="35">
        <v>1.169535</v>
      </c>
      <c r="H37" s="35">
        <v>1.372995</v>
      </c>
      <c r="I37" s="35">
        <v>1.5280879999999999</v>
      </c>
      <c r="J37" s="35">
        <v>1.605086</v>
      </c>
      <c r="K37" s="35">
        <v>1.504572</v>
      </c>
      <c r="L37" s="35">
        <v>1.220637</v>
      </c>
      <c r="M37" s="35">
        <v>1.0707329999999999</v>
      </c>
      <c r="N37" s="35">
        <v>1.029617</v>
      </c>
      <c r="O37" s="35">
        <v>0.98576799999999998</v>
      </c>
      <c r="P37" s="35">
        <v>0.81970200000000004</v>
      </c>
      <c r="Q37" s="35">
        <v>0.70906899999999995</v>
      </c>
      <c r="R37" s="35">
        <v>0.71695799999999998</v>
      </c>
      <c r="S37" s="35">
        <v>0.75430900000000001</v>
      </c>
      <c r="T37" s="35">
        <v>0.718414</v>
      </c>
      <c r="U37" s="35">
        <v>0.77833799999999997</v>
      </c>
      <c r="V37" s="35">
        <v>0.75294499999999998</v>
      </c>
      <c r="W37" s="35">
        <v>0.75272799999999995</v>
      </c>
      <c r="X37" s="35">
        <v>0.90129599999999999</v>
      </c>
      <c r="Y37" s="35">
        <v>0.90342100000000003</v>
      </c>
      <c r="Z37" s="35">
        <v>0.88520600000000005</v>
      </c>
      <c r="AA37" s="35">
        <v>0.846773</v>
      </c>
      <c r="AB37" s="35">
        <v>0.89327599999999996</v>
      </c>
      <c r="AC37" s="35">
        <v>0.87550600000000001</v>
      </c>
    </row>
    <row r="38" spans="1:29" ht="13" x14ac:dyDescent="0.3">
      <c r="A38" s="8" t="s">
        <v>90</v>
      </c>
      <c r="B38" s="9" t="s">
        <v>130</v>
      </c>
      <c r="C38" s="7" t="s">
        <v>42</v>
      </c>
      <c r="D38" s="36">
        <v>0.49456899999999998</v>
      </c>
      <c r="E38" s="36">
        <v>0.56486499999999995</v>
      </c>
      <c r="F38" s="36">
        <v>0.66636799999999996</v>
      </c>
      <c r="G38" s="36">
        <v>0.69326600000000005</v>
      </c>
      <c r="H38" s="36">
        <v>0.75850899999999999</v>
      </c>
      <c r="I38" s="36">
        <v>0.92912700000000004</v>
      </c>
      <c r="J38" s="36">
        <v>1.0129729999999999</v>
      </c>
      <c r="K38" s="36">
        <v>1.0025379999999999</v>
      </c>
      <c r="L38" s="36">
        <v>0.86426999999999998</v>
      </c>
      <c r="M38" s="36">
        <v>0.80279199999999995</v>
      </c>
      <c r="N38" s="36">
        <v>0.80414600000000003</v>
      </c>
      <c r="O38" s="36">
        <v>0.79714700000000005</v>
      </c>
      <c r="P38" s="36">
        <v>0.72967199999999999</v>
      </c>
      <c r="Q38" s="36">
        <v>0.67992300000000006</v>
      </c>
      <c r="R38" s="36">
        <v>0.71695799999999998</v>
      </c>
      <c r="S38" s="36">
        <v>0.75430900000000001</v>
      </c>
      <c r="T38" s="36">
        <v>0.718414</v>
      </c>
      <c r="U38" s="36">
        <v>0.77833799999999997</v>
      </c>
      <c r="V38" s="36">
        <v>0.75294499999999998</v>
      </c>
      <c r="W38" s="36">
        <v>0.75272799999999995</v>
      </c>
      <c r="X38" s="36">
        <v>0.90129599999999999</v>
      </c>
      <c r="Y38" s="36">
        <v>0.90342100000000003</v>
      </c>
      <c r="Z38" s="36">
        <v>0.88520600000000005</v>
      </c>
      <c r="AA38" s="36">
        <v>0.846773</v>
      </c>
      <c r="AB38" s="36">
        <v>0.89327599999999996</v>
      </c>
      <c r="AC38" s="36">
        <v>0.87550600000000001</v>
      </c>
    </row>
    <row r="39" spans="1:29" ht="13" x14ac:dyDescent="0.3">
      <c r="A39" s="8" t="s">
        <v>91</v>
      </c>
      <c r="B39" s="9" t="s">
        <v>130</v>
      </c>
      <c r="C39" s="7" t="s">
        <v>42</v>
      </c>
      <c r="D39" s="35">
        <v>0.74939599999999995</v>
      </c>
      <c r="E39" s="35">
        <v>0.76125100000000001</v>
      </c>
      <c r="F39" s="35">
        <v>0.87996399999999997</v>
      </c>
      <c r="G39" s="35">
        <v>0.89788400000000002</v>
      </c>
      <c r="H39" s="35">
        <v>0.93828299999999998</v>
      </c>
      <c r="I39" s="35">
        <v>1.082705</v>
      </c>
      <c r="J39" s="35">
        <v>1.116533</v>
      </c>
      <c r="K39" s="35">
        <v>1.0575589999999999</v>
      </c>
      <c r="L39" s="35">
        <v>0.88404799999999994</v>
      </c>
      <c r="M39" s="35">
        <v>0.80392200000000003</v>
      </c>
      <c r="N39" s="35">
        <v>0.80379999999999996</v>
      </c>
      <c r="O39" s="35">
        <v>0.79643299999999995</v>
      </c>
      <c r="P39" s="35">
        <v>0.72967199999999999</v>
      </c>
      <c r="Q39" s="35">
        <v>0.67992300000000006</v>
      </c>
      <c r="R39" s="35">
        <v>0.71695799999999998</v>
      </c>
      <c r="S39" s="35">
        <v>0.75430900000000001</v>
      </c>
      <c r="T39" s="35">
        <v>0.718414</v>
      </c>
      <c r="U39" s="35">
        <v>0.77833799999999997</v>
      </c>
      <c r="V39" s="35">
        <v>0.75294499999999998</v>
      </c>
      <c r="W39" s="35">
        <v>0.75272799999999995</v>
      </c>
      <c r="X39" s="35">
        <v>0.90129599999999999</v>
      </c>
      <c r="Y39" s="35">
        <v>0.90342100000000003</v>
      </c>
      <c r="Z39" s="35">
        <v>0.88520600000000005</v>
      </c>
      <c r="AA39" s="35">
        <v>0.846773</v>
      </c>
      <c r="AB39" s="35">
        <v>0.89327599999999996</v>
      </c>
      <c r="AC39" s="35">
        <v>0.87550600000000001</v>
      </c>
    </row>
    <row r="40" spans="1:29" ht="20" x14ac:dyDescent="0.3">
      <c r="A40" s="8" t="s">
        <v>92</v>
      </c>
      <c r="B40" s="9" t="s">
        <v>146</v>
      </c>
      <c r="C40" s="7" t="s">
        <v>42</v>
      </c>
      <c r="D40" s="36">
        <v>7.1332680000000002</v>
      </c>
      <c r="E40" s="36">
        <v>6.7059559999999996</v>
      </c>
      <c r="F40" s="36">
        <v>7.6348940000000001</v>
      </c>
      <c r="G40" s="36">
        <v>7.9498680000000004</v>
      </c>
      <c r="H40" s="36">
        <v>8.2624279999999999</v>
      </c>
      <c r="I40" s="36">
        <v>9.1622439999999994</v>
      </c>
      <c r="J40" s="36">
        <v>10.329136</v>
      </c>
      <c r="K40" s="36">
        <v>9.7371230000000004</v>
      </c>
      <c r="L40" s="36">
        <v>8.0863040000000002</v>
      </c>
      <c r="M40" s="36">
        <v>7.3488870000000004</v>
      </c>
      <c r="N40" s="36">
        <v>7.4730879999999997</v>
      </c>
      <c r="O40" s="36">
        <v>7.3782490000000003</v>
      </c>
      <c r="P40" s="36">
        <v>6.7587700000000002</v>
      </c>
      <c r="Q40" s="36">
        <v>6.5910989999999998</v>
      </c>
      <c r="R40" s="36">
        <v>7.6538190000000004</v>
      </c>
      <c r="S40" s="36">
        <v>7.2075240000000003</v>
      </c>
      <c r="T40" s="36">
        <v>6.4935429999999998</v>
      </c>
      <c r="U40" s="36">
        <v>6.7750159999999999</v>
      </c>
      <c r="V40" s="36">
        <v>6.5139719999999999</v>
      </c>
      <c r="W40" s="36">
        <v>6.8607849999999999</v>
      </c>
      <c r="X40" s="36">
        <v>8.4348410000000005</v>
      </c>
      <c r="Y40" s="36">
        <v>8.561992</v>
      </c>
      <c r="Z40" s="36">
        <v>8.5488610000000005</v>
      </c>
      <c r="AA40" s="36">
        <v>8.6925179999999997</v>
      </c>
      <c r="AB40" s="36">
        <v>9.4583490000000001</v>
      </c>
      <c r="AC40" s="36">
        <v>9.2103090000000005</v>
      </c>
    </row>
    <row r="41" spans="1:29" ht="13" x14ac:dyDescent="0.3">
      <c r="A41" s="8" t="s">
        <v>94</v>
      </c>
      <c r="B41" s="9" t="s">
        <v>147</v>
      </c>
      <c r="C41" s="7" t="s">
        <v>42</v>
      </c>
      <c r="D41" s="35">
        <v>1.182469</v>
      </c>
      <c r="E41" s="35">
        <v>1.2360100000000001</v>
      </c>
      <c r="F41" s="35">
        <v>1.4513130000000001</v>
      </c>
      <c r="G41" s="35">
        <v>1.449813</v>
      </c>
      <c r="H41" s="35">
        <v>1.5021549999999999</v>
      </c>
      <c r="I41" s="35">
        <v>1.6888430000000001</v>
      </c>
      <c r="J41" s="35">
        <v>1.6876150000000001</v>
      </c>
      <c r="K41" s="35">
        <v>1.5586070000000001</v>
      </c>
      <c r="L41" s="35">
        <v>1.346651</v>
      </c>
      <c r="M41" s="35">
        <v>1.2434959999999999</v>
      </c>
      <c r="N41" s="35">
        <v>1.245177</v>
      </c>
      <c r="O41" s="35">
        <v>1.253843</v>
      </c>
      <c r="P41" s="35">
        <v>1.200366</v>
      </c>
      <c r="Q41" s="35">
        <v>1.0830900000000001</v>
      </c>
      <c r="R41" s="35">
        <v>1.0881419999999999</v>
      </c>
      <c r="S41" s="35">
        <v>1.0429060000000001</v>
      </c>
      <c r="T41" s="35">
        <v>0.888042</v>
      </c>
      <c r="U41" s="35">
        <v>0.93768399999999996</v>
      </c>
      <c r="V41" s="35">
        <v>0.92690399999999995</v>
      </c>
      <c r="W41" s="35">
        <v>0.91615100000000005</v>
      </c>
      <c r="X41" s="35">
        <v>0.96238100000000004</v>
      </c>
      <c r="Y41" s="35">
        <v>0.98539399999999999</v>
      </c>
      <c r="Z41" s="35">
        <v>0.98469200000000001</v>
      </c>
      <c r="AA41" s="35">
        <v>0.97788299999999995</v>
      </c>
      <c r="AB41" s="35">
        <v>0.99377499999999996</v>
      </c>
      <c r="AC41" s="35">
        <v>0.93889500000000004</v>
      </c>
    </row>
    <row r="42" spans="1:29" ht="13" x14ac:dyDescent="0.3">
      <c r="A42" s="8" t="s">
        <v>96</v>
      </c>
      <c r="B42" s="9" t="s">
        <v>148</v>
      </c>
      <c r="C42" s="7" t="s">
        <v>42</v>
      </c>
      <c r="D42" s="36">
        <v>4.5844999999999997E-2</v>
      </c>
      <c r="E42" s="36">
        <v>8.1405000000000005E-2</v>
      </c>
      <c r="F42" s="36">
        <v>0.151865</v>
      </c>
      <c r="G42" s="36">
        <v>0.26072400000000001</v>
      </c>
      <c r="H42" s="36">
        <v>0.41878300000000002</v>
      </c>
      <c r="I42" s="36">
        <v>0.62521899999999997</v>
      </c>
      <c r="J42" s="36">
        <v>1.2255879999999999</v>
      </c>
      <c r="K42" s="36">
        <v>1.507226</v>
      </c>
      <c r="L42" s="36">
        <v>1.500885</v>
      </c>
      <c r="M42" s="36">
        <v>1.4255370000000001</v>
      </c>
      <c r="N42" s="36">
        <v>1.343583</v>
      </c>
      <c r="O42" s="36">
        <v>1.428453</v>
      </c>
      <c r="P42" s="36">
        <v>1.3029310000000001</v>
      </c>
      <c r="Q42" s="36">
        <v>1.3015220000000001</v>
      </c>
      <c r="R42" s="36">
        <v>1.54996</v>
      </c>
      <c r="S42" s="36">
        <v>1.5028490000000001</v>
      </c>
      <c r="T42" s="36">
        <v>1.674955</v>
      </c>
      <c r="U42" s="36">
        <v>1.796001</v>
      </c>
      <c r="V42" s="36">
        <v>1.9037679999999999</v>
      </c>
      <c r="W42" s="36">
        <v>2.188542</v>
      </c>
      <c r="X42" s="36">
        <v>2.7200090000000001</v>
      </c>
      <c r="Y42" s="36">
        <v>3.0201349999999998</v>
      </c>
      <c r="Z42" s="36">
        <v>3.6481330000000001</v>
      </c>
      <c r="AA42" s="36">
        <v>4.8283699999999996</v>
      </c>
      <c r="AB42" s="36">
        <v>5.6738189999999999</v>
      </c>
      <c r="AC42" s="36">
        <v>7.0086050000000002</v>
      </c>
    </row>
    <row r="43" spans="1:29" ht="20" x14ac:dyDescent="0.3">
      <c r="A43" s="8" t="s">
        <v>98</v>
      </c>
      <c r="B43" s="9" t="s">
        <v>149</v>
      </c>
      <c r="C43" s="7" t="s">
        <v>42</v>
      </c>
      <c r="D43" s="35">
        <v>0.63366800000000001</v>
      </c>
      <c r="E43" s="35">
        <v>0.64095800000000003</v>
      </c>
      <c r="F43" s="35">
        <v>0.61083600000000005</v>
      </c>
      <c r="G43" s="35">
        <v>0.60382400000000003</v>
      </c>
      <c r="H43" s="35">
        <v>0.61805699999999997</v>
      </c>
      <c r="I43" s="35">
        <v>0.66093100000000005</v>
      </c>
      <c r="J43" s="35">
        <v>0.69465500000000002</v>
      </c>
      <c r="K43" s="35">
        <v>0.66722300000000001</v>
      </c>
      <c r="L43" s="35">
        <v>0.61247200000000002</v>
      </c>
      <c r="M43" s="35">
        <v>0.54618</v>
      </c>
      <c r="N43" s="35">
        <v>0.54999799999999999</v>
      </c>
      <c r="O43" s="35">
        <v>0.54348700000000005</v>
      </c>
      <c r="P43" s="35">
        <v>0.49977199999999999</v>
      </c>
      <c r="Q43" s="35">
        <v>0.54396599999999995</v>
      </c>
      <c r="R43" s="35">
        <v>0.64191900000000002</v>
      </c>
      <c r="S43" s="35">
        <v>0.64717899999999995</v>
      </c>
      <c r="T43" s="35">
        <v>0.62414099999999995</v>
      </c>
      <c r="U43" s="35">
        <v>0.63304700000000003</v>
      </c>
      <c r="V43" s="35">
        <v>0.63966100000000004</v>
      </c>
      <c r="W43" s="35">
        <v>0.60772999999999999</v>
      </c>
      <c r="X43" s="35">
        <v>0.65454500000000004</v>
      </c>
      <c r="Y43" s="35">
        <v>0.74063400000000001</v>
      </c>
      <c r="Z43" s="35">
        <v>0.77697700000000003</v>
      </c>
      <c r="AA43" s="35">
        <v>0.74953199999999998</v>
      </c>
      <c r="AB43" s="35">
        <v>0.78344499999999995</v>
      </c>
      <c r="AC43" s="35">
        <v>0.78</v>
      </c>
    </row>
    <row r="44" spans="1:29" ht="20" x14ac:dyDescent="0.3">
      <c r="A44" s="8" t="s">
        <v>100</v>
      </c>
      <c r="B44" s="9" t="s">
        <v>150</v>
      </c>
      <c r="C44" s="7" t="s">
        <v>42</v>
      </c>
      <c r="D44" s="36">
        <v>1</v>
      </c>
      <c r="E44" s="36">
        <v>1</v>
      </c>
      <c r="F44" s="36">
        <v>1</v>
      </c>
      <c r="G44" s="36">
        <v>1</v>
      </c>
      <c r="H44" s="36">
        <v>1</v>
      </c>
      <c r="I44" s="36">
        <v>1</v>
      </c>
      <c r="J44" s="36">
        <v>1</v>
      </c>
      <c r="K44" s="36">
        <v>1</v>
      </c>
      <c r="L44" s="36">
        <v>1</v>
      </c>
      <c r="M44" s="36">
        <v>1</v>
      </c>
      <c r="N44" s="36">
        <v>1</v>
      </c>
      <c r="O44" s="36">
        <v>1</v>
      </c>
      <c r="P44" s="36">
        <v>1</v>
      </c>
      <c r="Q44" s="36">
        <v>1</v>
      </c>
      <c r="R44" s="36">
        <v>1</v>
      </c>
      <c r="S44" s="36">
        <v>1</v>
      </c>
      <c r="T44" s="36">
        <v>1</v>
      </c>
      <c r="U44" s="36">
        <v>1</v>
      </c>
      <c r="V44" s="36">
        <v>1</v>
      </c>
      <c r="W44" s="36">
        <v>1</v>
      </c>
      <c r="X44" s="36">
        <v>1</v>
      </c>
      <c r="Y44" s="36">
        <v>1</v>
      </c>
      <c r="Z44" s="36">
        <v>1</v>
      </c>
      <c r="AA44" s="36">
        <v>1</v>
      </c>
      <c r="AB44" s="36">
        <v>1</v>
      </c>
      <c r="AC44" s="36">
        <v>1</v>
      </c>
    </row>
    <row r="45" spans="1:29" ht="30" x14ac:dyDescent="0.3">
      <c r="A45" s="8" t="s">
        <v>151</v>
      </c>
      <c r="B45" s="9" t="s">
        <v>130</v>
      </c>
      <c r="C45" s="7" t="s">
        <v>42</v>
      </c>
      <c r="D45" s="35">
        <v>0.76451999999999998</v>
      </c>
      <c r="E45" s="35">
        <v>0.78755699999999995</v>
      </c>
      <c r="F45" s="35">
        <v>0.881803</v>
      </c>
      <c r="G45" s="35">
        <v>0.89198900000000003</v>
      </c>
      <c r="H45" s="35">
        <v>0.93828299999999998</v>
      </c>
      <c r="I45" s="35">
        <v>1.082705</v>
      </c>
      <c r="J45" s="35">
        <v>1.116533</v>
      </c>
      <c r="K45" s="35">
        <v>1.0575589999999999</v>
      </c>
      <c r="L45" s="35">
        <v>0.88404799999999994</v>
      </c>
      <c r="M45" s="35">
        <v>0.80392200000000003</v>
      </c>
      <c r="N45" s="35">
        <v>0.80379999999999996</v>
      </c>
      <c r="O45" s="35">
        <v>0.79643299999999995</v>
      </c>
      <c r="P45" s="35">
        <v>0.72967199999999999</v>
      </c>
      <c r="Q45" s="35">
        <v>0.67992300000000006</v>
      </c>
      <c r="R45" s="35">
        <v>0.71695799999999998</v>
      </c>
      <c r="S45" s="35">
        <v>0.75430900000000001</v>
      </c>
      <c r="T45" s="35">
        <v>0.718414</v>
      </c>
      <c r="U45" s="35">
        <v>0.77833799999999997</v>
      </c>
      <c r="V45" s="35">
        <v>0.75294499999999998</v>
      </c>
      <c r="W45" s="35">
        <v>0.75272799999999995</v>
      </c>
      <c r="X45" s="35">
        <v>0.90129599999999999</v>
      </c>
      <c r="Y45" s="35">
        <v>0.90342100000000003</v>
      </c>
      <c r="Z45" s="35">
        <v>0.88520600000000005</v>
      </c>
      <c r="AA45" s="35">
        <v>0.846773</v>
      </c>
      <c r="AB45" s="35">
        <v>0.89327599999999996</v>
      </c>
      <c r="AC45" s="35">
        <v>0.87550600000000001</v>
      </c>
    </row>
    <row r="46" spans="1:29" ht="50" x14ac:dyDescent="0.3">
      <c r="A46" s="8" t="s">
        <v>152</v>
      </c>
      <c r="B46" s="9" t="s">
        <v>130</v>
      </c>
      <c r="C46" s="7" t="s">
        <v>42</v>
      </c>
      <c r="D46" s="36">
        <v>0.76451999999999998</v>
      </c>
      <c r="E46" s="36">
        <v>0.78755699999999995</v>
      </c>
      <c r="F46" s="36">
        <v>0.881803</v>
      </c>
      <c r="G46" s="36">
        <v>0.89198900000000003</v>
      </c>
      <c r="H46" s="36">
        <v>0.93828299999999998</v>
      </c>
      <c r="I46" s="36">
        <v>1.082705</v>
      </c>
      <c r="J46" s="36">
        <v>1.116533</v>
      </c>
      <c r="K46" s="36">
        <v>1.0575589999999999</v>
      </c>
      <c r="L46" s="36">
        <v>0.88404799999999994</v>
      </c>
      <c r="M46" s="36">
        <v>0.80392200000000003</v>
      </c>
      <c r="N46" s="36">
        <v>0.80379999999999996</v>
      </c>
      <c r="O46" s="36">
        <v>0.79643299999999995</v>
      </c>
      <c r="P46" s="36">
        <v>0.72967199999999999</v>
      </c>
      <c r="Q46" s="36">
        <v>0.67992300000000006</v>
      </c>
      <c r="R46" s="36">
        <v>0.71695799999999998</v>
      </c>
      <c r="S46" s="36">
        <v>0.75430900000000001</v>
      </c>
      <c r="T46" s="36">
        <v>0.718414</v>
      </c>
      <c r="U46" s="36">
        <v>0.77833799999999997</v>
      </c>
      <c r="V46" s="36">
        <v>0.75294499999999998</v>
      </c>
      <c r="W46" s="36">
        <v>0.75272799999999995</v>
      </c>
      <c r="X46" s="36">
        <v>0.90129599999999999</v>
      </c>
      <c r="Y46" s="36">
        <v>0.90342100000000003</v>
      </c>
      <c r="Z46" s="36">
        <v>0.88520600000000005</v>
      </c>
      <c r="AA46" s="36">
        <v>0.846773</v>
      </c>
      <c r="AB46" s="36">
        <v>0.89327599999999996</v>
      </c>
      <c r="AC46" s="36">
        <v>0.87550600000000001</v>
      </c>
    </row>
    <row r="47" spans="1:29" ht="20" x14ac:dyDescent="0.3">
      <c r="A47" s="16" t="s">
        <v>102</v>
      </c>
      <c r="B47" s="9" t="s">
        <v>153</v>
      </c>
      <c r="C47" s="7" t="s">
        <v>42</v>
      </c>
      <c r="D47" s="35">
        <v>0.99975000000000003</v>
      </c>
      <c r="E47" s="35">
        <v>0.99966299999999997</v>
      </c>
      <c r="F47" s="35">
        <v>0.99950000000000006</v>
      </c>
      <c r="G47" s="35">
        <v>0.99950000000000006</v>
      </c>
      <c r="H47" s="35">
        <v>0.99950000000000006</v>
      </c>
      <c r="I47" s="35">
        <v>0.99950000000000006</v>
      </c>
      <c r="J47" s="35">
        <v>0.99950000000000006</v>
      </c>
      <c r="K47" s="35">
        <v>3.0632570000000001</v>
      </c>
      <c r="L47" s="35">
        <v>2.9006289999999999</v>
      </c>
      <c r="M47" s="35">
        <v>2.9233009999999999</v>
      </c>
      <c r="N47" s="35">
        <v>2.9036580000000001</v>
      </c>
      <c r="O47" s="35">
        <v>3.0543130000000001</v>
      </c>
      <c r="P47" s="35">
        <v>3.0956489999999999</v>
      </c>
      <c r="Q47" s="35">
        <v>3.1441650000000001</v>
      </c>
      <c r="R47" s="35">
        <v>3.7101069999999998</v>
      </c>
      <c r="S47" s="35">
        <v>3.8962949999999998</v>
      </c>
      <c r="T47" s="35">
        <v>4.1101400000000003</v>
      </c>
      <c r="U47" s="35">
        <v>4.5369339999999996</v>
      </c>
      <c r="V47" s="35">
        <v>5.4593530000000001</v>
      </c>
      <c r="W47" s="35">
        <v>8.0752760000000006</v>
      </c>
      <c r="X47" s="35">
        <v>9.2331859999999999</v>
      </c>
      <c r="Y47" s="35">
        <v>14.758175</v>
      </c>
      <c r="Z47" s="35">
        <v>16.562707</v>
      </c>
      <c r="AA47" s="35">
        <v>28.094992000000001</v>
      </c>
      <c r="AB47" s="35">
        <v>48.147891999999999</v>
      </c>
      <c r="AC47" s="35">
        <v>70.539167000000006</v>
      </c>
    </row>
    <row r="48" spans="1:29" ht="20" x14ac:dyDescent="0.3">
      <c r="A48" s="17"/>
      <c r="B48" s="9" t="s">
        <v>154</v>
      </c>
      <c r="C48" s="7" t="s">
        <v>42</v>
      </c>
      <c r="D48" s="36">
        <v>0.91766700000000001</v>
      </c>
      <c r="E48" s="36">
        <v>1.0051000000000001</v>
      </c>
      <c r="F48" s="36">
        <v>1.0779920000000001</v>
      </c>
      <c r="G48" s="36">
        <v>1.160517</v>
      </c>
      <c r="H48" s="36">
        <v>1.813933</v>
      </c>
      <c r="I48" s="36">
        <v>1.829423</v>
      </c>
      <c r="J48" s="36">
        <v>2.3496320000000002</v>
      </c>
      <c r="K48" s="36">
        <v>2.920363</v>
      </c>
      <c r="L48" s="36">
        <v>3.0774750000000002</v>
      </c>
      <c r="M48" s="36">
        <v>2.925119</v>
      </c>
      <c r="N48" s="36">
        <v>2.4343900000000001</v>
      </c>
      <c r="O48" s="36">
        <v>2.1753269999999998</v>
      </c>
      <c r="P48" s="36">
        <v>1.947058</v>
      </c>
      <c r="Q48" s="36">
        <v>1.8337669999999999</v>
      </c>
      <c r="R48" s="36">
        <v>1.999428</v>
      </c>
      <c r="S48" s="36">
        <v>1.7592270000000001</v>
      </c>
      <c r="T48" s="36">
        <v>1.6728289999999999</v>
      </c>
      <c r="U48" s="36">
        <v>1.9530689999999999</v>
      </c>
      <c r="V48" s="36">
        <v>2.1560890000000001</v>
      </c>
      <c r="W48" s="36">
        <v>2.3529520000000002</v>
      </c>
      <c r="X48" s="36">
        <v>3.3269039999999999</v>
      </c>
      <c r="Y48" s="36">
        <v>3.4913129999999999</v>
      </c>
      <c r="Z48" s="36">
        <v>3.191389</v>
      </c>
      <c r="AA48" s="36">
        <v>3.6538249999999999</v>
      </c>
      <c r="AB48" s="36">
        <v>3.9444710000000001</v>
      </c>
      <c r="AC48" s="36">
        <v>5.1551790000000004</v>
      </c>
    </row>
    <row r="49" spans="1:29" ht="20" x14ac:dyDescent="0.3">
      <c r="A49" s="17"/>
      <c r="B49" s="9" t="s">
        <v>155</v>
      </c>
      <c r="C49" s="7" t="s">
        <v>42</v>
      </c>
      <c r="D49" s="35">
        <v>6.7170999999999995E-2</v>
      </c>
      <c r="E49" s="35">
        <v>0.17788899999999999</v>
      </c>
      <c r="F49" s="35">
        <v>1.6818789999999999</v>
      </c>
      <c r="G49" s="35">
        <v>1.7603580000000001</v>
      </c>
      <c r="H49" s="35">
        <v>1.8363830000000001</v>
      </c>
      <c r="I49" s="35">
        <v>2.123275</v>
      </c>
      <c r="J49" s="35">
        <v>2.1847080000000001</v>
      </c>
      <c r="K49" s="35">
        <v>2.076975</v>
      </c>
      <c r="L49" s="35">
        <v>1.732702</v>
      </c>
      <c r="M49" s="35">
        <v>1.5751090000000001</v>
      </c>
      <c r="N49" s="35">
        <v>1.574133</v>
      </c>
      <c r="O49" s="35">
        <v>1.559267</v>
      </c>
      <c r="P49" s="35">
        <v>1.4290499999999999</v>
      </c>
      <c r="Q49" s="35">
        <v>1.3371170000000001</v>
      </c>
      <c r="R49" s="35">
        <v>1.4066920000000001</v>
      </c>
      <c r="S49" s="35">
        <v>1.477392</v>
      </c>
      <c r="T49" s="35">
        <v>1.406458</v>
      </c>
      <c r="U49" s="35">
        <v>1.5220499999999999</v>
      </c>
      <c r="V49" s="35">
        <v>1.4735670000000001</v>
      </c>
      <c r="W49" s="35">
        <v>1.474183</v>
      </c>
      <c r="X49" s="35">
        <v>1.7644</v>
      </c>
      <c r="Y49" s="35">
        <v>1.7680419999999999</v>
      </c>
      <c r="Z49" s="35">
        <v>1.7354579999999999</v>
      </c>
      <c r="AA49" s="35">
        <v>1.6570419999999999</v>
      </c>
      <c r="AB49" s="35">
        <v>1.747042</v>
      </c>
      <c r="AC49" s="35">
        <v>1.7163330000000001</v>
      </c>
    </row>
    <row r="50" spans="1:29" ht="20" x14ac:dyDescent="0.3">
      <c r="A50" s="17"/>
      <c r="B50" s="9" t="s">
        <v>156</v>
      </c>
      <c r="C50" s="7" t="s">
        <v>42</v>
      </c>
      <c r="D50" s="36">
        <v>8.3514169999999996</v>
      </c>
      <c r="E50" s="36">
        <v>8.3141750000000005</v>
      </c>
      <c r="F50" s="36">
        <v>8.2898169999999993</v>
      </c>
      <c r="G50" s="36">
        <v>8.2789579999999994</v>
      </c>
      <c r="H50" s="36">
        <v>8.2782499999999999</v>
      </c>
      <c r="I50" s="36">
        <v>8.2785039999999999</v>
      </c>
      <c r="J50" s="36">
        <v>8.2770679999999999</v>
      </c>
      <c r="K50" s="36">
        <v>8.2769580000000005</v>
      </c>
      <c r="L50" s="36">
        <v>8.277037</v>
      </c>
      <c r="M50" s="36">
        <v>8.2768010000000007</v>
      </c>
      <c r="N50" s="36">
        <v>8.1943169999999999</v>
      </c>
      <c r="O50" s="36">
        <v>7.9734379999999998</v>
      </c>
      <c r="P50" s="36">
        <v>7.607532</v>
      </c>
      <c r="Q50" s="36">
        <v>6.9486549999999996</v>
      </c>
      <c r="R50" s="36">
        <v>6.8314159999999999</v>
      </c>
      <c r="S50" s="36">
        <v>6.7702689999999999</v>
      </c>
      <c r="T50" s="36">
        <v>6.4614609999999999</v>
      </c>
      <c r="U50" s="36">
        <v>6.3123329999999997</v>
      </c>
      <c r="V50" s="36">
        <v>6.1957579999999997</v>
      </c>
      <c r="W50" s="36">
        <v>6.1434340000000001</v>
      </c>
      <c r="X50" s="36">
        <v>6.2274890000000003</v>
      </c>
      <c r="Y50" s="36">
        <v>6.6444780000000003</v>
      </c>
      <c r="Z50" s="36">
        <v>6.7587549999999998</v>
      </c>
      <c r="AA50" s="36">
        <v>6.6159569999999999</v>
      </c>
      <c r="AB50" s="36">
        <v>6.908385</v>
      </c>
      <c r="AC50" s="36">
        <v>6.9007670000000001</v>
      </c>
    </row>
    <row r="51" spans="1:29" ht="20" x14ac:dyDescent="0.3">
      <c r="A51" s="17"/>
      <c r="B51" s="9" t="s">
        <v>157</v>
      </c>
      <c r="C51" s="7" t="s">
        <v>42</v>
      </c>
      <c r="D51" s="35">
        <v>5.2307560000000004</v>
      </c>
      <c r="E51" s="35">
        <v>5.4341609999999996</v>
      </c>
      <c r="F51" s="35">
        <v>6.1605829999999999</v>
      </c>
      <c r="G51" s="35">
        <v>6.3632860000000004</v>
      </c>
      <c r="H51" s="35">
        <v>7.1117429999999997</v>
      </c>
      <c r="I51" s="35">
        <v>8.277666</v>
      </c>
      <c r="J51" s="35">
        <v>8.3415409999999994</v>
      </c>
      <c r="K51" s="35">
        <v>7.871683</v>
      </c>
      <c r="L51" s="35">
        <v>6.7049690000000002</v>
      </c>
      <c r="M51" s="35">
        <v>6.0343410000000004</v>
      </c>
      <c r="N51" s="35">
        <v>5.9492370000000001</v>
      </c>
      <c r="O51" s="35">
        <v>5.8377929999999996</v>
      </c>
      <c r="P51" s="35">
        <v>5.3645360000000002</v>
      </c>
      <c r="Q51" s="35">
        <v>4.9350399999999999</v>
      </c>
      <c r="R51" s="35">
        <v>5.2839460000000003</v>
      </c>
      <c r="S51" s="35">
        <v>5.498011</v>
      </c>
      <c r="T51" s="35">
        <v>5.3438699999999999</v>
      </c>
      <c r="U51" s="35">
        <v>5.8502919999999996</v>
      </c>
      <c r="V51" s="35">
        <v>5.7048800000000002</v>
      </c>
      <c r="W51" s="35">
        <v>5.7481650000000002</v>
      </c>
      <c r="X51" s="35">
        <v>6.8583040000000004</v>
      </c>
      <c r="Y51" s="35">
        <v>6.8059900000000004</v>
      </c>
      <c r="Z51" s="35">
        <v>6.623831</v>
      </c>
      <c r="AA51" s="35">
        <v>6.2790249999999999</v>
      </c>
      <c r="AB51" s="35">
        <v>6.6225449999999997</v>
      </c>
      <c r="AC51" s="35">
        <v>6.6140559999999997</v>
      </c>
    </row>
    <row r="52" spans="1:29" ht="13" x14ac:dyDescent="0.3">
      <c r="A52" s="17"/>
      <c r="B52" s="9" t="s">
        <v>130</v>
      </c>
      <c r="C52" s="7" t="s">
        <v>42</v>
      </c>
      <c r="D52" s="36">
        <v>0.77300599999999997</v>
      </c>
      <c r="E52" s="36">
        <v>0.79674</v>
      </c>
      <c r="F52" s="36">
        <v>0.87804599999999999</v>
      </c>
      <c r="G52" s="36">
        <v>0.88475800000000004</v>
      </c>
      <c r="H52" s="36">
        <v>0.92768099999999998</v>
      </c>
      <c r="I52" s="36">
        <v>1.0634490000000001</v>
      </c>
      <c r="J52" s="36">
        <v>1.098814</v>
      </c>
      <c r="K52" s="36">
        <v>1.0433749999999999</v>
      </c>
      <c r="L52" s="36">
        <v>0.884104</v>
      </c>
      <c r="M52" s="36">
        <v>0.80065200000000003</v>
      </c>
      <c r="N52" s="36">
        <v>0.79291199999999995</v>
      </c>
      <c r="O52" s="36">
        <v>0.78410400000000002</v>
      </c>
      <c r="P52" s="36">
        <v>0.728078</v>
      </c>
      <c r="Q52" s="36">
        <v>0.67992300000000006</v>
      </c>
      <c r="R52" s="36">
        <v>0.71695799999999998</v>
      </c>
      <c r="S52" s="36">
        <v>0.75430900000000001</v>
      </c>
      <c r="T52" s="36">
        <v>0.718414</v>
      </c>
      <c r="U52" s="36">
        <v>0.77833799999999997</v>
      </c>
      <c r="V52" s="36">
        <v>0.75294499999999998</v>
      </c>
      <c r="W52" s="36">
        <v>0.75272799999999995</v>
      </c>
      <c r="X52" s="36">
        <v>0.90129599999999999</v>
      </c>
      <c r="Y52" s="36">
        <v>0.90342100000000003</v>
      </c>
      <c r="Z52" s="36">
        <v>0.88520600000000005</v>
      </c>
      <c r="AA52" s="36">
        <v>0.846773</v>
      </c>
      <c r="AB52" s="36">
        <v>0.89327599999999996</v>
      </c>
      <c r="AC52" s="36">
        <v>0.87550600000000001</v>
      </c>
    </row>
    <row r="53" spans="1:29" ht="13" x14ac:dyDescent="0.3">
      <c r="A53" s="17"/>
      <c r="B53" s="9" t="s">
        <v>158</v>
      </c>
      <c r="C53" s="7" t="s">
        <v>42</v>
      </c>
      <c r="D53" s="35">
        <v>32.427076999999997</v>
      </c>
      <c r="E53" s="35">
        <v>35.433172999999996</v>
      </c>
      <c r="F53" s="35">
        <v>36.313285999999998</v>
      </c>
      <c r="G53" s="35">
        <v>41.259365000000003</v>
      </c>
      <c r="H53" s="35">
        <v>43.055427999999999</v>
      </c>
      <c r="I53" s="35">
        <v>44.941605000000003</v>
      </c>
      <c r="J53" s="35">
        <v>47.186413999999999</v>
      </c>
      <c r="K53" s="35">
        <v>48.610318999999997</v>
      </c>
      <c r="L53" s="35">
        <v>46.583283999999999</v>
      </c>
      <c r="M53" s="35">
        <v>45.316467000000003</v>
      </c>
      <c r="N53" s="35">
        <v>44.099975000000001</v>
      </c>
      <c r="O53" s="35">
        <v>45.307008000000003</v>
      </c>
      <c r="P53" s="35">
        <v>41.348533000000003</v>
      </c>
      <c r="Q53" s="35">
        <v>43.505183000000002</v>
      </c>
      <c r="R53" s="35">
        <v>48.405267000000002</v>
      </c>
      <c r="S53" s="35">
        <v>45.725811999999998</v>
      </c>
      <c r="T53" s="35">
        <v>46.670467000000002</v>
      </c>
      <c r="U53" s="35">
        <v>53.437232999999999</v>
      </c>
      <c r="V53" s="35">
        <v>58.597845</v>
      </c>
      <c r="W53" s="35">
        <v>61.029513999999999</v>
      </c>
      <c r="X53" s="35">
        <v>64.151944</v>
      </c>
      <c r="Y53" s="35">
        <v>67.195312999999999</v>
      </c>
      <c r="Z53" s="35">
        <v>65.121568999999994</v>
      </c>
      <c r="AA53" s="35">
        <v>68.389466999999996</v>
      </c>
      <c r="AB53" s="35">
        <v>70.420340999999993</v>
      </c>
      <c r="AC53" s="35">
        <v>74.104917</v>
      </c>
    </row>
    <row r="54" spans="1:29" ht="13" x14ac:dyDescent="0.3">
      <c r="A54" s="17"/>
      <c r="B54" s="9" t="s">
        <v>159</v>
      </c>
      <c r="C54" s="7" t="s">
        <v>42</v>
      </c>
      <c r="D54" s="36">
        <v>2248.6079749999999</v>
      </c>
      <c r="E54" s="36">
        <v>2342.296292</v>
      </c>
      <c r="F54" s="36">
        <v>2909.38</v>
      </c>
      <c r="G54" s="36">
        <v>10013.622499999999</v>
      </c>
      <c r="H54" s="36">
        <v>7855.15</v>
      </c>
      <c r="I54" s="36">
        <v>8421.7749999999996</v>
      </c>
      <c r="J54" s="36">
        <v>10260.85</v>
      </c>
      <c r="K54" s="36">
        <v>9311.1916669999991</v>
      </c>
      <c r="L54" s="36">
        <v>8577.1333329999998</v>
      </c>
      <c r="M54" s="36">
        <v>8938.85</v>
      </c>
      <c r="N54" s="36">
        <v>9704.7416670000002</v>
      </c>
      <c r="O54" s="36">
        <v>9159.3166669999991</v>
      </c>
      <c r="P54" s="36">
        <v>9141</v>
      </c>
      <c r="Q54" s="36">
        <v>9698.9624999999996</v>
      </c>
      <c r="R54" s="36">
        <v>10389.9375</v>
      </c>
      <c r="S54" s="36">
        <v>9090.4333330000009</v>
      </c>
      <c r="T54" s="36">
        <v>8770.4333330000009</v>
      </c>
      <c r="U54" s="36">
        <v>9386.6291669999991</v>
      </c>
      <c r="V54" s="36">
        <v>10461.24</v>
      </c>
      <c r="W54" s="36">
        <v>11865.211295999999</v>
      </c>
      <c r="X54" s="36">
        <v>13389.412936999999</v>
      </c>
      <c r="Y54" s="36">
        <v>13308.326802</v>
      </c>
      <c r="Z54" s="36">
        <v>13380.833879</v>
      </c>
      <c r="AA54" s="36">
        <v>14236.938773</v>
      </c>
      <c r="AB54" s="36">
        <v>14147.671361000001</v>
      </c>
      <c r="AC54" s="36">
        <v>14582.203468</v>
      </c>
    </row>
    <row r="55" spans="1:29" ht="13" x14ac:dyDescent="0.3">
      <c r="A55" s="17"/>
      <c r="B55" s="9" t="s">
        <v>130</v>
      </c>
      <c r="C55" s="7" t="s">
        <v>42</v>
      </c>
      <c r="D55" s="35">
        <v>0.82240599999999997</v>
      </c>
      <c r="E55" s="35">
        <v>0.83963600000000005</v>
      </c>
      <c r="F55" s="35">
        <v>0.89905900000000005</v>
      </c>
      <c r="G55" s="35">
        <v>0.90486699999999998</v>
      </c>
      <c r="H55" s="35">
        <v>0.92918299999999998</v>
      </c>
      <c r="I55" s="35">
        <v>1.020615</v>
      </c>
      <c r="J55" s="35">
        <v>1.0483150000000001</v>
      </c>
      <c r="K55" s="35">
        <v>1.0100640000000001</v>
      </c>
      <c r="L55" s="35">
        <v>0.87871699999999997</v>
      </c>
      <c r="M55" s="35">
        <v>0.80284900000000003</v>
      </c>
      <c r="N55" s="35">
        <v>0.80544499999999997</v>
      </c>
      <c r="O55" s="35">
        <v>0.79406900000000002</v>
      </c>
      <c r="P55" s="35">
        <v>0.72600699999999996</v>
      </c>
      <c r="Q55" s="35">
        <v>0.67992300000000006</v>
      </c>
      <c r="R55" s="35">
        <v>0.71695799999999998</v>
      </c>
      <c r="S55" s="35">
        <v>0.75430900000000001</v>
      </c>
      <c r="T55" s="35">
        <v>0.718414</v>
      </c>
      <c r="U55" s="35">
        <v>0.77833799999999997</v>
      </c>
      <c r="V55" s="35">
        <v>0.75294499999999998</v>
      </c>
      <c r="W55" s="35">
        <v>0.75272799999999995</v>
      </c>
      <c r="X55" s="35">
        <v>0.90129599999999999</v>
      </c>
      <c r="Y55" s="35">
        <v>0.90342100000000003</v>
      </c>
      <c r="Z55" s="35">
        <v>0.88520600000000005</v>
      </c>
      <c r="AA55" s="35">
        <v>0.846773</v>
      </c>
      <c r="AB55" s="35">
        <v>0.89327599999999996</v>
      </c>
      <c r="AC55" s="35">
        <v>0.87550600000000001</v>
      </c>
    </row>
    <row r="56" spans="1:29" ht="20" x14ac:dyDescent="0.3">
      <c r="A56" s="17"/>
      <c r="B56" s="9" t="s">
        <v>160</v>
      </c>
      <c r="C56" s="7" t="s">
        <v>42</v>
      </c>
      <c r="D56" s="36">
        <v>0.20332800000000001</v>
      </c>
      <c r="E56" s="36">
        <v>0.30842199999999997</v>
      </c>
      <c r="F56" s="36">
        <v>0.71679400000000004</v>
      </c>
      <c r="G56" s="36">
        <v>0.88755799999999996</v>
      </c>
      <c r="H56" s="36">
        <v>1.5332840000000001</v>
      </c>
      <c r="I56" s="36">
        <v>2.1708720000000001</v>
      </c>
      <c r="J56" s="36">
        <v>2.9060790000000001</v>
      </c>
      <c r="K56" s="36">
        <v>3.3055430000000001</v>
      </c>
      <c r="L56" s="36">
        <v>3.3200069999999999</v>
      </c>
      <c r="M56" s="36">
        <v>3.2636569999999998</v>
      </c>
      <c r="N56" s="36">
        <v>2.913653</v>
      </c>
      <c r="O56" s="36">
        <v>2.808983</v>
      </c>
      <c r="P56" s="36">
        <v>2.43825</v>
      </c>
      <c r="Q56" s="36">
        <v>2.5188579999999998</v>
      </c>
      <c r="R56" s="36">
        <v>3.0493250000000001</v>
      </c>
      <c r="S56" s="36">
        <v>3.1779000000000002</v>
      </c>
      <c r="T56" s="36">
        <v>3.0486080000000002</v>
      </c>
      <c r="U56" s="36">
        <v>3.4681999999999999</v>
      </c>
      <c r="V56" s="36">
        <v>3.3279169999999998</v>
      </c>
      <c r="W56" s="36">
        <v>3.3491749999999998</v>
      </c>
      <c r="X56" s="36">
        <v>4.0056669999999999</v>
      </c>
      <c r="Y56" s="36">
        <v>4.059183</v>
      </c>
      <c r="Z56" s="36">
        <v>4.052492</v>
      </c>
      <c r="AA56" s="36">
        <v>3.9416169999999999</v>
      </c>
      <c r="AB56" s="36">
        <v>4.2379249999999997</v>
      </c>
      <c r="AC56" s="36">
        <v>4.2439920000000004</v>
      </c>
    </row>
    <row r="57" spans="1:29" ht="20" x14ac:dyDescent="0.3">
      <c r="A57" s="17"/>
      <c r="B57" s="9" t="s">
        <v>161</v>
      </c>
      <c r="C57" s="7" t="s">
        <v>42</v>
      </c>
      <c r="D57" s="35">
        <v>4.5591499999999998</v>
      </c>
      <c r="E57" s="35">
        <v>5.1208330000000002</v>
      </c>
      <c r="F57" s="35">
        <v>5.7848329999999999</v>
      </c>
      <c r="G57" s="35">
        <v>9.7050830000000001</v>
      </c>
      <c r="H57" s="35">
        <v>24.619900000000001</v>
      </c>
      <c r="I57" s="35">
        <v>28.129166999999999</v>
      </c>
      <c r="J57" s="35">
        <v>29.168524999999999</v>
      </c>
      <c r="K57" s="35">
        <v>31.348483000000002</v>
      </c>
      <c r="L57" s="35">
        <v>30.692025000000001</v>
      </c>
      <c r="M57" s="35">
        <v>28.813742000000001</v>
      </c>
      <c r="N57" s="35">
        <v>28.284441999999999</v>
      </c>
      <c r="O57" s="35">
        <v>27.190957999999998</v>
      </c>
      <c r="P57" s="35">
        <v>25.580845</v>
      </c>
      <c r="Q57" s="35">
        <v>24.852875000000001</v>
      </c>
      <c r="R57" s="35">
        <v>31.740358000000001</v>
      </c>
      <c r="S57" s="35">
        <v>30.367915</v>
      </c>
      <c r="T57" s="35">
        <v>29.382341</v>
      </c>
      <c r="U57" s="35">
        <v>30.839831</v>
      </c>
      <c r="V57" s="35">
        <v>31.837143999999999</v>
      </c>
      <c r="W57" s="35">
        <v>38.378207000000003</v>
      </c>
      <c r="X57" s="35">
        <v>60.937649999999998</v>
      </c>
      <c r="Y57" s="35">
        <v>67.055932999999996</v>
      </c>
      <c r="Z57" s="35">
        <v>58.342801000000001</v>
      </c>
      <c r="AA57" s="35">
        <v>62.668132999999997</v>
      </c>
      <c r="AB57" s="35">
        <v>64.737657999999996</v>
      </c>
      <c r="AC57" s="35">
        <v>72.104907999999995</v>
      </c>
    </row>
    <row r="58" spans="1:29" ht="13" x14ac:dyDescent="0.3">
      <c r="A58" s="17"/>
      <c r="B58" s="9" t="s">
        <v>162</v>
      </c>
      <c r="C58" s="7" t="s">
        <v>42</v>
      </c>
      <c r="D58" s="36">
        <v>3.75</v>
      </c>
      <c r="E58" s="36">
        <v>3.75</v>
      </c>
      <c r="F58" s="36">
        <v>3.75</v>
      </c>
      <c r="G58" s="36">
        <v>3.75</v>
      </c>
      <c r="H58" s="36">
        <v>3.75</v>
      </c>
      <c r="I58" s="36">
        <v>3.75</v>
      </c>
      <c r="J58" s="36">
        <v>3.75</v>
      </c>
      <c r="K58" s="36">
        <v>3.75</v>
      </c>
      <c r="L58" s="36">
        <v>3.75</v>
      </c>
      <c r="M58" s="36">
        <v>3.75</v>
      </c>
      <c r="N58" s="36">
        <v>3.75</v>
      </c>
      <c r="O58" s="36">
        <v>3.75</v>
      </c>
      <c r="P58" s="36">
        <v>3.75</v>
      </c>
      <c r="Q58" s="36">
        <v>3.75</v>
      </c>
      <c r="R58" s="36">
        <v>3.75</v>
      </c>
      <c r="S58" s="36">
        <v>3.75</v>
      </c>
      <c r="T58" s="36">
        <v>3.75</v>
      </c>
      <c r="U58" s="36">
        <v>3.75</v>
      </c>
      <c r="V58" s="36">
        <v>3.75</v>
      </c>
      <c r="W58" s="36">
        <v>3.75</v>
      </c>
      <c r="X58" s="36">
        <v>3.75</v>
      </c>
      <c r="Y58" s="36">
        <v>3.75</v>
      </c>
      <c r="Z58" s="36">
        <v>3.75</v>
      </c>
      <c r="AA58" s="36">
        <v>3.75</v>
      </c>
      <c r="AB58" s="36">
        <v>3.75</v>
      </c>
      <c r="AC58" s="36">
        <v>3.75</v>
      </c>
    </row>
    <row r="59" spans="1:29" ht="13" x14ac:dyDescent="0.3">
      <c r="A59" s="18"/>
      <c r="B59" s="9" t="s">
        <v>163</v>
      </c>
      <c r="C59" s="7" t="s">
        <v>42</v>
      </c>
      <c r="D59" s="35">
        <v>3.6270850000000001</v>
      </c>
      <c r="E59" s="35">
        <v>4.2993490000000003</v>
      </c>
      <c r="F59" s="35">
        <v>4.6079619999999997</v>
      </c>
      <c r="G59" s="35">
        <v>5.5282840000000002</v>
      </c>
      <c r="H59" s="35">
        <v>6.1094840000000001</v>
      </c>
      <c r="I59" s="35">
        <v>6.9398280000000003</v>
      </c>
      <c r="J59" s="35">
        <v>8.6091809999999995</v>
      </c>
      <c r="K59" s="35">
        <v>10.540747</v>
      </c>
      <c r="L59" s="35">
        <v>7.5647489999999999</v>
      </c>
      <c r="M59" s="35">
        <v>6.4596929999999997</v>
      </c>
      <c r="N59" s="35">
        <v>6.3593279999999996</v>
      </c>
      <c r="O59" s="35">
        <v>6.7715490000000003</v>
      </c>
      <c r="P59" s="35">
        <v>7.0453650000000003</v>
      </c>
      <c r="Q59" s="35">
        <v>8.2612229999999993</v>
      </c>
      <c r="R59" s="35">
        <v>8.4736740000000008</v>
      </c>
      <c r="S59" s="35">
        <v>7.3212219999999997</v>
      </c>
      <c r="T59" s="35">
        <v>7.2611319999999999</v>
      </c>
      <c r="U59" s="35">
        <v>8.2099689999999992</v>
      </c>
      <c r="V59" s="35">
        <v>9.6550560000000001</v>
      </c>
      <c r="W59" s="35">
        <v>10.852656</v>
      </c>
      <c r="X59" s="35">
        <v>12.758931</v>
      </c>
      <c r="Y59" s="35">
        <v>14.709611000000001</v>
      </c>
      <c r="Z59" s="35">
        <v>13.323801</v>
      </c>
      <c r="AA59" s="35">
        <v>13.233926</v>
      </c>
      <c r="AB59" s="35">
        <v>14.448427000000001</v>
      </c>
      <c r="AC59" s="35">
        <v>16.473186999999999</v>
      </c>
    </row>
    <row r="60" spans="1:29" x14ac:dyDescent="0.25">
      <c r="A60" s="13" t="s">
        <v>164</v>
      </c>
    </row>
  </sheetData>
  <mergeCells count="6">
    <mergeCell ref="A47:A59"/>
    <mergeCell ref="A3:C3"/>
    <mergeCell ref="D3:AC3"/>
    <mergeCell ref="A4:C4"/>
    <mergeCell ref="D4:AC4"/>
    <mergeCell ref="A5:C5"/>
  </mergeCells>
  <hyperlinks>
    <hyperlink ref="A2" r:id="rId1" display="http://stats.oecd.org/OECDStat_Metadata/ShowMetadata.ashx?Dataset=SNA_TABLE4&amp;ShowOnWeb=true&amp;Lang=en" xr:uid="{CB65B444-DB52-40E8-8488-155F88E36D71}"/>
    <hyperlink ref="A7" r:id="rId2" display="http://stats.oecd.org/OECDStat_Metadata/ShowMetadata.ashx?Dataset=SNA_TABLE4&amp;Coords=%5bLOCATION%5d.%5bAUS%5d&amp;ShowOnWeb=true&amp;Lang=en" xr:uid="{1DD8363B-F55B-4BCD-AFD8-64CA64C6E5EC}"/>
    <hyperlink ref="C7" r:id="rId3" display="http://stats.oecd.org/OECDStat_Metadata/ShowMetadata.ashx?Dataset=SNA_TABLE4&amp;Coords=[TRANSACT].[EXC],[MEASURE].[CD],[LOCATION].[AUS]&amp;ShowOnWeb=true&amp;Lang=en" xr:uid="{500D6346-3916-4A64-B3D3-AD995022FB18}"/>
    <hyperlink ref="A8" r:id="rId4" display="http://stats.oecd.org/OECDStat_Metadata/ShowMetadata.ashx?Dataset=SNA_TABLE4&amp;Coords=%5bLOCATION%5d.%5bAUT%5d&amp;ShowOnWeb=true&amp;Lang=en" xr:uid="{1E8AD0B9-37B9-44AD-835E-DC7D956D08DF}"/>
    <hyperlink ref="C8" r:id="rId5" display="http://stats.oecd.org/OECDStat_Metadata/ShowMetadata.ashx?Dataset=SNA_TABLE4&amp;Coords=[TRANSACT].[EXC],[MEASURE].[CD],[LOCATION].[AUT]&amp;ShowOnWeb=true&amp;Lang=en" xr:uid="{07A1C61E-31F7-4596-A8B7-D30497882F83}"/>
    <hyperlink ref="A9" r:id="rId6" display="http://stats.oecd.org/OECDStat_Metadata/ShowMetadata.ashx?Dataset=SNA_TABLE4&amp;Coords=[LOCATION].[BEL]&amp;ShowOnWeb=true&amp;Lang=en" xr:uid="{2C42931A-2C4D-40D5-8024-5D9379406F5C}"/>
    <hyperlink ref="C9" r:id="rId7" display="http://stats.oecd.org/OECDStat_Metadata/ShowMetadata.ashx?Dataset=SNA_TABLE4&amp;Coords=[TRANSACT].[EXC],[MEASURE].[CD],[LOCATION].[BEL]&amp;ShowOnWeb=true&amp;Lang=en" xr:uid="{0E28C88C-3317-49EA-BB53-E5D3BBB1F911}"/>
    <hyperlink ref="A10" r:id="rId8" display="http://stats.oecd.org/OECDStat_Metadata/ShowMetadata.ashx?Dataset=SNA_TABLE4&amp;Coords=%5bLOCATION%5d.%5bCAN%5d&amp;ShowOnWeb=true&amp;Lang=en" xr:uid="{00C877E7-FF28-4547-AB46-7E1B7164243D}"/>
    <hyperlink ref="C10" r:id="rId9" display="http://stats.oecd.org/OECDStat_Metadata/ShowMetadata.ashx?Dataset=SNA_TABLE4&amp;Coords=[TRANSACT].[EXC],[MEASURE].[CD],[LOCATION].[CAN]&amp;ShowOnWeb=true&amp;Lang=en" xr:uid="{A18A23BD-BCAC-4684-9854-ACD640075B7E}"/>
    <hyperlink ref="A11" r:id="rId10" display="http://stats.oecd.org/OECDStat_Metadata/ShowMetadata.ashx?Dataset=SNA_TABLE4&amp;Coords=[LOCATION].[CHL]&amp;ShowOnWeb=true&amp;Lang=en" xr:uid="{CCDCF4A5-A4A8-4EB8-9C2B-9FA7A16C5330}"/>
    <hyperlink ref="C11" r:id="rId11" display="http://stats.oecd.org/OECDStat_Metadata/ShowMetadata.ashx?Dataset=SNA_TABLE4&amp;Coords=[TRANSACT].[EXC],[MEASURE].[CD],[LOCATION].[CHL]&amp;ShowOnWeb=true&amp;Lang=en" xr:uid="{6CF0D74D-43F6-4974-8DBC-05127893CB13}"/>
    <hyperlink ref="A12" r:id="rId12" display="http://stats.oecd.org/OECDStat_Metadata/ShowMetadata.ashx?Dataset=SNA_TABLE4&amp;Coords=[LOCATION].[COL]&amp;ShowOnWeb=true&amp;Lang=en" xr:uid="{8D7BB822-334D-41C8-817A-1B35EA256D6B}"/>
    <hyperlink ref="C12" r:id="rId13" display="http://stats.oecd.org/OECDStat_Metadata/ShowMetadata.ashx?Dataset=SNA_TABLE4&amp;Coords=[TRANSACT].[EXC],[MEASURE].[CD],[LOCATION].[COL]&amp;ShowOnWeb=true&amp;Lang=en" xr:uid="{EB1774E2-FBE5-4544-A1B7-E3CD640AC921}"/>
    <hyperlink ref="A13" r:id="rId14" display="http://stats.oecd.org/OECDStat_Metadata/ShowMetadata.ashx?Dataset=SNA_TABLE4&amp;Coords=[LOCATION].[CRI]&amp;ShowOnWeb=true&amp;Lang=en" xr:uid="{9667AE7B-C1BF-4FFE-B43A-AEEC6630EC73}"/>
    <hyperlink ref="C13" r:id="rId15" display="http://stats.oecd.org/OECDStat_Metadata/ShowMetadata.ashx?Dataset=SNA_TABLE4&amp;Coords=[TRANSACT].[EXC],[MEASURE].[CD],[LOCATION].[CRI]&amp;ShowOnWeb=true&amp;Lang=en" xr:uid="{4DA978EF-29F0-4D4B-9EB2-27C9F686E6DF}"/>
    <hyperlink ref="A14" r:id="rId16" display="http://stats.oecd.org/OECDStat_Metadata/ShowMetadata.ashx?Dataset=SNA_TABLE4&amp;Coords=[LOCATION].[CZE]&amp;ShowOnWeb=true&amp;Lang=en" xr:uid="{547CCBA7-8237-48FC-9952-CD236D213C20}"/>
    <hyperlink ref="C14" r:id="rId17" display="http://stats.oecd.org/OECDStat_Metadata/ShowMetadata.ashx?Dataset=SNA_TABLE4&amp;Coords=[TRANSACT].[EXC],[MEASURE].[CD],[LOCATION].[CZE]&amp;ShowOnWeb=true&amp;Lang=en" xr:uid="{5FCA376B-F11B-45B8-BAB4-D735F4C912FF}"/>
    <hyperlink ref="A15" r:id="rId18" display="http://stats.oecd.org/OECDStat_Metadata/ShowMetadata.ashx?Dataset=SNA_TABLE4&amp;Coords=[LOCATION].[DNK]&amp;ShowOnWeb=true&amp;Lang=en" xr:uid="{245B5B1E-ED4C-47D2-9AAE-63CAC870CC1F}"/>
    <hyperlink ref="C15" r:id="rId19" display="http://stats.oecd.org/OECDStat_Metadata/ShowMetadata.ashx?Dataset=SNA_TABLE4&amp;Coords=[TRANSACT].[EXC],[MEASURE].[CD],[LOCATION].[DNK]&amp;ShowOnWeb=true&amp;Lang=en" xr:uid="{F0CE15CA-56AB-424A-A036-743B38A522A3}"/>
    <hyperlink ref="A16" r:id="rId20" display="http://stats.oecd.org/OECDStat_Metadata/ShowMetadata.ashx?Dataset=SNA_TABLE4&amp;Coords=[LOCATION].[EST]&amp;ShowOnWeb=true&amp;Lang=en" xr:uid="{11561942-4FA0-479A-8BAD-A4FFE151B1B6}"/>
    <hyperlink ref="C16" r:id="rId21" display="http://stats.oecd.org/OECDStat_Metadata/ShowMetadata.ashx?Dataset=SNA_TABLE4&amp;Coords=[TRANSACT].[EXC],[MEASURE].[CD],[LOCATION].[EST]&amp;ShowOnWeb=true&amp;Lang=en" xr:uid="{FB0D5537-719E-473F-9BB6-C01BEA2DB6EE}"/>
    <hyperlink ref="A17" r:id="rId22" display="http://stats.oecd.org/OECDStat_Metadata/ShowMetadata.ashx?Dataset=SNA_TABLE4&amp;Coords=[LOCATION].[FIN]&amp;ShowOnWeb=true&amp;Lang=en" xr:uid="{D40F593E-A2C3-42F9-A336-6DD8A9C9B80D}"/>
    <hyperlink ref="C17" r:id="rId23" display="http://stats.oecd.org/OECDStat_Metadata/ShowMetadata.ashx?Dataset=SNA_TABLE4&amp;Coords=[TRANSACT].[EXC],[MEASURE].[CD],[LOCATION].[FIN]&amp;ShowOnWeb=true&amp;Lang=en" xr:uid="{3641F6FB-5041-449A-A624-55AF2E6A2C81}"/>
    <hyperlink ref="A18" r:id="rId24" display="http://stats.oecd.org/OECDStat_Metadata/ShowMetadata.ashx?Dataset=SNA_TABLE4&amp;Coords=[LOCATION].[FRA]&amp;ShowOnWeb=true&amp;Lang=en" xr:uid="{6BC1BB0E-4E08-4255-9E01-B9B5CC47E91E}"/>
    <hyperlink ref="C18" r:id="rId25" display="http://stats.oecd.org/OECDStat_Metadata/ShowMetadata.ashx?Dataset=SNA_TABLE4&amp;Coords=[TRANSACT].[EXC],[MEASURE].[CD],[LOCATION].[FRA]&amp;ShowOnWeb=true&amp;Lang=en" xr:uid="{EEB264F7-34F2-43EE-8C5D-0D6E06EFB58E}"/>
    <hyperlink ref="A19" r:id="rId26" display="http://stats.oecd.org/OECDStat_Metadata/ShowMetadata.ashx?Dataset=SNA_TABLE4&amp;Coords=[LOCATION].[DEU]&amp;ShowOnWeb=true&amp;Lang=en" xr:uid="{B57AC354-80E1-4936-9841-66B07C4B6433}"/>
    <hyperlink ref="C19" r:id="rId27" display="http://stats.oecd.org/OECDStat_Metadata/ShowMetadata.ashx?Dataset=SNA_TABLE4&amp;Coords=[TRANSACT].[EXC],[MEASURE].[CD],[LOCATION].[DEU]&amp;ShowOnWeb=true&amp;Lang=en" xr:uid="{CA7B8AD5-691E-4228-9104-CF6295021E99}"/>
    <hyperlink ref="A20" r:id="rId28" display="http://stats.oecd.org/OECDStat_Metadata/ShowMetadata.ashx?Dataset=SNA_TABLE4&amp;Coords=[LOCATION].[GRC]&amp;ShowOnWeb=true&amp;Lang=en" xr:uid="{FF8EBC8E-B595-4C86-A32F-A4BEF3EAD8E1}"/>
    <hyperlink ref="C20" r:id="rId29" display="http://stats.oecd.org/OECDStat_Metadata/ShowMetadata.ashx?Dataset=SNA_TABLE4&amp;Coords=[TRANSACT].[EXC],[MEASURE].[CD],[LOCATION].[GRC]&amp;ShowOnWeb=true&amp;Lang=en" xr:uid="{5DED0EC7-63E6-41F0-990B-FF07829F7C0B}"/>
    <hyperlink ref="A21" r:id="rId30" display="http://stats.oecd.org/OECDStat_Metadata/ShowMetadata.ashx?Dataset=SNA_TABLE4&amp;Coords=[LOCATION].[HUN]&amp;ShowOnWeb=true&amp;Lang=en" xr:uid="{851F64BB-16A6-4801-8374-066BBD459238}"/>
    <hyperlink ref="C21" r:id="rId31" display="http://stats.oecd.org/OECDStat_Metadata/ShowMetadata.ashx?Dataset=SNA_TABLE4&amp;Coords=[TRANSACT].[EXC],[MEASURE].[CD],[LOCATION].[HUN]&amp;ShowOnWeb=true&amp;Lang=en" xr:uid="{AE2C2904-D1ED-4830-8EDF-080E168FDDF5}"/>
    <hyperlink ref="A22" r:id="rId32" display="http://stats.oecd.org/OECDStat_Metadata/ShowMetadata.ashx?Dataset=SNA_TABLE4&amp;Coords=[LOCATION].[ISL]&amp;ShowOnWeb=true&amp;Lang=en" xr:uid="{CD3EB324-7F13-4AF9-B1AE-B7B218D26B99}"/>
    <hyperlink ref="C22" r:id="rId33" display="http://stats.oecd.org/OECDStat_Metadata/ShowMetadata.ashx?Dataset=SNA_TABLE4&amp;Coords=[TRANSACT].[EXC],[MEASURE].[CD],[LOCATION].[ISL]&amp;ShowOnWeb=true&amp;Lang=en" xr:uid="{5A64D691-5D0F-4C28-A809-22FFEF99C8AB}"/>
    <hyperlink ref="A23" r:id="rId34" display="http://stats.oecd.org/OECDStat_Metadata/ShowMetadata.ashx?Dataset=SNA_TABLE4&amp;Coords=[LOCATION].[IRL]&amp;ShowOnWeb=true&amp;Lang=en" xr:uid="{D0728E6E-ED48-4785-B128-471C449BF916}"/>
    <hyperlink ref="C23" r:id="rId35" display="http://stats.oecd.org/OECDStat_Metadata/ShowMetadata.ashx?Dataset=SNA_TABLE4&amp;Coords=[TRANSACT].[EXC],[MEASURE].[CD],[LOCATION].[IRL]&amp;ShowOnWeb=true&amp;Lang=en" xr:uid="{23A06D1E-A64A-4F4B-A419-9C6AB16F35A1}"/>
    <hyperlink ref="A24" r:id="rId36" display="http://stats.oecd.org/OECDStat_Metadata/ShowMetadata.ashx?Dataset=SNA_TABLE4&amp;Coords=[LOCATION].[ISR]&amp;ShowOnWeb=true&amp;Lang=en" xr:uid="{56262D5C-C9B2-4CC3-B1F1-AE728F748604}"/>
    <hyperlink ref="C24" r:id="rId37" display="http://stats.oecd.org/OECDStat_Metadata/ShowMetadata.ashx?Dataset=SNA_TABLE4&amp;Coords=[TRANSACT].[EXC],[MEASURE].[CD],[LOCATION].[ISR]&amp;ShowOnWeb=true&amp;Lang=en" xr:uid="{25BD731D-04CF-49A5-B8B2-1F26D4D2E40A}"/>
    <hyperlink ref="A25" r:id="rId38" display="http://stats.oecd.org/OECDStat_Metadata/ShowMetadata.ashx?Dataset=SNA_TABLE4&amp;Coords=[LOCATION].[ITA]&amp;ShowOnWeb=true&amp;Lang=en" xr:uid="{4719BD90-3BA0-4ECF-8F26-32238DFDD7E0}"/>
    <hyperlink ref="C25" r:id="rId39" display="http://stats.oecd.org/OECDStat_Metadata/ShowMetadata.ashx?Dataset=SNA_TABLE4&amp;Coords=[TRANSACT].[EXC],[MEASURE].[CD],[LOCATION].[ITA]&amp;ShowOnWeb=true&amp;Lang=en" xr:uid="{A36A7563-640D-4807-9845-FA8926FB4134}"/>
    <hyperlink ref="A26" r:id="rId40" display="http://stats.oecd.org/OECDStat_Metadata/ShowMetadata.ashx?Dataset=SNA_TABLE4&amp;Coords=[LOCATION].[JPN]&amp;ShowOnWeb=true&amp;Lang=en" xr:uid="{FB5C0B71-AD59-4A07-B2E4-5C72DA12C087}"/>
    <hyperlink ref="C26" r:id="rId41" display="http://stats.oecd.org/OECDStat_Metadata/ShowMetadata.ashx?Dataset=SNA_TABLE4&amp;Coords=[TRANSACT].[EXC],[MEASURE].[CD],[LOCATION].[JPN]&amp;ShowOnWeb=true&amp;Lang=en" xr:uid="{72AC1733-1C64-408B-8B87-8476D76C705A}"/>
    <hyperlink ref="A27" r:id="rId42" display="http://stats.oecd.org/OECDStat_Metadata/ShowMetadata.ashx?Dataset=SNA_TABLE4&amp;Coords=[LOCATION].[KOR]&amp;ShowOnWeb=true&amp;Lang=en" xr:uid="{D9F5B961-450E-4F3C-AD40-96538123AEAD}"/>
    <hyperlink ref="C27" r:id="rId43" display="http://stats.oecd.org/OECDStat_Metadata/ShowMetadata.ashx?Dataset=SNA_TABLE4&amp;Coords=[TRANSACT].[EXC],[MEASURE].[CD],[LOCATION].[KOR]&amp;ShowOnWeb=true&amp;Lang=en" xr:uid="{CACCA44A-D452-463D-9446-51CEE4C6E340}"/>
    <hyperlink ref="A28" r:id="rId44" display="http://stats.oecd.org/OECDStat_Metadata/ShowMetadata.ashx?Dataset=SNA_TABLE4&amp;Coords=[LOCATION].[LTU]&amp;ShowOnWeb=true&amp;Lang=en" xr:uid="{95D787A0-40C3-45C4-85C7-365C132C151C}"/>
    <hyperlink ref="C28" r:id="rId45" display="http://stats.oecd.org/OECDStat_Metadata/ShowMetadata.ashx?Dataset=SNA_TABLE4&amp;Coords=[TRANSACT].[EXC],[MEASURE].[CD],[LOCATION].[LTU]&amp;ShowOnWeb=true&amp;Lang=en" xr:uid="{8BD5AF03-7072-46EA-99BA-C59894A13B76}"/>
    <hyperlink ref="A29" r:id="rId46" display="http://stats.oecd.org/OECDStat_Metadata/ShowMetadata.ashx?Dataset=SNA_TABLE4&amp;Coords=[LOCATION].[LVA]&amp;ShowOnWeb=true&amp;Lang=en" xr:uid="{E830A83B-D70C-4F02-8AAA-9D7FDCB022F5}"/>
    <hyperlink ref="C29" r:id="rId47" display="http://stats.oecd.org/OECDStat_Metadata/ShowMetadata.ashx?Dataset=SNA_TABLE4&amp;Coords=[TRANSACT].[EXC],[MEASURE].[CD],[LOCATION].[LVA]&amp;ShowOnWeb=true&amp;Lang=en" xr:uid="{780A29F1-A46A-4823-B36B-04263728534B}"/>
    <hyperlink ref="A30" r:id="rId48" display="http://stats.oecd.org/OECDStat_Metadata/ShowMetadata.ashx?Dataset=SNA_TABLE4&amp;Coords=[LOCATION].[LUX]&amp;ShowOnWeb=true&amp;Lang=en" xr:uid="{800AB042-3A5F-42DF-B59A-54366DEC1B78}"/>
    <hyperlink ref="C30" r:id="rId49" display="http://stats.oecd.org/OECDStat_Metadata/ShowMetadata.ashx?Dataset=SNA_TABLE4&amp;Coords=[TRANSACT].[EXC],[MEASURE].[CD],[LOCATION].[LUX]&amp;ShowOnWeb=true&amp;Lang=en" xr:uid="{6DE07BED-E817-4344-9A47-7B198A5B832E}"/>
    <hyperlink ref="A31" r:id="rId50" display="http://stats.oecd.org/OECDStat_Metadata/ShowMetadata.ashx?Dataset=SNA_TABLE4&amp;Coords=[LOCATION].[MEX]&amp;ShowOnWeb=true&amp;Lang=en" xr:uid="{43422E11-5A81-4CCC-A46A-27A7F892DCF9}"/>
    <hyperlink ref="C31" r:id="rId51" display="http://stats.oecd.org/OECDStat_Metadata/ShowMetadata.ashx?Dataset=SNA_TABLE4&amp;Coords=[TRANSACT].[EXC],[MEASURE].[CD],[LOCATION].[MEX]&amp;ShowOnWeb=true&amp;Lang=en" xr:uid="{5D2BA989-F5FE-4879-A064-970302A6E3C0}"/>
    <hyperlink ref="A32" r:id="rId52" display="http://stats.oecd.org/OECDStat_Metadata/ShowMetadata.ashx?Dataset=SNA_TABLE4&amp;Coords=[LOCATION].[NLD]&amp;ShowOnWeb=true&amp;Lang=en" xr:uid="{CEB46B30-AD57-48BE-8226-5AE427AD34DD}"/>
    <hyperlink ref="C32" r:id="rId53" display="http://stats.oecd.org/OECDStat_Metadata/ShowMetadata.ashx?Dataset=SNA_TABLE4&amp;Coords=[TRANSACT].[EXC],[MEASURE].[CD],[LOCATION].[NLD]&amp;ShowOnWeb=true&amp;Lang=en" xr:uid="{8B047582-AC39-4B2B-9F29-0155C0225112}"/>
    <hyperlink ref="A33" r:id="rId54" display="http://stats.oecd.org/OECDStat_Metadata/ShowMetadata.ashx?Dataset=SNA_TABLE4&amp;Coords=[LOCATION].[NZL]&amp;ShowOnWeb=true&amp;Lang=en" xr:uid="{0543DFF6-D7FE-4819-843B-CD93B179643A}"/>
    <hyperlink ref="C33" r:id="rId55" display="http://stats.oecd.org/OECDStat_Metadata/ShowMetadata.ashx?Dataset=SNA_TABLE4&amp;Coords=[TRANSACT].[EXC],[MEASURE].[CD],[LOCATION].[NZL]&amp;ShowOnWeb=true&amp;Lang=en" xr:uid="{B123257F-F581-46EC-AFFC-6B046E0CC75F}"/>
    <hyperlink ref="A34" r:id="rId56" display="http://stats.oecd.org/OECDStat_Metadata/ShowMetadata.ashx?Dataset=SNA_TABLE4&amp;Coords=[LOCATION].[NOR]&amp;ShowOnWeb=true&amp;Lang=en" xr:uid="{C57A76CF-C8B5-466D-B50C-A577DDD7B37E}"/>
    <hyperlink ref="C34" r:id="rId57" display="http://stats.oecd.org/OECDStat_Metadata/ShowMetadata.ashx?Dataset=SNA_TABLE4&amp;Coords=[TRANSACT].[EXC],[MEASURE].[CD],[LOCATION].[NOR]&amp;ShowOnWeb=true&amp;Lang=en" xr:uid="{BF319FE4-7366-4B64-90CE-B79B6983345A}"/>
    <hyperlink ref="A35" r:id="rId58" display="http://stats.oecd.org/OECDStat_Metadata/ShowMetadata.ashx?Dataset=SNA_TABLE4&amp;Coords=[LOCATION].[POL]&amp;ShowOnWeb=true&amp;Lang=en" xr:uid="{E6502E3D-997A-43C6-A3A7-E1AC57016859}"/>
    <hyperlink ref="C35" r:id="rId59" display="http://stats.oecd.org/OECDStat_Metadata/ShowMetadata.ashx?Dataset=SNA_TABLE4&amp;Coords=[TRANSACT].[EXC],[MEASURE].[CD],[LOCATION].[POL]&amp;ShowOnWeb=true&amp;Lang=en" xr:uid="{FB3C1188-1E4B-422D-8BC8-C9AAA99BAF12}"/>
    <hyperlink ref="A36" r:id="rId60" display="http://stats.oecd.org/OECDStat_Metadata/ShowMetadata.ashx?Dataset=SNA_TABLE4&amp;Coords=[LOCATION].[PRT]&amp;ShowOnWeb=true&amp;Lang=en" xr:uid="{819492C1-2752-4CF4-B3E0-ACE9EEEF1DE6}"/>
    <hyperlink ref="C36" r:id="rId61" display="http://stats.oecd.org/OECDStat_Metadata/ShowMetadata.ashx?Dataset=SNA_TABLE4&amp;Coords=[TRANSACT].[EXC],[MEASURE].[CD],[LOCATION].[PRT]&amp;ShowOnWeb=true&amp;Lang=en" xr:uid="{7F72E23F-BCEC-4FB0-AD9F-7F4A3CD4DE8F}"/>
    <hyperlink ref="A37" r:id="rId62" display="http://stats.oecd.org/OECDStat_Metadata/ShowMetadata.ashx?Dataset=SNA_TABLE4&amp;Coords=[LOCATION].[SVK]&amp;ShowOnWeb=true&amp;Lang=en" xr:uid="{34E958A4-EBE6-4D64-B13D-6B184A69CD77}"/>
    <hyperlink ref="C37" r:id="rId63" display="http://stats.oecd.org/OECDStat_Metadata/ShowMetadata.ashx?Dataset=SNA_TABLE4&amp;Coords=[TRANSACT].[EXC],[MEASURE].[CD],[LOCATION].[SVK]&amp;ShowOnWeb=true&amp;Lang=en" xr:uid="{E90E188A-577C-4293-A558-1A3766ED9DFB}"/>
    <hyperlink ref="A38" r:id="rId64" display="http://stats.oecd.org/OECDStat_Metadata/ShowMetadata.ashx?Dataset=SNA_TABLE4&amp;Coords=[LOCATION].[SVN]&amp;ShowOnWeb=true&amp;Lang=en" xr:uid="{8AE75CBC-D4B4-4B61-A8DE-3189F9CC7FE7}"/>
    <hyperlink ref="C38" r:id="rId65" display="http://stats.oecd.org/OECDStat_Metadata/ShowMetadata.ashx?Dataset=SNA_TABLE4&amp;Coords=[TRANSACT].[EXC],[MEASURE].[CD],[LOCATION].[SVN]&amp;ShowOnWeb=true&amp;Lang=en" xr:uid="{075F4B16-22AB-430C-840E-4ECAC6B2ECC5}"/>
    <hyperlink ref="A39" r:id="rId66" display="http://stats.oecd.org/OECDStat_Metadata/ShowMetadata.ashx?Dataset=SNA_TABLE4&amp;Coords=[LOCATION].[ESP]&amp;ShowOnWeb=true&amp;Lang=en" xr:uid="{55C03092-DE15-4D7E-8A0E-C6456C20B7DF}"/>
    <hyperlink ref="C39" r:id="rId67" display="http://stats.oecd.org/OECDStat_Metadata/ShowMetadata.ashx?Dataset=SNA_TABLE4&amp;Coords=[TRANSACT].[EXC],[MEASURE].[CD],[LOCATION].[ESP]&amp;ShowOnWeb=true&amp;Lang=en" xr:uid="{41C185C5-9DAF-4E36-BF53-87D7FE864B73}"/>
    <hyperlink ref="A40" r:id="rId68" display="http://stats.oecd.org/OECDStat_Metadata/ShowMetadata.ashx?Dataset=SNA_TABLE4&amp;Coords=[LOCATION].[SWE]&amp;ShowOnWeb=true&amp;Lang=en" xr:uid="{03E94F39-F35B-406F-B823-34D3CF7D50BA}"/>
    <hyperlink ref="C40" r:id="rId69" display="http://stats.oecd.org/OECDStat_Metadata/ShowMetadata.ashx?Dataset=SNA_TABLE4&amp;Coords=[TRANSACT].[EXC],[MEASURE].[CD],[LOCATION].[SWE]&amp;ShowOnWeb=true&amp;Lang=en" xr:uid="{1372B99F-91E1-4A56-A779-0743E396A163}"/>
    <hyperlink ref="A41" r:id="rId70" display="http://stats.oecd.org/OECDStat_Metadata/ShowMetadata.ashx?Dataset=SNA_TABLE4&amp;Coords=[LOCATION].[CHE]&amp;ShowOnWeb=true&amp;Lang=en" xr:uid="{A4D9201F-942A-4E63-811A-60F7F1EA9616}"/>
    <hyperlink ref="C41" r:id="rId71" display="http://stats.oecd.org/OECDStat_Metadata/ShowMetadata.ashx?Dataset=SNA_TABLE4&amp;Coords=[TRANSACT].[EXC],[MEASURE].[CD],[LOCATION].[CHE]&amp;ShowOnWeb=true&amp;Lang=en" xr:uid="{119B59DE-06B1-4BB4-BDC4-1F3782B1641C}"/>
    <hyperlink ref="A42" r:id="rId72" display="http://stats.oecd.org/OECDStat_Metadata/ShowMetadata.ashx?Dataset=SNA_TABLE4&amp;Coords=[LOCATION].[TUR]&amp;ShowOnWeb=true&amp;Lang=en" xr:uid="{5F653582-BA3B-4777-87EF-DFA22A122109}"/>
    <hyperlink ref="C42" r:id="rId73" display="http://stats.oecd.org/OECDStat_Metadata/ShowMetadata.ashx?Dataset=SNA_TABLE4&amp;Coords=[TRANSACT].[EXC],[MEASURE].[CD],[LOCATION].[TUR]&amp;ShowOnWeb=true&amp;Lang=en" xr:uid="{0C8CE38B-8551-4E46-8BA4-24719E7004CB}"/>
    <hyperlink ref="A43" r:id="rId74" display="http://stats.oecd.org/OECDStat_Metadata/ShowMetadata.ashx?Dataset=SNA_TABLE4&amp;Coords=[LOCATION].[GBR]&amp;ShowOnWeb=true&amp;Lang=en" xr:uid="{62747872-9DBF-4B20-9907-C5EEB580A486}"/>
    <hyperlink ref="C43" r:id="rId75" display="http://stats.oecd.org/OECDStat_Metadata/ShowMetadata.ashx?Dataset=SNA_TABLE4&amp;Coords=[TRANSACT].[EXC],[MEASURE].[CD],[LOCATION].[GBR]&amp;ShowOnWeb=true&amp;Lang=en" xr:uid="{2034A8BB-B6D1-4AC3-BFA6-334988049F00}"/>
    <hyperlink ref="A44" r:id="rId76" display="http://stats.oecd.org/OECDStat_Metadata/ShowMetadata.ashx?Dataset=SNA_TABLE4&amp;Coords=[LOCATION].[USA]&amp;ShowOnWeb=true&amp;Lang=en" xr:uid="{D3850A24-B8CB-449B-AEB3-E386A0D90ACB}"/>
    <hyperlink ref="C44" r:id="rId77" display="http://stats.oecd.org/OECDStat_Metadata/ShowMetadata.ashx?Dataset=SNA_TABLE4&amp;Coords=[TRANSACT].[EXC],[MEASURE].[CD],[LOCATION].[USA]&amp;ShowOnWeb=true&amp;Lang=en" xr:uid="{FDE5FD54-5026-4338-9ACE-21F1439F180D}"/>
    <hyperlink ref="A45" r:id="rId78" display="http://stats.oecd.org/OECDStat_Metadata/ShowMetadata.ashx?Dataset=SNA_TABLE4&amp;Coords=[LOCATION].[EA19]&amp;ShowOnWeb=true&amp;Lang=en" xr:uid="{87FCA2C1-451F-4ED1-A049-B0A2A561C338}"/>
    <hyperlink ref="C45" r:id="rId79" display="http://stats.oecd.org/OECDStat_Metadata/ShowMetadata.ashx?Dataset=SNA_TABLE4&amp;Coords=[TRANSACT].[EXC],[MEASURE].[CD],[LOCATION].[EA19]&amp;ShowOnWeb=true&amp;Lang=en" xr:uid="{200C6E32-BD30-4722-93B0-54C1421C75FF}"/>
    <hyperlink ref="A46" r:id="rId80" display="http://stats.oecd.org/OECDStat_Metadata/ShowMetadata.ashx?Dataset=SNA_TABLE4&amp;Coords=[LOCATION].[EU27_2020]&amp;ShowOnWeb=true&amp;Lang=en" xr:uid="{E1F36CE0-F68C-48E5-AE8E-29307CE6D825}"/>
    <hyperlink ref="C46" r:id="rId81" display="http://stats.oecd.org/OECDStat_Metadata/ShowMetadata.ashx?Dataset=SNA_TABLE4&amp;Coords=[TRANSACT].[EXC],[MEASURE].[CD],[LOCATION].[EU27_2020]&amp;ShowOnWeb=true&amp;Lang=en" xr:uid="{8CB32438-53AB-449B-AA90-1109013EF65F}"/>
    <hyperlink ref="C47" r:id="rId82" display="http://stats.oecd.org/OECDStat_Metadata/ShowMetadata.ashx?Dataset=SNA_TABLE4&amp;Coords=[TRANSACT].[EXC],[MEASURE].[CD],[LOCATION].[ARG]&amp;ShowOnWeb=true&amp;Lang=en" xr:uid="{A9BC888C-3EA3-4A15-B441-70BBD065EA6F}"/>
    <hyperlink ref="C48" r:id="rId83" display="http://stats.oecd.org/OECDStat_Metadata/ShowMetadata.ashx?Dataset=SNA_TABLE4&amp;Coords=[TRANSACT].[EXC],[MEASURE].[CD],[LOCATION].[BRA]&amp;ShowOnWeb=true&amp;Lang=en" xr:uid="{51051270-CE53-4544-9674-054718888C42}"/>
    <hyperlink ref="C49" r:id="rId84" display="http://stats.oecd.org/OECDStat_Metadata/ShowMetadata.ashx?Dataset=SNA_TABLE4&amp;Coords=[TRANSACT].[EXC],[MEASURE].[CD],[LOCATION].[BGR]&amp;ShowOnWeb=true&amp;Lang=en" xr:uid="{9C56CB7A-7FB0-404B-855B-8B0C798C6F1B}"/>
    <hyperlink ref="C50" r:id="rId85" display="http://stats.oecd.org/OECDStat_Metadata/ShowMetadata.ashx?Dataset=SNA_TABLE4&amp;Coords=[TRANSACT].[EXC],[MEASURE].[CD],[LOCATION].[CHN]&amp;ShowOnWeb=true&amp;Lang=en" xr:uid="{CCC582DB-3BC9-4E39-A1EF-CC354C4AD0B5}"/>
    <hyperlink ref="C51" r:id="rId86" display="http://stats.oecd.org/OECDStat_Metadata/ShowMetadata.ashx?Dataset=SNA_TABLE4&amp;Coords=[TRANSACT].[EXC],[MEASURE].[CD],[LOCATION].[HRV]&amp;ShowOnWeb=true&amp;Lang=en" xr:uid="{5AEB00E5-9827-42C1-8D62-78FE67BC1149}"/>
    <hyperlink ref="C52" r:id="rId87" display="http://stats.oecd.org/OECDStat_Metadata/ShowMetadata.ashx?Dataset=SNA_TABLE4&amp;Coords=[TRANSACT].[EXC],[MEASURE].[CD],[LOCATION].[CYP]&amp;ShowOnWeb=true&amp;Lang=en" xr:uid="{F6444065-5454-437F-9EB9-AFDDFEA0BD5D}"/>
    <hyperlink ref="C53" r:id="rId88" display="http://stats.oecd.org/OECDStat_Metadata/ShowMetadata.ashx?Dataset=SNA_TABLE4&amp;Coords=[TRANSACT].[EXC],[MEASURE].[CD],[LOCATION].[IND]&amp;ShowOnWeb=true&amp;Lang=en" xr:uid="{143971E3-D87B-49CD-98EE-45D651284DEA}"/>
    <hyperlink ref="C54" r:id="rId89" display="http://stats.oecd.org/OECDStat_Metadata/ShowMetadata.ashx?Dataset=SNA_TABLE4&amp;Coords=[TRANSACT].[EXC],[MEASURE].[CD],[LOCATION].[IDN]&amp;ShowOnWeb=true&amp;Lang=en" xr:uid="{2077E2F1-CB3A-4DB4-8C05-33E6ABFBC514}"/>
    <hyperlink ref="C55" r:id="rId90" display="http://stats.oecd.org/OECDStat_Metadata/ShowMetadata.ashx?Dataset=SNA_TABLE4&amp;Coords=[TRANSACT].[EXC],[MEASURE].[CD],[LOCATION].[MLT]&amp;ShowOnWeb=true&amp;Lang=en" xr:uid="{831314A0-9BBF-4C9A-B2FC-810F58989F32}"/>
    <hyperlink ref="C56" r:id="rId91" display="http://stats.oecd.org/OECDStat_Metadata/ShowMetadata.ashx?Dataset=SNA_TABLE4&amp;Coords=[TRANSACT].[EXC],[MEASURE].[CD],[LOCATION].[ROU]&amp;ShowOnWeb=true&amp;Lang=en" xr:uid="{E8152E3F-B629-46F8-ABA1-08081720CD35}"/>
    <hyperlink ref="C57" r:id="rId92" display="http://stats.oecd.org/OECDStat_Metadata/ShowMetadata.ashx?Dataset=SNA_TABLE4&amp;Coords=[TRANSACT].[EXC],[MEASURE].[CD],[LOCATION].[RUS]&amp;ShowOnWeb=true&amp;Lang=en" xr:uid="{0DC0E6A4-34F1-4302-B9FF-E3DC3D0621C3}"/>
    <hyperlink ref="C58" r:id="rId93" display="http://stats.oecd.org/OECDStat_Metadata/ShowMetadata.ashx?Dataset=SNA_TABLE4&amp;Coords=[TRANSACT].[EXC],[MEASURE].[CD],[LOCATION].[SAU]&amp;ShowOnWeb=true&amp;Lang=en" xr:uid="{C92B7584-A267-4195-86A7-DC0E5C5CA1F2}"/>
    <hyperlink ref="C59" r:id="rId94" display="http://stats.oecd.org/OECDStat_Metadata/ShowMetadata.ashx?Dataset=SNA_TABLE4&amp;Coords=[TRANSACT].[EXC],[MEASURE].[CD],[LOCATION].[ZAF]&amp;ShowOnWeb=true&amp;Lang=en" xr:uid="{F9DFB258-59B3-4812-BC1D-8E9DFB3B02CF}"/>
    <hyperlink ref="A60" r:id="rId95" display="https://stats-2.oecd.org/index.aspx?DatasetCode=SNA_TABLE4" xr:uid="{EBDD8573-DDB8-4499-AEAD-9127406DDF4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8"/>
  <sheetViews>
    <sheetView showGridLines="0" topLeftCell="A2" zoomScale="55" zoomScaleNormal="55" workbookViewId="0">
      <selection activeCell="F76" sqref="F76"/>
    </sheetView>
  </sheetViews>
  <sheetFormatPr baseColWidth="10" defaultRowHeight="12.5" x14ac:dyDescent="0.25"/>
  <cols>
    <col min="1" max="3" width="26.1796875" customWidth="1"/>
    <col min="4" max="4" width="2.36328125" customWidth="1"/>
  </cols>
  <sheetData>
    <row r="1" spans="1:30" hidden="1" x14ac:dyDescent="0.25">
      <c r="A1" s="1" t="e">
        <f ca="1">DotStatQuery(B1)</f>
        <v>#NAME?</v>
      </c>
      <c r="B1" s="1" t="s">
        <v>0</v>
      </c>
    </row>
    <row r="2" spans="1:30" ht="23" x14ac:dyDescent="0.25">
      <c r="A2" s="2" t="s">
        <v>1</v>
      </c>
    </row>
    <row r="3" spans="1:30" x14ac:dyDescent="0.25">
      <c r="A3" s="23" t="s">
        <v>2</v>
      </c>
      <c r="B3" s="24"/>
      <c r="C3" s="24"/>
      <c r="D3" s="25"/>
      <c r="E3" s="26" t="s">
        <v>3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8"/>
    </row>
    <row r="4" spans="1:30" x14ac:dyDescent="0.25">
      <c r="A4" s="23" t="s">
        <v>4</v>
      </c>
      <c r="B4" s="24"/>
      <c r="C4" s="24"/>
      <c r="D4" s="25"/>
      <c r="E4" s="26" t="s">
        <v>5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8"/>
    </row>
    <row r="5" spans="1:30" x14ac:dyDescent="0.25">
      <c r="A5" s="23" t="s">
        <v>6</v>
      </c>
      <c r="B5" s="24"/>
      <c r="C5" s="24"/>
      <c r="D5" s="25"/>
      <c r="E5" s="26" t="s">
        <v>7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8"/>
    </row>
    <row r="6" spans="1:30" x14ac:dyDescent="0.25">
      <c r="A6" s="23" t="s">
        <v>8</v>
      </c>
      <c r="B6" s="24"/>
      <c r="C6" s="24"/>
      <c r="D6" s="25"/>
      <c r="E6" s="26" t="s">
        <v>9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8"/>
    </row>
    <row r="7" spans="1:30" x14ac:dyDescent="0.25">
      <c r="A7" s="29" t="s">
        <v>10</v>
      </c>
      <c r="B7" s="30"/>
      <c r="C7" s="30"/>
      <c r="D7" s="31"/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  <c r="N7" s="3" t="s">
        <v>20</v>
      </c>
      <c r="O7" s="3" t="s">
        <v>21</v>
      </c>
      <c r="P7" s="3" t="s">
        <v>22</v>
      </c>
      <c r="Q7" s="3" t="s">
        <v>23</v>
      </c>
      <c r="R7" s="3" t="s">
        <v>24</v>
      </c>
      <c r="S7" s="3" t="s">
        <v>25</v>
      </c>
      <c r="T7" s="3" t="s">
        <v>26</v>
      </c>
      <c r="U7" s="3" t="s">
        <v>27</v>
      </c>
      <c r="V7" s="3" t="s">
        <v>28</v>
      </c>
      <c r="W7" s="3" t="s">
        <v>29</v>
      </c>
      <c r="X7" s="3" t="s">
        <v>30</v>
      </c>
      <c r="Y7" s="3" t="s">
        <v>31</v>
      </c>
      <c r="Z7" s="3" t="s">
        <v>32</v>
      </c>
      <c r="AA7" s="3" t="s">
        <v>33</v>
      </c>
      <c r="AB7" s="3" t="s">
        <v>34</v>
      </c>
      <c r="AC7" s="3" t="s">
        <v>35</v>
      </c>
      <c r="AD7" s="3" t="s">
        <v>36</v>
      </c>
    </row>
    <row r="8" spans="1:30" ht="13" x14ac:dyDescent="0.3">
      <c r="A8" s="32" t="s">
        <v>37</v>
      </c>
      <c r="B8" s="33"/>
      <c r="C8" s="4" t="s">
        <v>38</v>
      </c>
      <c r="D8" s="7" t="s">
        <v>39</v>
      </c>
      <c r="E8" s="7" t="s">
        <v>39</v>
      </c>
      <c r="F8" s="7" t="s">
        <v>39</v>
      </c>
      <c r="G8" s="7" t="s">
        <v>39</v>
      </c>
      <c r="H8" s="7" t="s">
        <v>39</v>
      </c>
      <c r="I8" s="7" t="s">
        <v>39</v>
      </c>
      <c r="J8" s="7" t="s">
        <v>39</v>
      </c>
      <c r="K8" s="7" t="s">
        <v>39</v>
      </c>
      <c r="L8" s="7" t="s">
        <v>39</v>
      </c>
      <c r="M8" s="7" t="s">
        <v>39</v>
      </c>
      <c r="N8" s="7" t="s">
        <v>39</v>
      </c>
      <c r="O8" s="7" t="s">
        <v>39</v>
      </c>
      <c r="P8" s="7" t="s">
        <v>39</v>
      </c>
      <c r="Q8" s="7" t="s">
        <v>39</v>
      </c>
      <c r="R8" s="7" t="s">
        <v>39</v>
      </c>
      <c r="S8" s="7" t="s">
        <v>39</v>
      </c>
      <c r="T8" s="7" t="s">
        <v>39</v>
      </c>
      <c r="U8" s="7" t="s">
        <v>39</v>
      </c>
      <c r="V8" s="7" t="s">
        <v>39</v>
      </c>
      <c r="W8" s="7" t="s">
        <v>39</v>
      </c>
      <c r="X8" s="7" t="s">
        <v>39</v>
      </c>
      <c r="Y8" s="7" t="s">
        <v>39</v>
      </c>
      <c r="Z8" s="7" t="s">
        <v>39</v>
      </c>
      <c r="AA8" s="7" t="s">
        <v>39</v>
      </c>
      <c r="AB8" s="7" t="s">
        <v>39</v>
      </c>
      <c r="AC8" s="7" t="s">
        <v>39</v>
      </c>
      <c r="AD8" s="7" t="s">
        <v>39</v>
      </c>
    </row>
    <row r="9" spans="1:30" ht="13" x14ac:dyDescent="0.3">
      <c r="A9" s="19" t="s">
        <v>40</v>
      </c>
      <c r="B9" s="20"/>
      <c r="C9" s="9" t="s">
        <v>41</v>
      </c>
      <c r="D9" s="7" t="s">
        <v>42</v>
      </c>
      <c r="E9" s="10">
        <v>36586.620000000003</v>
      </c>
      <c r="F9" s="10">
        <v>39280.160000000003</v>
      </c>
      <c r="G9" s="10">
        <v>41686.300000000003</v>
      </c>
      <c r="H9" s="10">
        <v>44923.127</v>
      </c>
      <c r="I9" s="10">
        <v>48467.574999999997</v>
      </c>
      <c r="J9" s="10">
        <v>53682.574000000001</v>
      </c>
      <c r="K9" s="10">
        <v>58049.002999999997</v>
      </c>
      <c r="L9" s="10">
        <v>63222.29</v>
      </c>
      <c r="M9" s="10">
        <v>68060.816999999995</v>
      </c>
      <c r="N9" s="10">
        <v>74799.592000000004</v>
      </c>
      <c r="O9" s="10">
        <v>79615.63</v>
      </c>
      <c r="P9" s="10">
        <v>86812.695999999996</v>
      </c>
      <c r="Q9" s="10">
        <v>94980.373999999996</v>
      </c>
      <c r="R9" s="10">
        <v>104035.743</v>
      </c>
      <c r="S9" s="10">
        <v>111424.818</v>
      </c>
      <c r="T9" s="10">
        <v>119433.16</v>
      </c>
      <c r="U9" s="10">
        <v>128076.772</v>
      </c>
      <c r="V9" s="10">
        <v>133284.57399999999</v>
      </c>
      <c r="W9" s="10">
        <v>140049.829</v>
      </c>
      <c r="X9" s="10">
        <v>146798.47</v>
      </c>
      <c r="Y9" s="10">
        <v>154904.568</v>
      </c>
      <c r="Z9" s="10">
        <v>162986.74299999999</v>
      </c>
      <c r="AA9" s="10">
        <v>171302.77799999999</v>
      </c>
      <c r="AB9" s="10">
        <v>178767.94399999999</v>
      </c>
      <c r="AC9" s="10">
        <v>186984.11600000001</v>
      </c>
      <c r="AD9" s="10" t="s">
        <v>43</v>
      </c>
    </row>
    <row r="10" spans="1:30" ht="13" x14ac:dyDescent="0.3">
      <c r="A10" s="19" t="s">
        <v>44</v>
      </c>
      <c r="B10" s="20"/>
      <c r="C10" s="9" t="s">
        <v>45</v>
      </c>
      <c r="D10" s="7" t="s">
        <v>42</v>
      </c>
      <c r="E10" s="11">
        <v>15759.728999999999</v>
      </c>
      <c r="F10" s="11">
        <v>16217.316000000001</v>
      </c>
      <c r="G10" s="11">
        <v>16954.951000000001</v>
      </c>
      <c r="H10" s="11">
        <v>17966.474999999999</v>
      </c>
      <c r="I10" s="11">
        <v>18962.310000000001</v>
      </c>
      <c r="J10" s="11">
        <v>19659.728999999999</v>
      </c>
      <c r="K10" s="11">
        <v>20441.416000000001</v>
      </c>
      <c r="L10" s="11">
        <v>21301.241000000002</v>
      </c>
      <c r="M10" s="11">
        <v>22136.464</v>
      </c>
      <c r="N10" s="11">
        <v>23530.559000000001</v>
      </c>
      <c r="O10" s="11">
        <v>24459.878000000001</v>
      </c>
      <c r="P10" s="11">
        <v>25526.705000000002</v>
      </c>
      <c r="Q10" s="11">
        <v>27069.055</v>
      </c>
      <c r="R10" s="11">
        <v>28570.242999999999</v>
      </c>
      <c r="S10" s="11">
        <v>29454.877</v>
      </c>
      <c r="T10" s="11">
        <v>30243.651000000002</v>
      </c>
      <c r="U10" s="11">
        <v>31093.911</v>
      </c>
      <c r="V10" s="11">
        <v>32499.919999999998</v>
      </c>
      <c r="W10" s="11">
        <v>33316.589999999997</v>
      </c>
      <c r="X10" s="11">
        <v>34540.891000000003</v>
      </c>
      <c r="Y10" s="11">
        <v>35692.347000000002</v>
      </c>
      <c r="Z10" s="11">
        <v>37020.512000000002</v>
      </c>
      <c r="AA10" s="11">
        <v>38354.627999999997</v>
      </c>
      <c r="AB10" s="11">
        <v>39759.739000000001</v>
      </c>
      <c r="AC10" s="11">
        <v>41483.129000000001</v>
      </c>
      <c r="AD10" s="11">
        <v>43180.557999999997</v>
      </c>
    </row>
    <row r="11" spans="1:30" ht="13" x14ac:dyDescent="0.3">
      <c r="A11" s="19" t="s">
        <v>46</v>
      </c>
      <c r="B11" s="20"/>
      <c r="C11" s="9" t="s">
        <v>45</v>
      </c>
      <c r="D11" s="7" t="s">
        <v>42</v>
      </c>
      <c r="E11" s="10">
        <v>15826</v>
      </c>
      <c r="F11" s="10">
        <v>16744</v>
      </c>
      <c r="G11" s="10">
        <v>17200</v>
      </c>
      <c r="H11" s="10">
        <v>18138</v>
      </c>
      <c r="I11" s="10">
        <v>19294</v>
      </c>
      <c r="J11" s="10">
        <v>20508</v>
      </c>
      <c r="K11" s="10">
        <v>21543</v>
      </c>
      <c r="L11" s="10">
        <v>22730</v>
      </c>
      <c r="M11" s="10">
        <v>25893.567999999999</v>
      </c>
      <c r="N11" s="10">
        <v>27803.744999999999</v>
      </c>
      <c r="O11" s="10">
        <v>28713.031999999999</v>
      </c>
      <c r="P11" s="10">
        <v>29787.215</v>
      </c>
      <c r="Q11" s="10">
        <v>31496.504000000001</v>
      </c>
      <c r="R11" s="10">
        <v>33872.930999999997</v>
      </c>
      <c r="S11" s="10">
        <v>35875.701000000001</v>
      </c>
      <c r="T11" s="10">
        <v>37161.017</v>
      </c>
      <c r="U11" s="10">
        <v>39070.889000000003</v>
      </c>
      <c r="V11" s="10">
        <v>40573.464999999997</v>
      </c>
      <c r="W11" s="10">
        <v>41493.385999999999</v>
      </c>
      <c r="X11" s="10">
        <v>42694.620999999999</v>
      </c>
      <c r="Y11" s="10">
        <v>43464.675000000003</v>
      </c>
      <c r="Z11" s="10">
        <v>46333.936000000002</v>
      </c>
      <c r="AA11" s="10">
        <v>47990.305999999997</v>
      </c>
      <c r="AB11" s="10">
        <v>49557.461000000003</v>
      </c>
      <c r="AC11" s="10">
        <v>50759.409</v>
      </c>
      <c r="AD11" s="10" t="s">
        <v>43</v>
      </c>
    </row>
    <row r="12" spans="1:30" ht="13" x14ac:dyDescent="0.3">
      <c r="A12" s="19" t="s">
        <v>47</v>
      </c>
      <c r="B12" s="20"/>
      <c r="C12" s="9" t="s">
        <v>48</v>
      </c>
      <c r="D12" s="7" t="s">
        <v>42</v>
      </c>
      <c r="E12" s="11">
        <v>70950.577000000005</v>
      </c>
      <c r="F12" s="11">
        <v>71670.217999999993</v>
      </c>
      <c r="G12" s="11">
        <v>75433.203999999998</v>
      </c>
      <c r="H12" s="11">
        <v>80387.616999999998</v>
      </c>
      <c r="I12" s="11">
        <v>83951.244000000006</v>
      </c>
      <c r="J12" s="11">
        <v>91229.675000000003</v>
      </c>
      <c r="K12" s="11">
        <v>98714.126999999993</v>
      </c>
      <c r="L12" s="11">
        <v>105721.329</v>
      </c>
      <c r="M12" s="11">
        <v>113063.565</v>
      </c>
      <c r="N12" s="11">
        <v>121100.499</v>
      </c>
      <c r="O12" s="11">
        <v>128444.89599999999</v>
      </c>
      <c r="P12" s="11">
        <v>139811.46599999999</v>
      </c>
      <c r="Q12" s="11">
        <v>149010.04800000001</v>
      </c>
      <c r="R12" s="11">
        <v>159193.45699999999</v>
      </c>
      <c r="S12" s="11">
        <v>168402.462</v>
      </c>
      <c r="T12" s="11">
        <v>178197.85200000001</v>
      </c>
      <c r="U12" s="11">
        <v>184511.84400000001</v>
      </c>
      <c r="V12" s="11">
        <v>191973.07500000001</v>
      </c>
      <c r="W12" s="11">
        <v>197931.61799999999</v>
      </c>
      <c r="X12" s="11">
        <v>204447.535</v>
      </c>
      <c r="Y12" s="11">
        <v>213638.226</v>
      </c>
      <c r="Z12" s="11">
        <v>223273.717</v>
      </c>
      <c r="AA12" s="11">
        <v>231946.658</v>
      </c>
      <c r="AB12" s="11">
        <v>241108.36</v>
      </c>
      <c r="AC12" s="11">
        <v>250584.63699999999</v>
      </c>
      <c r="AD12" s="11" t="s">
        <v>43</v>
      </c>
    </row>
    <row r="13" spans="1:30" ht="13" x14ac:dyDescent="0.3">
      <c r="A13" s="19" t="s">
        <v>49</v>
      </c>
      <c r="B13" s="20"/>
      <c r="C13" s="9" t="s">
        <v>50</v>
      </c>
      <c r="D13" s="7" t="s">
        <v>42</v>
      </c>
      <c r="E13" s="10" t="s">
        <v>43</v>
      </c>
      <c r="F13" s="10" t="s">
        <v>43</v>
      </c>
      <c r="G13" s="10" t="s">
        <v>43</v>
      </c>
      <c r="H13" s="10" t="s">
        <v>43</v>
      </c>
      <c r="I13" s="10" t="s">
        <v>43</v>
      </c>
      <c r="J13" s="10">
        <v>2955139.57</v>
      </c>
      <c r="K13" s="10">
        <v>3222831.838</v>
      </c>
      <c r="L13" s="10">
        <v>3490923.2179999999</v>
      </c>
      <c r="M13" s="10">
        <v>3835309.3659999999</v>
      </c>
      <c r="N13" s="10">
        <v>4173243.088</v>
      </c>
      <c r="O13" s="10">
        <v>4535125.1160000004</v>
      </c>
      <c r="P13" s="10">
        <v>4953678.9110000003</v>
      </c>
      <c r="Q13" s="10">
        <v>5601244.818</v>
      </c>
      <c r="R13" s="10">
        <v>6326217.0700000003</v>
      </c>
      <c r="S13" s="10">
        <v>7554590.0829999996</v>
      </c>
      <c r="T13" s="10">
        <v>7554590.0829999996</v>
      </c>
      <c r="U13" s="10">
        <v>8261994.6339999996</v>
      </c>
      <c r="V13" s="10">
        <v>9123500.1209999993</v>
      </c>
      <c r="W13" s="10">
        <v>10264585.471000001</v>
      </c>
      <c r="X13" s="10">
        <v>11601602.679</v>
      </c>
      <c r="Y13" s="10">
        <v>13247222.692</v>
      </c>
      <c r="Z13" s="10">
        <v>14442326.518999999</v>
      </c>
      <c r="AA13" s="10">
        <v>16300654.362</v>
      </c>
      <c r="AB13" s="10">
        <v>17476790.370000001</v>
      </c>
      <c r="AC13" s="10">
        <v>18327538.831</v>
      </c>
      <c r="AD13" s="10">
        <v>18777293.552000001</v>
      </c>
    </row>
    <row r="14" spans="1:30" ht="13" x14ac:dyDescent="0.3">
      <c r="A14" s="19" t="s">
        <v>51</v>
      </c>
      <c r="B14" s="20"/>
      <c r="C14" s="9" t="s">
        <v>52</v>
      </c>
      <c r="D14" s="7" t="s">
        <v>42</v>
      </c>
      <c r="E14" s="11" t="s">
        <v>43</v>
      </c>
      <c r="F14" s="11" t="s">
        <v>43</v>
      </c>
      <c r="G14" s="11" t="s">
        <v>43</v>
      </c>
      <c r="H14" s="11" t="s">
        <v>43</v>
      </c>
      <c r="I14" s="11" t="s">
        <v>43</v>
      </c>
      <c r="J14" s="11">
        <v>10994941.199999999</v>
      </c>
      <c r="K14" s="11">
        <v>12646578.198999999</v>
      </c>
      <c r="L14" s="11">
        <v>13350586.007999999</v>
      </c>
      <c r="M14" s="11">
        <v>15280883.495999999</v>
      </c>
      <c r="N14" s="11">
        <v>17428078.916000001</v>
      </c>
      <c r="O14" s="11">
        <v>20504244.443999998</v>
      </c>
      <c r="P14" s="11">
        <v>24176577.844999999</v>
      </c>
      <c r="Q14" s="11">
        <v>27814446.476</v>
      </c>
      <c r="R14" s="11">
        <v>32605477.651000001</v>
      </c>
      <c r="S14" s="11">
        <v>36671812.105999999</v>
      </c>
      <c r="T14" s="11">
        <v>38472120.375</v>
      </c>
      <c r="U14" s="11">
        <v>41974516.401000001</v>
      </c>
      <c r="V14" s="11">
        <v>44962539.479999997</v>
      </c>
      <c r="W14" s="11">
        <v>50109622.023999996</v>
      </c>
      <c r="X14" s="11">
        <v>54818638.740999997</v>
      </c>
      <c r="Y14" s="11">
        <v>60540078.137000002</v>
      </c>
      <c r="Z14" s="11">
        <v>65052893.781999998</v>
      </c>
      <c r="AA14" s="11">
        <v>70679683.326000005</v>
      </c>
      <c r="AB14" s="11">
        <v>75323153.567000002</v>
      </c>
      <c r="AC14" s="11">
        <v>81806295.033999994</v>
      </c>
      <c r="AD14" s="11" t="s">
        <v>43</v>
      </c>
    </row>
    <row r="15" spans="1:30" ht="13" x14ac:dyDescent="0.3">
      <c r="A15" s="19" t="s">
        <v>53</v>
      </c>
      <c r="B15" s="20"/>
      <c r="C15" s="9" t="s">
        <v>54</v>
      </c>
      <c r="D15" s="7" t="s">
        <v>42</v>
      </c>
      <c r="E15" s="10" t="s">
        <v>43</v>
      </c>
      <c r="F15" s="10" t="s">
        <v>43</v>
      </c>
      <c r="G15" s="10" t="s">
        <v>43</v>
      </c>
      <c r="H15" s="10" t="s">
        <v>43</v>
      </c>
      <c r="I15" s="10" t="s">
        <v>43</v>
      </c>
      <c r="J15" s="10">
        <v>303765.28399999999</v>
      </c>
      <c r="K15" s="10">
        <v>340154.60700000002</v>
      </c>
      <c r="L15" s="10">
        <v>409767.97200000001</v>
      </c>
      <c r="M15" s="10">
        <v>479867.92700000003</v>
      </c>
      <c r="N15" s="10">
        <v>540359.09600000002</v>
      </c>
      <c r="O15" s="10">
        <v>638241.18400000001</v>
      </c>
      <c r="P15" s="10">
        <v>805419.57200000004</v>
      </c>
      <c r="Q15" s="10">
        <v>971737.304</v>
      </c>
      <c r="R15" s="10">
        <v>1210575.0759999999</v>
      </c>
      <c r="S15" s="10">
        <v>1385449</v>
      </c>
      <c r="T15" s="10">
        <v>1589978.138</v>
      </c>
      <c r="U15" s="10">
        <v>1754012.196</v>
      </c>
      <c r="V15" s="10">
        <v>1848332.1680000001</v>
      </c>
      <c r="W15" s="10">
        <v>1955385.9080000001</v>
      </c>
      <c r="X15" s="10">
        <v>2145437.8149999999</v>
      </c>
      <c r="Y15" s="10">
        <v>2290557.463</v>
      </c>
      <c r="Z15" s="10">
        <v>2344991.8229999999</v>
      </c>
      <c r="AA15" s="10">
        <v>2419588.8939999999</v>
      </c>
      <c r="AB15" s="10">
        <v>2623988.2200000002</v>
      </c>
      <c r="AC15" s="10">
        <v>2731953.7919999999</v>
      </c>
      <c r="AD15" s="10" t="s">
        <v>43</v>
      </c>
    </row>
    <row r="16" spans="1:30" ht="13" x14ac:dyDescent="0.3">
      <c r="A16" s="19" t="s">
        <v>55</v>
      </c>
      <c r="B16" s="20"/>
      <c r="C16" s="9" t="s">
        <v>56</v>
      </c>
      <c r="D16" s="7" t="s">
        <v>42</v>
      </c>
      <c r="E16" s="11">
        <v>91004</v>
      </c>
      <c r="F16" s="11">
        <v>102189</v>
      </c>
      <c r="G16" s="11">
        <v>110305</v>
      </c>
      <c r="H16" s="11">
        <v>120623</v>
      </c>
      <c r="I16" s="11">
        <v>129980</v>
      </c>
      <c r="J16" s="11">
        <v>136043.06</v>
      </c>
      <c r="K16" s="11">
        <v>151212.98000000001</v>
      </c>
      <c r="L16" s="11">
        <v>166231.69</v>
      </c>
      <c r="M16" s="11">
        <v>184205.52499999999</v>
      </c>
      <c r="N16" s="11">
        <v>195551.52100000001</v>
      </c>
      <c r="O16" s="11">
        <v>208335.58799999999</v>
      </c>
      <c r="P16" s="11">
        <v>217636.50399999999</v>
      </c>
      <c r="Q16" s="11">
        <v>231023.30300000001</v>
      </c>
      <c r="R16" s="11">
        <v>255923.10800000001</v>
      </c>
      <c r="S16" s="11">
        <v>286640.99599999998</v>
      </c>
      <c r="T16" s="11">
        <v>274521.967</v>
      </c>
      <c r="U16" s="11">
        <v>281430.723</v>
      </c>
      <c r="V16" s="11">
        <v>285348.28600000002</v>
      </c>
      <c r="W16" s="11">
        <v>319928.36200000002</v>
      </c>
      <c r="X16" s="11">
        <v>330137.94900000002</v>
      </c>
      <c r="Y16" s="11">
        <v>332861.38699999999</v>
      </c>
      <c r="Z16" s="11">
        <v>340892.16899999999</v>
      </c>
      <c r="AA16" s="11">
        <v>364985.04300000001</v>
      </c>
      <c r="AB16" s="11">
        <v>407066.35700000002</v>
      </c>
      <c r="AC16" s="11">
        <v>450402.022</v>
      </c>
      <c r="AD16" s="11">
        <v>512576.38900000002</v>
      </c>
    </row>
    <row r="17" spans="1:30" ht="13" x14ac:dyDescent="0.3">
      <c r="A17" s="19" t="s">
        <v>57</v>
      </c>
      <c r="B17" s="20"/>
      <c r="C17" s="9" t="s">
        <v>58</v>
      </c>
      <c r="D17" s="7" t="s">
        <v>42</v>
      </c>
      <c r="E17" s="10">
        <v>80541</v>
      </c>
      <c r="F17" s="10">
        <v>85293</v>
      </c>
      <c r="G17" s="10">
        <v>88820</v>
      </c>
      <c r="H17" s="10">
        <v>89562</v>
      </c>
      <c r="I17" s="10">
        <v>103563</v>
      </c>
      <c r="J17" s="10">
        <v>107538</v>
      </c>
      <c r="K17" s="10">
        <v>115871</v>
      </c>
      <c r="L17" s="10">
        <v>122729</v>
      </c>
      <c r="M17" s="10">
        <v>127923</v>
      </c>
      <c r="N17" s="10">
        <v>135652</v>
      </c>
      <c r="O17" s="10">
        <v>144175</v>
      </c>
      <c r="P17" s="10">
        <v>154243</v>
      </c>
      <c r="Q17" s="10">
        <v>162150</v>
      </c>
      <c r="R17" s="10">
        <v>171344</v>
      </c>
      <c r="S17" s="10">
        <v>183827</v>
      </c>
      <c r="T17" s="10">
        <v>187125.837</v>
      </c>
      <c r="U17" s="10">
        <v>187509.39799999999</v>
      </c>
      <c r="V17" s="10">
        <v>194073.86300000001</v>
      </c>
      <c r="W17" s="10">
        <v>196240.071</v>
      </c>
      <c r="X17" s="10">
        <v>201522.21299999999</v>
      </c>
      <c r="Y17" s="10">
        <v>208261.52799999999</v>
      </c>
      <c r="Z17" s="10">
        <v>213827.89799999999</v>
      </c>
      <c r="AA17" s="10">
        <v>220165.147</v>
      </c>
      <c r="AB17" s="10">
        <v>226949.41699999999</v>
      </c>
      <c r="AC17" s="10">
        <v>232468.87400000001</v>
      </c>
      <c r="AD17" s="10">
        <v>246579.954</v>
      </c>
    </row>
    <row r="18" spans="1:30" ht="13" x14ac:dyDescent="0.3">
      <c r="A18" s="19" t="s">
        <v>59</v>
      </c>
      <c r="B18" s="20"/>
      <c r="C18" s="9" t="s">
        <v>45</v>
      </c>
      <c r="D18" s="7" t="s">
        <v>42</v>
      </c>
      <c r="E18" s="11" t="s">
        <v>43</v>
      </c>
      <c r="F18" s="11" t="s">
        <v>43</v>
      </c>
      <c r="G18" s="11" t="s">
        <v>43</v>
      </c>
      <c r="H18" s="11" t="s">
        <v>43</v>
      </c>
      <c r="I18" s="11">
        <v>306.79399999999998</v>
      </c>
      <c r="J18" s="11">
        <v>318.69</v>
      </c>
      <c r="K18" s="11">
        <v>334.024</v>
      </c>
      <c r="L18" s="11">
        <v>367.91899999999998</v>
      </c>
      <c r="M18" s="11">
        <v>425.053</v>
      </c>
      <c r="N18" s="11">
        <v>500.51400000000001</v>
      </c>
      <c r="O18" s="11">
        <v>573.35699999999997</v>
      </c>
      <c r="P18" s="11">
        <v>646.20699999999999</v>
      </c>
      <c r="Q18" s="11">
        <v>817.23400000000004</v>
      </c>
      <c r="R18" s="11">
        <v>950.10799999999995</v>
      </c>
      <c r="S18" s="11">
        <v>925.54499999999996</v>
      </c>
      <c r="T18" s="11">
        <v>932.096</v>
      </c>
      <c r="U18" s="11">
        <v>970.49099999999999</v>
      </c>
      <c r="V18" s="11">
        <v>1045.1500000000001</v>
      </c>
      <c r="W18" s="11">
        <v>1137.769</v>
      </c>
      <c r="X18" s="11">
        <v>1227.0940000000001</v>
      </c>
      <c r="Y18" s="11">
        <v>1318.9</v>
      </c>
      <c r="Z18" s="11">
        <v>1410.143</v>
      </c>
      <c r="AA18" s="11">
        <v>1572.664</v>
      </c>
      <c r="AB18" s="11">
        <v>1734.3050000000001</v>
      </c>
      <c r="AC18" s="11">
        <v>1892.087</v>
      </c>
      <c r="AD18" s="11">
        <v>2187.5529999999999</v>
      </c>
    </row>
    <row r="19" spans="1:30" ht="13" x14ac:dyDescent="0.3">
      <c r="A19" s="19" t="s">
        <v>60</v>
      </c>
      <c r="B19" s="20"/>
      <c r="C19" s="9" t="s">
        <v>45</v>
      </c>
      <c r="D19" s="7" t="s">
        <v>42</v>
      </c>
      <c r="E19" s="10">
        <v>7247.8760000000002</v>
      </c>
      <c r="F19" s="10">
        <v>7630.0190000000002</v>
      </c>
      <c r="G19" s="10">
        <v>7898.1319999999996</v>
      </c>
      <c r="H19" s="10">
        <v>8213.9860000000008</v>
      </c>
      <c r="I19" s="10">
        <v>8627.8189999999995</v>
      </c>
      <c r="J19" s="10">
        <v>9677.1919999999991</v>
      </c>
      <c r="K19" s="10">
        <v>10486.838</v>
      </c>
      <c r="L19" s="10">
        <v>11326.058999999999</v>
      </c>
      <c r="M19" s="10">
        <v>12045.914000000001</v>
      </c>
      <c r="N19" s="10">
        <v>12794.511</v>
      </c>
      <c r="O19" s="10">
        <v>13649.187</v>
      </c>
      <c r="P19" s="10">
        <v>14322.991</v>
      </c>
      <c r="Q19" s="10">
        <v>15122.141</v>
      </c>
      <c r="R19" s="10">
        <v>16207.736000000001</v>
      </c>
      <c r="S19" s="10">
        <v>16650.248</v>
      </c>
      <c r="T19" s="10">
        <v>17200.085999999999</v>
      </c>
      <c r="U19" s="10">
        <v>18261.415000000001</v>
      </c>
      <c r="V19" s="10">
        <v>19270.994999999999</v>
      </c>
      <c r="W19" s="10">
        <v>20034.382000000001</v>
      </c>
      <c r="X19" s="10">
        <v>20236.907999999999</v>
      </c>
      <c r="Y19" s="10">
        <v>20388.588</v>
      </c>
      <c r="Z19" s="10">
        <v>20398.751</v>
      </c>
      <c r="AA19" s="10">
        <v>20653.815999999999</v>
      </c>
      <c r="AB19" s="10">
        <v>21111.011999999999</v>
      </c>
      <c r="AC19" s="10">
        <v>21992.244999999999</v>
      </c>
      <c r="AD19" s="10">
        <v>22678.157999999999</v>
      </c>
    </row>
    <row r="20" spans="1:30" ht="13" x14ac:dyDescent="0.3">
      <c r="A20" s="19" t="s">
        <v>61</v>
      </c>
      <c r="B20" s="20"/>
      <c r="C20" s="9" t="s">
        <v>45</v>
      </c>
      <c r="D20" s="7" t="s">
        <v>42</v>
      </c>
      <c r="E20" s="11">
        <v>120413.47</v>
      </c>
      <c r="F20" s="11">
        <v>123800.94</v>
      </c>
      <c r="G20" s="11">
        <v>126185.61</v>
      </c>
      <c r="H20" s="11">
        <v>130574.77</v>
      </c>
      <c r="I20" s="11">
        <v>135334.79</v>
      </c>
      <c r="J20" s="11">
        <v>141714.65</v>
      </c>
      <c r="K20" s="11">
        <v>149291.97</v>
      </c>
      <c r="L20" s="11">
        <v>159135.18</v>
      </c>
      <c r="M20" s="11">
        <v>164417.34299999999</v>
      </c>
      <c r="N20" s="11">
        <v>173201.49299999999</v>
      </c>
      <c r="O20" s="11">
        <v>180384.451</v>
      </c>
      <c r="P20" s="11">
        <v>191942.77100000001</v>
      </c>
      <c r="Q20" s="11">
        <v>200263.78899999999</v>
      </c>
      <c r="R20" s="11">
        <v>209216.76800000001</v>
      </c>
      <c r="S20" s="11">
        <v>218574.837</v>
      </c>
      <c r="T20" s="11">
        <v>223983.20300000001</v>
      </c>
      <c r="U20" s="11">
        <v>230228.07699999999</v>
      </c>
      <c r="V20" s="11">
        <v>235980.54500000001</v>
      </c>
      <c r="W20" s="11">
        <v>241705.71</v>
      </c>
      <c r="X20" s="11">
        <v>248177.818</v>
      </c>
      <c r="Y20" s="11">
        <v>251666.74299999999</v>
      </c>
      <c r="Z20" s="11">
        <v>256291.15900000001</v>
      </c>
      <c r="AA20" s="11">
        <v>260340.96799999999</v>
      </c>
      <c r="AB20" s="11">
        <v>264355.40500000003</v>
      </c>
      <c r="AC20" s="11">
        <v>269540.81199999998</v>
      </c>
      <c r="AD20" s="11">
        <v>282069.685</v>
      </c>
    </row>
    <row r="21" spans="1:30" ht="13" x14ac:dyDescent="0.3">
      <c r="A21" s="19" t="s">
        <v>62</v>
      </c>
      <c r="B21" s="20"/>
      <c r="C21" s="9" t="s">
        <v>45</v>
      </c>
      <c r="D21" s="7" t="s">
        <v>42</v>
      </c>
      <c r="E21" s="10">
        <v>180566</v>
      </c>
      <c r="F21" s="10">
        <v>188783</v>
      </c>
      <c r="G21" s="10">
        <v>190565</v>
      </c>
      <c r="H21" s="10">
        <v>195992</v>
      </c>
      <c r="I21" s="10">
        <v>201970</v>
      </c>
      <c r="J21" s="10">
        <v>208551</v>
      </c>
      <c r="K21" s="10">
        <v>215526</v>
      </c>
      <c r="L21" s="10">
        <v>223849</v>
      </c>
      <c r="M21" s="10">
        <v>230048</v>
      </c>
      <c r="N21" s="10">
        <v>229556</v>
      </c>
      <c r="O21" s="10">
        <v>235960</v>
      </c>
      <c r="P21" s="10">
        <v>242792</v>
      </c>
      <c r="Q21" s="10">
        <v>251231</v>
      </c>
      <c r="R21" s="10">
        <v>261042</v>
      </c>
      <c r="S21" s="10">
        <v>274841</v>
      </c>
      <c r="T21" s="10">
        <v>284535</v>
      </c>
      <c r="U21" s="10">
        <v>290317</v>
      </c>
      <c r="V21" s="10">
        <v>297955</v>
      </c>
      <c r="W21" s="10">
        <v>309191</v>
      </c>
      <c r="X21" s="10">
        <v>322649</v>
      </c>
      <c r="Y21" s="10">
        <v>338439</v>
      </c>
      <c r="Z21" s="10">
        <v>352208</v>
      </c>
      <c r="AA21" s="10">
        <v>369321</v>
      </c>
      <c r="AB21" s="10">
        <v>384322</v>
      </c>
      <c r="AC21" s="10">
        <v>403444</v>
      </c>
      <c r="AD21" s="10">
        <v>417542</v>
      </c>
    </row>
    <row r="22" spans="1:30" ht="13" x14ac:dyDescent="0.3">
      <c r="A22" s="19" t="s">
        <v>63</v>
      </c>
      <c r="B22" s="20"/>
      <c r="C22" s="9" t="s">
        <v>45</v>
      </c>
      <c r="D22" s="7" t="s">
        <v>42</v>
      </c>
      <c r="E22" s="11">
        <v>7421</v>
      </c>
      <c r="F22" s="11">
        <v>8117</v>
      </c>
      <c r="G22" s="11">
        <v>8826</v>
      </c>
      <c r="H22" s="11">
        <v>9492</v>
      </c>
      <c r="I22" s="11">
        <v>10385</v>
      </c>
      <c r="J22" s="11">
        <v>10231</v>
      </c>
      <c r="K22" s="11">
        <v>12157</v>
      </c>
      <c r="L22" s="11">
        <v>13459</v>
      </c>
      <c r="M22" s="11">
        <v>15115.955</v>
      </c>
      <c r="N22" s="11">
        <v>15679.173000000001</v>
      </c>
      <c r="O22" s="11">
        <v>17064.445</v>
      </c>
      <c r="P22" s="11">
        <v>17992.468000000001</v>
      </c>
      <c r="Q22" s="11">
        <v>19541.883999999998</v>
      </c>
      <c r="R22" s="11">
        <v>21362.287</v>
      </c>
      <c r="S22" s="11">
        <v>22344.566999999999</v>
      </c>
      <c r="T22" s="11">
        <v>21508.343000000001</v>
      </c>
      <c r="U22" s="11">
        <v>18690.743999999999</v>
      </c>
      <c r="V22" s="11">
        <v>16811.377</v>
      </c>
      <c r="W22" s="11">
        <v>15028.192999999999</v>
      </c>
      <c r="X22" s="11">
        <v>14024.418</v>
      </c>
      <c r="Y22" s="11">
        <v>14210.199000000001</v>
      </c>
      <c r="Z22" s="11">
        <v>14498.423000000001</v>
      </c>
      <c r="AA22" s="11">
        <v>14354.781000000001</v>
      </c>
      <c r="AB22" s="11">
        <v>14304.08</v>
      </c>
      <c r="AC22" s="11">
        <v>14375.74</v>
      </c>
      <c r="AD22" s="11" t="s">
        <v>43</v>
      </c>
    </row>
    <row r="23" spans="1:30" ht="13" x14ac:dyDescent="0.3">
      <c r="A23" s="19" t="s">
        <v>64</v>
      </c>
      <c r="B23" s="20"/>
      <c r="C23" s="9" t="s">
        <v>65</v>
      </c>
      <c r="D23" s="7" t="s">
        <v>42</v>
      </c>
      <c r="E23" s="10">
        <v>392500</v>
      </c>
      <c r="F23" s="10">
        <v>473100</v>
      </c>
      <c r="G23" s="10">
        <v>556900</v>
      </c>
      <c r="H23" s="10">
        <v>697103</v>
      </c>
      <c r="I23" s="10">
        <v>801176</v>
      </c>
      <c r="J23" s="10">
        <v>903110</v>
      </c>
      <c r="K23" s="10">
        <v>1051136.5</v>
      </c>
      <c r="L23" s="10">
        <v>1241469</v>
      </c>
      <c r="M23" s="10">
        <v>1553519.4950000001</v>
      </c>
      <c r="N23" s="10">
        <v>1637730.0730000001</v>
      </c>
      <c r="O23" s="10">
        <v>1804097.97</v>
      </c>
      <c r="P23" s="10">
        <v>1893600.817</v>
      </c>
      <c r="Q23" s="10">
        <v>1854428.621</v>
      </c>
      <c r="R23" s="10">
        <v>1931584.3430000001</v>
      </c>
      <c r="S23" s="10">
        <v>1915387.6059999999</v>
      </c>
      <c r="T23" s="10">
        <v>2047249.6510000001</v>
      </c>
      <c r="U23" s="10">
        <v>2135030.5970000001</v>
      </c>
      <c r="V23" s="10">
        <v>2148834.142</v>
      </c>
      <c r="W23" s="10">
        <v>2195781.5419999999</v>
      </c>
      <c r="X23" s="10">
        <v>2311636.4360000002</v>
      </c>
      <c r="Y23" s="10">
        <v>2396523.4029999999</v>
      </c>
      <c r="Z23" s="10">
        <v>2530040.3829999999</v>
      </c>
      <c r="AA23" s="10">
        <v>2650594.1230000001</v>
      </c>
      <c r="AB23" s="10">
        <v>2837801.3969999999</v>
      </c>
      <c r="AC23" s="10">
        <v>3017782.932</v>
      </c>
      <c r="AD23" s="10" t="s">
        <v>43</v>
      </c>
    </row>
    <row r="24" spans="1:30" ht="13" x14ac:dyDescent="0.3">
      <c r="A24" s="19" t="s">
        <v>66</v>
      </c>
      <c r="B24" s="20"/>
      <c r="C24" s="9" t="s">
        <v>67</v>
      </c>
      <c r="D24" s="7" t="s">
        <v>42</v>
      </c>
      <c r="E24" s="11">
        <v>36227</v>
      </c>
      <c r="F24" s="11">
        <v>39071</v>
      </c>
      <c r="G24" s="11">
        <v>41674</v>
      </c>
      <c r="H24" s="11">
        <v>51067.75</v>
      </c>
      <c r="I24" s="11">
        <v>57492.94</v>
      </c>
      <c r="J24" s="11">
        <v>63358.76</v>
      </c>
      <c r="K24" s="11">
        <v>70483.73</v>
      </c>
      <c r="L24" s="11">
        <v>80848.73</v>
      </c>
      <c r="M24" s="11">
        <v>85299.979000000007</v>
      </c>
      <c r="N24" s="11">
        <v>90526.192999999999</v>
      </c>
      <c r="O24" s="11">
        <v>94965.459000000003</v>
      </c>
      <c r="P24" s="11">
        <v>104885.644</v>
      </c>
      <c r="Q24" s="11">
        <v>115860.174</v>
      </c>
      <c r="R24" s="11">
        <v>132633.679</v>
      </c>
      <c r="S24" s="11">
        <v>142718.78700000001</v>
      </c>
      <c r="T24" s="11">
        <v>140557.93400000001</v>
      </c>
      <c r="U24" s="11">
        <v>144782.47</v>
      </c>
      <c r="V24" s="11">
        <v>150955.99799999999</v>
      </c>
      <c r="W24" s="11">
        <v>161070.28899999999</v>
      </c>
      <c r="X24" s="11">
        <v>171684.21799999999</v>
      </c>
      <c r="Y24" s="11">
        <v>186480.56299999999</v>
      </c>
      <c r="Z24" s="11">
        <v>203404.772</v>
      </c>
      <c r="AA24" s="11">
        <v>219522.56200000001</v>
      </c>
      <c r="AB24" s="11">
        <v>239431.861</v>
      </c>
      <c r="AC24" s="11">
        <v>260834.34099999999</v>
      </c>
      <c r="AD24" s="11">
        <v>288571.90299999999</v>
      </c>
    </row>
    <row r="25" spans="1:30" ht="13" x14ac:dyDescent="0.3">
      <c r="A25" s="19" t="s">
        <v>68</v>
      </c>
      <c r="B25" s="20"/>
      <c r="C25" s="9" t="s">
        <v>45</v>
      </c>
      <c r="D25" s="7" t="s">
        <v>42</v>
      </c>
      <c r="E25" s="10">
        <v>3344.1210000000001</v>
      </c>
      <c r="F25" s="10">
        <v>3568.0819999999999</v>
      </c>
      <c r="G25" s="10">
        <v>4055.2849999999999</v>
      </c>
      <c r="H25" s="10">
        <v>4527.9759999999997</v>
      </c>
      <c r="I25" s="10">
        <v>5178.4859999999999</v>
      </c>
      <c r="J25" s="10">
        <v>6400.1670000000004</v>
      </c>
      <c r="K25" s="10">
        <v>7804.5429999999997</v>
      </c>
      <c r="L25" s="10">
        <v>9074.6370000000006</v>
      </c>
      <c r="M25" s="10">
        <v>10201.464</v>
      </c>
      <c r="N25" s="10">
        <v>11281.546</v>
      </c>
      <c r="O25" s="10">
        <v>13015.572</v>
      </c>
      <c r="P25" s="10">
        <v>13899.173000000001</v>
      </c>
      <c r="Q25" s="10">
        <v>15386.661</v>
      </c>
      <c r="R25" s="10">
        <v>17090.785</v>
      </c>
      <c r="S25" s="10">
        <v>17838.148000000001</v>
      </c>
      <c r="T25" s="10">
        <v>17616.345000000001</v>
      </c>
      <c r="U25" s="10">
        <v>18252.248</v>
      </c>
      <c r="V25" s="10">
        <v>18653.235000000001</v>
      </c>
      <c r="W25" s="10">
        <v>18495.019</v>
      </c>
      <c r="X25" s="10">
        <v>18607.182000000001</v>
      </c>
      <c r="Y25" s="10">
        <v>19230.474999999999</v>
      </c>
      <c r="Z25" s="10">
        <v>20107.325000000001</v>
      </c>
      <c r="AA25" s="10">
        <v>21219.26</v>
      </c>
      <c r="AB25" s="10">
        <v>22431.807000000001</v>
      </c>
      <c r="AC25" s="10">
        <v>23781.782999999999</v>
      </c>
      <c r="AD25" s="10">
        <v>26364.800999999999</v>
      </c>
    </row>
    <row r="26" spans="1:30" ht="13" x14ac:dyDescent="0.3">
      <c r="A26" s="19" t="s">
        <v>69</v>
      </c>
      <c r="B26" s="20"/>
      <c r="C26" s="9" t="s">
        <v>70</v>
      </c>
      <c r="D26" s="7" t="s">
        <v>42</v>
      </c>
      <c r="E26" s="11">
        <v>20900.977999999999</v>
      </c>
      <c r="F26" s="11">
        <v>24592.891</v>
      </c>
      <c r="G26" s="11">
        <v>28260.557000000001</v>
      </c>
      <c r="H26" s="11">
        <v>31221.682000000001</v>
      </c>
      <c r="I26" s="11">
        <v>32916.228000000003</v>
      </c>
      <c r="J26" s="11">
        <v>36703.521999999997</v>
      </c>
      <c r="K26" s="11">
        <v>39739.578000000001</v>
      </c>
      <c r="L26" s="11">
        <v>41017.658000000003</v>
      </c>
      <c r="M26" s="11">
        <v>40992.260999999999</v>
      </c>
      <c r="N26" s="11">
        <v>42664.220999999998</v>
      </c>
      <c r="O26" s="11">
        <v>45566.169000000002</v>
      </c>
      <c r="P26" s="11">
        <v>47438</v>
      </c>
      <c r="Q26" s="11">
        <v>50624</v>
      </c>
      <c r="R26" s="11">
        <v>54030</v>
      </c>
      <c r="S26" s="11">
        <v>57650</v>
      </c>
      <c r="T26" s="11">
        <v>61390</v>
      </c>
      <c r="U26" s="11">
        <v>65288</v>
      </c>
      <c r="V26" s="11">
        <v>70556</v>
      </c>
      <c r="W26" s="11">
        <v>74803</v>
      </c>
      <c r="X26" s="11">
        <v>79235</v>
      </c>
      <c r="Y26" s="11">
        <v>82814</v>
      </c>
      <c r="Z26" s="11">
        <v>87777</v>
      </c>
      <c r="AA26" s="11">
        <v>92537</v>
      </c>
      <c r="AB26" s="11">
        <v>100191</v>
      </c>
      <c r="AC26" s="11">
        <v>104962</v>
      </c>
      <c r="AD26" s="11" t="s">
        <v>43</v>
      </c>
    </row>
    <row r="27" spans="1:30" ht="13" x14ac:dyDescent="0.3">
      <c r="A27" s="19" t="s">
        <v>71</v>
      </c>
      <c r="B27" s="20"/>
      <c r="C27" s="9" t="s">
        <v>45</v>
      </c>
      <c r="D27" s="7" t="s">
        <v>42</v>
      </c>
      <c r="E27" s="10">
        <v>67677</v>
      </c>
      <c r="F27" s="10">
        <v>72637</v>
      </c>
      <c r="G27" s="10">
        <v>78734</v>
      </c>
      <c r="H27" s="10">
        <v>82530</v>
      </c>
      <c r="I27" s="10">
        <v>85970</v>
      </c>
      <c r="J27" s="10">
        <v>93941</v>
      </c>
      <c r="K27" s="10">
        <v>100909</v>
      </c>
      <c r="L27" s="10">
        <v>106224</v>
      </c>
      <c r="M27" s="10">
        <v>109246</v>
      </c>
      <c r="N27" s="10">
        <v>118589</v>
      </c>
      <c r="O27" s="10">
        <v>124559</v>
      </c>
      <c r="P27" s="10">
        <v>130996</v>
      </c>
      <c r="Q27" s="10">
        <v>131385</v>
      </c>
      <c r="R27" s="10">
        <v>139742</v>
      </c>
      <c r="S27" s="10">
        <v>141190</v>
      </c>
      <c r="T27" s="10">
        <v>143662</v>
      </c>
      <c r="U27" s="10">
        <v>144664</v>
      </c>
      <c r="V27" s="10">
        <v>142676</v>
      </c>
      <c r="W27" s="10">
        <v>141526</v>
      </c>
      <c r="X27" s="10">
        <v>144317</v>
      </c>
      <c r="Y27" s="10">
        <v>146613</v>
      </c>
      <c r="Z27" s="10">
        <v>147963</v>
      </c>
      <c r="AA27" s="10">
        <v>150697</v>
      </c>
      <c r="AB27" s="10">
        <v>153685</v>
      </c>
      <c r="AC27" s="10">
        <v>155249</v>
      </c>
      <c r="AD27" s="10">
        <v>160465</v>
      </c>
    </row>
    <row r="28" spans="1:30" ht="13" x14ac:dyDescent="0.3">
      <c r="A28" s="21" t="s">
        <v>72</v>
      </c>
      <c r="B28" s="22"/>
      <c r="C28" s="9" t="s">
        <v>73</v>
      </c>
      <c r="D28" s="7" t="s">
        <v>39</v>
      </c>
      <c r="E28" s="11">
        <v>32198384.888</v>
      </c>
      <c r="F28" s="11">
        <v>32198384.888</v>
      </c>
      <c r="G28" s="11">
        <v>34183952.869999997</v>
      </c>
      <c r="H28" s="11">
        <v>34921388.148999996</v>
      </c>
      <c r="I28" s="11">
        <v>36251344.704000004</v>
      </c>
      <c r="J28" s="11">
        <v>37664287.858000003</v>
      </c>
      <c r="K28" s="11">
        <v>38488973.973999999</v>
      </c>
      <c r="L28" s="11">
        <v>38561530.038000003</v>
      </c>
      <c r="M28" s="11">
        <v>39227162.131999999</v>
      </c>
      <c r="N28" s="11">
        <v>39891333.774999999</v>
      </c>
      <c r="O28" s="11">
        <v>40781036.005999997</v>
      </c>
      <c r="P28" s="11">
        <v>41137937.714000002</v>
      </c>
      <c r="Q28" s="11">
        <v>41952648.346000001</v>
      </c>
      <c r="R28" s="11">
        <v>42696158.311999999</v>
      </c>
      <c r="S28" s="11">
        <v>44340454.475000001</v>
      </c>
      <c r="T28" s="11">
        <v>45816270.365000002</v>
      </c>
      <c r="U28" s="11">
        <v>52171452.938000001</v>
      </c>
      <c r="V28" s="11">
        <v>53409115.336000003</v>
      </c>
      <c r="W28" s="11">
        <v>54300668.556999996</v>
      </c>
      <c r="X28" s="11">
        <v>55663305.553999998</v>
      </c>
      <c r="Y28" s="11">
        <v>57836854.479000002</v>
      </c>
      <c r="Z28" s="11">
        <v>58023364.295000002</v>
      </c>
      <c r="AA28" s="11">
        <v>58936955.478</v>
      </c>
      <c r="AB28" s="11">
        <v>59781418.25</v>
      </c>
      <c r="AC28" s="11">
        <v>60935106.773000002</v>
      </c>
      <c r="AD28" s="11" t="s">
        <v>43</v>
      </c>
    </row>
    <row r="29" spans="1:30" ht="13" x14ac:dyDescent="0.3">
      <c r="A29" s="19" t="s">
        <v>74</v>
      </c>
      <c r="B29" s="20"/>
      <c r="C29" s="9" t="s">
        <v>75</v>
      </c>
      <c r="D29" s="7" t="s">
        <v>42</v>
      </c>
      <c r="E29" s="10">
        <v>14757790.321</v>
      </c>
      <c r="F29" s="10">
        <v>17439968.158</v>
      </c>
      <c r="G29" s="10">
        <v>19135368.824000001</v>
      </c>
      <c r="H29" s="10">
        <v>19631167.276000001</v>
      </c>
      <c r="I29" s="10">
        <v>22747522.032000002</v>
      </c>
      <c r="J29" s="10">
        <v>25398062.782000002</v>
      </c>
      <c r="K29" s="10">
        <v>31304431.169</v>
      </c>
      <c r="L29" s="10">
        <v>32683950.818999998</v>
      </c>
      <c r="M29" s="10">
        <v>37044135.127999999</v>
      </c>
      <c r="N29" s="10">
        <v>39871216.711999997</v>
      </c>
      <c r="O29" s="10">
        <v>44204706.912</v>
      </c>
      <c r="P29" s="10">
        <v>49716681.473999999</v>
      </c>
      <c r="Q29" s="10">
        <v>55735128.406000003</v>
      </c>
      <c r="R29" s="10">
        <v>62315513.528999999</v>
      </c>
      <c r="S29" s="10">
        <v>69696729.458000004</v>
      </c>
      <c r="T29" s="10">
        <v>78263500.780000001</v>
      </c>
      <c r="U29" s="10">
        <v>83453507.444999993</v>
      </c>
      <c r="V29" s="10">
        <v>88316619.261000007</v>
      </c>
      <c r="W29" s="10">
        <v>93783839.650000006</v>
      </c>
      <c r="X29" s="10">
        <v>101258001.39</v>
      </c>
      <c r="Y29" s="10">
        <v>110392775.266</v>
      </c>
      <c r="Z29" s="10">
        <v>120463579.751</v>
      </c>
      <c r="AA29" s="10">
        <v>130070247.477</v>
      </c>
      <c r="AB29" s="10">
        <v>142740583.046</v>
      </c>
      <c r="AC29" s="10">
        <v>156673593.15400001</v>
      </c>
      <c r="AD29" s="10">
        <v>161753001.94400001</v>
      </c>
    </row>
    <row r="30" spans="1:30" ht="13" x14ac:dyDescent="0.3">
      <c r="A30" s="19" t="s">
        <v>76</v>
      </c>
      <c r="B30" s="20"/>
      <c r="C30" s="9" t="s">
        <v>45</v>
      </c>
      <c r="D30" s="7" t="s">
        <v>42</v>
      </c>
      <c r="E30" s="11" t="s">
        <v>43</v>
      </c>
      <c r="F30" s="11" t="s">
        <v>43</v>
      </c>
      <c r="G30" s="11" t="s">
        <v>43</v>
      </c>
      <c r="H30" s="11" t="s">
        <v>43</v>
      </c>
      <c r="I30" s="11" t="s">
        <v>43</v>
      </c>
      <c r="J30" s="11">
        <v>373.19099999999997</v>
      </c>
      <c r="K30" s="11">
        <v>431.08100000000002</v>
      </c>
      <c r="L30" s="11">
        <v>484.44400000000002</v>
      </c>
      <c r="M30" s="11">
        <v>524.47199999999998</v>
      </c>
      <c r="N30" s="11">
        <v>688.24199999999996</v>
      </c>
      <c r="O30" s="11">
        <v>796.851</v>
      </c>
      <c r="P30" s="11">
        <v>981.15300000000002</v>
      </c>
      <c r="Q30" s="11">
        <v>1251.472</v>
      </c>
      <c r="R30" s="11">
        <v>1369.83</v>
      </c>
      <c r="S30" s="11">
        <v>1158.5429999999999</v>
      </c>
      <c r="T30" s="11">
        <v>1102.905</v>
      </c>
      <c r="U30" s="11">
        <v>1131.2829999999999</v>
      </c>
      <c r="V30" s="11">
        <v>1186.2190000000001</v>
      </c>
      <c r="W30" s="11">
        <v>1230.4359999999999</v>
      </c>
      <c r="X30" s="11">
        <v>1290.7719999999999</v>
      </c>
      <c r="Y30" s="11">
        <v>1388.8440000000001</v>
      </c>
      <c r="Z30" s="11">
        <v>1556.088</v>
      </c>
      <c r="AA30" s="11">
        <v>1609.7349999999999</v>
      </c>
      <c r="AB30" s="11">
        <v>1804.223</v>
      </c>
      <c r="AC30" s="11">
        <v>2001.1320000000001</v>
      </c>
      <c r="AD30" s="11" t="s">
        <v>43</v>
      </c>
    </row>
    <row r="31" spans="1:30" ht="13" x14ac:dyDescent="0.3">
      <c r="A31" s="19" t="s">
        <v>77</v>
      </c>
      <c r="B31" s="20"/>
      <c r="C31" s="9" t="s">
        <v>45</v>
      </c>
      <c r="D31" s="7" t="s">
        <v>42</v>
      </c>
      <c r="E31" s="10" t="s">
        <v>43</v>
      </c>
      <c r="F31" s="10" t="s">
        <v>43</v>
      </c>
      <c r="G31" s="10" t="s">
        <v>43</v>
      </c>
      <c r="H31" s="10" t="s">
        <v>43</v>
      </c>
      <c r="I31" s="10" t="s">
        <v>43</v>
      </c>
      <c r="J31" s="10">
        <v>827.72400000000005</v>
      </c>
      <c r="K31" s="10">
        <v>852.52</v>
      </c>
      <c r="L31" s="10">
        <v>932.87599999999998</v>
      </c>
      <c r="M31" s="10">
        <v>1030.0150000000001</v>
      </c>
      <c r="N31" s="10">
        <v>1004.177</v>
      </c>
      <c r="O31" s="10">
        <v>1184.9469999999999</v>
      </c>
      <c r="P31" s="10">
        <v>1405.7180000000001</v>
      </c>
      <c r="Q31" s="10">
        <v>1672.279</v>
      </c>
      <c r="R31" s="10">
        <v>2055.7530000000002</v>
      </c>
      <c r="S31" s="10">
        <v>1981.242</v>
      </c>
      <c r="T31" s="10">
        <v>1910.394</v>
      </c>
      <c r="U31" s="10">
        <v>2031.789</v>
      </c>
      <c r="V31" s="10">
        <v>2096.8490000000002</v>
      </c>
      <c r="W31" s="10">
        <v>2146.5219999999999</v>
      </c>
      <c r="X31" s="10">
        <v>2265.5770000000002</v>
      </c>
      <c r="Y31" s="10">
        <v>2423.8820000000001</v>
      </c>
      <c r="Z31" s="10">
        <v>2581.3310000000001</v>
      </c>
      <c r="AA31" s="10">
        <v>2732.8330000000001</v>
      </c>
      <c r="AB31" s="10">
        <v>2972.3240000000001</v>
      </c>
      <c r="AC31" s="10">
        <v>3419.5259999999998</v>
      </c>
      <c r="AD31" s="10">
        <v>3701.5520000000001</v>
      </c>
    </row>
    <row r="32" spans="1:30" ht="13" x14ac:dyDescent="0.3">
      <c r="A32" s="19" t="s">
        <v>78</v>
      </c>
      <c r="B32" s="20"/>
      <c r="C32" s="9" t="s">
        <v>45</v>
      </c>
      <c r="D32" s="7" t="s">
        <v>42</v>
      </c>
      <c r="E32" s="11">
        <v>841.03</v>
      </c>
      <c r="F32" s="11">
        <v>892.74</v>
      </c>
      <c r="G32" s="11">
        <v>918.5</v>
      </c>
      <c r="H32" s="11">
        <v>986.86</v>
      </c>
      <c r="I32" s="11">
        <v>1153.4000000000001</v>
      </c>
      <c r="J32" s="11">
        <v>1362.008</v>
      </c>
      <c r="K32" s="11">
        <v>1523.8309999999999</v>
      </c>
      <c r="L32" s="11">
        <v>1690.7750000000001</v>
      </c>
      <c r="M32" s="11">
        <v>1825.597</v>
      </c>
      <c r="N32" s="11">
        <v>2052.2930000000001</v>
      </c>
      <c r="O32" s="11">
        <v>2157.46</v>
      </c>
      <c r="P32" s="11">
        <v>2268.4009999999998</v>
      </c>
      <c r="Q32" s="11">
        <v>2317.8159999999998</v>
      </c>
      <c r="R32" s="11">
        <v>2492.7959999999998</v>
      </c>
      <c r="S32" s="11">
        <v>2713.924</v>
      </c>
      <c r="T32" s="11">
        <v>2824.761</v>
      </c>
      <c r="U32" s="11">
        <v>2638.2449999999999</v>
      </c>
      <c r="V32" s="11">
        <v>2463.1190000000001</v>
      </c>
      <c r="W32" s="11">
        <v>2570.3780000000002</v>
      </c>
      <c r="X32" s="11">
        <v>2708.8980000000001</v>
      </c>
      <c r="Y32" s="11">
        <v>2751.0439999999999</v>
      </c>
      <c r="Z32" s="11">
        <v>2850.3330000000001</v>
      </c>
      <c r="AA32" s="11">
        <v>2987.1729999999998</v>
      </c>
      <c r="AB32" s="11">
        <v>3174.328</v>
      </c>
      <c r="AC32" s="11">
        <v>3411.308</v>
      </c>
      <c r="AD32" s="11" t="s">
        <v>43</v>
      </c>
    </row>
    <row r="33" spans="1:30" ht="13" x14ac:dyDescent="0.3">
      <c r="A33" s="19" t="s">
        <v>79</v>
      </c>
      <c r="B33" s="20"/>
      <c r="C33" s="9" t="s">
        <v>80</v>
      </c>
      <c r="D33" s="7" t="s">
        <v>42</v>
      </c>
      <c r="E33" s="10" t="s">
        <v>43</v>
      </c>
      <c r="F33" s="10" t="s">
        <v>43</v>
      </c>
      <c r="G33" s="10" t="s">
        <v>43</v>
      </c>
      <c r="H33" s="10" t="s">
        <v>43</v>
      </c>
      <c r="I33" s="10">
        <v>252219.19</v>
      </c>
      <c r="J33" s="10">
        <v>297810.31</v>
      </c>
      <c r="K33" s="10">
        <v>340769.28000000003</v>
      </c>
      <c r="L33" s="10">
        <v>378114.25</v>
      </c>
      <c r="M33" s="10">
        <v>457560.59</v>
      </c>
      <c r="N33" s="10">
        <v>525632.46</v>
      </c>
      <c r="O33" s="10">
        <v>558087.80000000005</v>
      </c>
      <c r="P33" s="10">
        <v>601206.74</v>
      </c>
      <c r="Q33" s="10">
        <v>663376.19999999995</v>
      </c>
      <c r="R33" s="10">
        <v>704029.57</v>
      </c>
      <c r="S33" s="10">
        <v>745551.11</v>
      </c>
      <c r="T33" s="10">
        <v>766814.19799999997</v>
      </c>
      <c r="U33" s="10">
        <v>809369.12</v>
      </c>
      <c r="V33" s="10">
        <v>896110.75899999996</v>
      </c>
      <c r="W33" s="10">
        <v>945580.22199999995</v>
      </c>
      <c r="X33" s="10">
        <v>970975.13</v>
      </c>
      <c r="Y33" s="10">
        <v>1062839.82</v>
      </c>
      <c r="Z33" s="10">
        <v>1117858.8570000001</v>
      </c>
      <c r="AA33" s="10">
        <v>1197077.058</v>
      </c>
      <c r="AB33" s="10">
        <v>1265247.135</v>
      </c>
      <c r="AC33" s="10">
        <v>1328001.754</v>
      </c>
      <c r="AD33" s="10">
        <v>1436134.91</v>
      </c>
    </row>
    <row r="34" spans="1:30" ht="13" x14ac:dyDescent="0.3">
      <c r="A34" s="19" t="s">
        <v>81</v>
      </c>
      <c r="B34" s="20"/>
      <c r="C34" s="9" t="s">
        <v>45</v>
      </c>
      <c r="D34" s="7" t="s">
        <v>42</v>
      </c>
      <c r="E34" s="11">
        <v>23958.23</v>
      </c>
      <c r="F34" s="11">
        <v>24857.17</v>
      </c>
      <c r="G34" s="11">
        <v>25927.64</v>
      </c>
      <c r="H34" s="11">
        <v>30737.494999999999</v>
      </c>
      <c r="I34" s="11">
        <v>32821.663999999997</v>
      </c>
      <c r="J34" s="11">
        <v>34835.625999999997</v>
      </c>
      <c r="K34" s="11">
        <v>38837.040999999997</v>
      </c>
      <c r="L34" s="11">
        <v>43343.917000000001</v>
      </c>
      <c r="M34" s="11">
        <v>46442.987999999998</v>
      </c>
      <c r="N34" s="11">
        <v>48221.552000000003</v>
      </c>
      <c r="O34" s="11">
        <v>50112.266000000003</v>
      </c>
      <c r="P34" s="11">
        <v>53080.167000000001</v>
      </c>
      <c r="Q34" s="11">
        <v>56052.964999999997</v>
      </c>
      <c r="R34" s="11">
        <v>60038.294000000002</v>
      </c>
      <c r="S34" s="11">
        <v>62439.906000000003</v>
      </c>
      <c r="T34" s="11">
        <v>64910.425999999999</v>
      </c>
      <c r="U34" s="11">
        <v>66554.697</v>
      </c>
      <c r="V34" s="11">
        <v>68816.479000000007</v>
      </c>
      <c r="W34" s="11">
        <v>69900.505999999994</v>
      </c>
      <c r="X34" s="11">
        <v>70964.206999999995</v>
      </c>
      <c r="Y34" s="11">
        <v>71236</v>
      </c>
      <c r="Z34" s="11">
        <v>72918</v>
      </c>
      <c r="AA34" s="11">
        <v>74614</v>
      </c>
      <c r="AB34" s="11">
        <v>77645</v>
      </c>
      <c r="AC34" s="11">
        <v>82365</v>
      </c>
      <c r="AD34" s="11">
        <v>89593</v>
      </c>
    </row>
    <row r="35" spans="1:30" ht="13" x14ac:dyDescent="0.3">
      <c r="A35" s="21" t="s">
        <v>82</v>
      </c>
      <c r="B35" s="22"/>
      <c r="C35" s="9" t="s">
        <v>83</v>
      </c>
      <c r="D35" s="7" t="s">
        <v>39</v>
      </c>
      <c r="E35" s="10">
        <v>6686.9</v>
      </c>
      <c r="F35" s="10">
        <v>6966.4</v>
      </c>
      <c r="G35" s="10">
        <v>7440.1</v>
      </c>
      <c r="H35" s="10">
        <v>8026.3</v>
      </c>
      <c r="I35" s="10">
        <v>8375.9</v>
      </c>
      <c r="J35" s="10">
        <v>8952</v>
      </c>
      <c r="K35" s="10">
        <v>9755</v>
      </c>
      <c r="L35" s="10">
        <v>10679.92</v>
      </c>
      <c r="M35" s="10">
        <v>11158</v>
      </c>
      <c r="N35" s="10">
        <v>12211.561</v>
      </c>
      <c r="O35" s="10">
        <v>13480.346</v>
      </c>
      <c r="P35" s="10">
        <v>14858.422</v>
      </c>
      <c r="Q35" s="10">
        <v>15548.076999999999</v>
      </c>
      <c r="R35" s="10">
        <v>17281.079000000002</v>
      </c>
      <c r="S35" s="10">
        <v>18693.816999999999</v>
      </c>
      <c r="T35" s="10">
        <v>19506.141</v>
      </c>
      <c r="U35" s="10">
        <v>20279.710999999999</v>
      </c>
      <c r="V35" s="10">
        <v>20991.246999999999</v>
      </c>
      <c r="W35" s="10">
        <v>21789.874</v>
      </c>
      <c r="X35" s="10">
        <v>22815.065999999999</v>
      </c>
      <c r="Y35" s="10">
        <v>23704.344000000001</v>
      </c>
      <c r="Z35" s="10">
        <v>25075.734</v>
      </c>
      <c r="AA35" s="10">
        <v>26076.243999999999</v>
      </c>
      <c r="AB35" s="10">
        <v>27677.478999999999</v>
      </c>
      <c r="AC35" s="10">
        <v>29304.668000000001</v>
      </c>
      <c r="AD35" s="10" t="s">
        <v>43</v>
      </c>
    </row>
    <row r="36" spans="1:30" ht="13" x14ac:dyDescent="0.3">
      <c r="A36" s="19" t="s">
        <v>84</v>
      </c>
      <c r="B36" s="20"/>
      <c r="C36" s="9" t="s">
        <v>85</v>
      </c>
      <c r="D36" s="7" t="s">
        <v>42</v>
      </c>
      <c r="E36" s="11">
        <v>70045.149999999994</v>
      </c>
      <c r="F36" s="11">
        <v>75820.55</v>
      </c>
      <c r="G36" s="11">
        <v>88369</v>
      </c>
      <c r="H36" s="11">
        <v>98026</v>
      </c>
      <c r="I36" s="11">
        <v>106769</v>
      </c>
      <c r="J36" s="11">
        <v>116244</v>
      </c>
      <c r="K36" s="11">
        <v>125489</v>
      </c>
      <c r="L36" s="11">
        <v>140502</v>
      </c>
      <c r="M36" s="11">
        <v>149312</v>
      </c>
      <c r="N36" s="11">
        <v>157283</v>
      </c>
      <c r="O36" s="11">
        <v>165734</v>
      </c>
      <c r="P36" s="11">
        <v>175371</v>
      </c>
      <c r="Q36" s="11">
        <v>189209</v>
      </c>
      <c r="R36" s="11">
        <v>207544</v>
      </c>
      <c r="S36" s="11">
        <v>220368</v>
      </c>
      <c r="T36" s="11">
        <v>230785</v>
      </c>
      <c r="U36" s="11">
        <v>245440</v>
      </c>
      <c r="V36" s="11">
        <v>260181</v>
      </c>
      <c r="W36" s="11">
        <v>274246</v>
      </c>
      <c r="X36" s="11">
        <v>293507</v>
      </c>
      <c r="Y36" s="11">
        <v>315207</v>
      </c>
      <c r="Z36" s="11">
        <v>328134</v>
      </c>
      <c r="AA36" s="11">
        <v>339948</v>
      </c>
      <c r="AB36" s="11">
        <v>356241</v>
      </c>
      <c r="AC36" s="11">
        <v>375453</v>
      </c>
      <c r="AD36" s="11">
        <v>386690</v>
      </c>
    </row>
    <row r="37" spans="1:30" ht="13" x14ac:dyDescent="0.3">
      <c r="A37" s="19" t="s">
        <v>86</v>
      </c>
      <c r="B37" s="20"/>
      <c r="C37" s="9" t="s">
        <v>87</v>
      </c>
      <c r="D37" s="7" t="s">
        <v>42</v>
      </c>
      <c r="E37" s="10">
        <v>16969</v>
      </c>
      <c r="F37" s="10">
        <v>22605</v>
      </c>
      <c r="G37" s="10">
        <v>26649</v>
      </c>
      <c r="H37" s="10">
        <v>30489</v>
      </c>
      <c r="I37" s="10">
        <v>36801</v>
      </c>
      <c r="J37" s="10">
        <v>39579</v>
      </c>
      <c r="K37" s="10">
        <v>44292</v>
      </c>
      <c r="L37" s="10">
        <v>49279</v>
      </c>
      <c r="M37" s="10">
        <v>50437</v>
      </c>
      <c r="N37" s="10">
        <v>54758.3</v>
      </c>
      <c r="O37" s="10">
        <v>57519.169000000002</v>
      </c>
      <c r="P37" s="10">
        <v>62056.919000000002</v>
      </c>
      <c r="Q37" s="10">
        <v>69746.86</v>
      </c>
      <c r="R37" s="10">
        <v>81966.645000000004</v>
      </c>
      <c r="S37" s="10">
        <v>90385.415999999997</v>
      </c>
      <c r="T37" s="10">
        <v>92774.648000000001</v>
      </c>
      <c r="U37" s="10">
        <v>97673.278000000006</v>
      </c>
      <c r="V37" s="10">
        <v>101041.5</v>
      </c>
      <c r="W37" s="10">
        <v>105635.11199999999</v>
      </c>
      <c r="X37" s="10">
        <v>107457.868</v>
      </c>
      <c r="Y37" s="10">
        <v>115177.397</v>
      </c>
      <c r="Z37" s="10">
        <v>121774.09299999999</v>
      </c>
      <c r="AA37" s="10">
        <v>130535.814</v>
      </c>
      <c r="AB37" s="10">
        <v>134244.4</v>
      </c>
      <c r="AC37" s="10">
        <v>147838.53</v>
      </c>
      <c r="AD37" s="10">
        <v>165672.386</v>
      </c>
    </row>
    <row r="38" spans="1:30" ht="13" x14ac:dyDescent="0.3">
      <c r="A38" s="19" t="s">
        <v>88</v>
      </c>
      <c r="B38" s="20"/>
      <c r="C38" s="9" t="s">
        <v>45</v>
      </c>
      <c r="D38" s="7" t="s">
        <v>42</v>
      </c>
      <c r="E38" s="11">
        <v>6409.89</v>
      </c>
      <c r="F38" s="11">
        <v>7030.71</v>
      </c>
      <c r="G38" s="11">
        <v>7587.32</v>
      </c>
      <c r="H38" s="11">
        <v>8221.36</v>
      </c>
      <c r="I38" s="11">
        <v>9116.7000000000007</v>
      </c>
      <c r="J38" s="11">
        <v>11044.981</v>
      </c>
      <c r="K38" s="11">
        <v>11714.014999999999</v>
      </c>
      <c r="L38" s="11">
        <v>12525.428</v>
      </c>
      <c r="M38" s="11">
        <v>13327.462</v>
      </c>
      <c r="N38" s="11">
        <v>14513.085999999999</v>
      </c>
      <c r="O38" s="11">
        <v>15305.198</v>
      </c>
      <c r="P38" s="11">
        <v>15552.384</v>
      </c>
      <c r="Q38" s="11">
        <v>16235.49</v>
      </c>
      <c r="R38" s="11">
        <v>17163.558000000001</v>
      </c>
      <c r="S38" s="11">
        <v>17770.923999999999</v>
      </c>
      <c r="T38" s="11">
        <v>18019.460999999999</v>
      </c>
      <c r="U38" s="11">
        <v>17135.419999999998</v>
      </c>
      <c r="V38" s="11">
        <v>16247.14</v>
      </c>
      <c r="W38" s="11">
        <v>16034.57</v>
      </c>
      <c r="X38" s="11">
        <v>16168.196</v>
      </c>
      <c r="Y38" s="11">
        <v>16742.902999999998</v>
      </c>
      <c r="Z38" s="11">
        <v>17519.589</v>
      </c>
      <c r="AA38" s="11">
        <v>18234.526999999998</v>
      </c>
      <c r="AB38" s="11">
        <v>19313.255000000001</v>
      </c>
      <c r="AC38" s="11">
        <v>20392.491000000002</v>
      </c>
      <c r="AD38" s="11">
        <v>20481.974999999999</v>
      </c>
    </row>
    <row r="39" spans="1:30" ht="13" x14ac:dyDescent="0.3">
      <c r="A39" s="19" t="s">
        <v>89</v>
      </c>
      <c r="B39" s="20"/>
      <c r="C39" s="9" t="s">
        <v>45</v>
      </c>
      <c r="D39" s="7" t="s">
        <v>42</v>
      </c>
      <c r="E39" s="10" t="s">
        <v>43</v>
      </c>
      <c r="F39" s="10" t="s">
        <v>43</v>
      </c>
      <c r="G39" s="10">
        <v>1380.54</v>
      </c>
      <c r="H39" s="10">
        <v>1480.08</v>
      </c>
      <c r="I39" s="10">
        <v>1581.42</v>
      </c>
      <c r="J39" s="10">
        <v>1678.85</v>
      </c>
      <c r="K39" s="10">
        <v>1832.24</v>
      </c>
      <c r="L39" s="10">
        <v>2056.66</v>
      </c>
      <c r="M39" s="10">
        <v>2260.0100000000002</v>
      </c>
      <c r="N39" s="10">
        <v>2987.26</v>
      </c>
      <c r="O39" s="10">
        <v>3326.3490000000002</v>
      </c>
      <c r="P39" s="10">
        <v>3861.19</v>
      </c>
      <c r="Q39" s="10">
        <v>4533.4570000000003</v>
      </c>
      <c r="R39" s="10">
        <v>4771.3940000000002</v>
      </c>
      <c r="S39" s="10">
        <v>5094.18</v>
      </c>
      <c r="T39" s="10">
        <v>5271.7879999999996</v>
      </c>
      <c r="U39" s="10">
        <v>5239.3580000000002</v>
      </c>
      <c r="V39" s="10">
        <v>5550.0709999999999</v>
      </c>
      <c r="W39" s="10">
        <v>5583.37</v>
      </c>
      <c r="X39" s="10">
        <v>5256.3339999999998</v>
      </c>
      <c r="Y39" s="10">
        <v>5418.2449999999999</v>
      </c>
      <c r="Z39" s="10">
        <v>5666.4719999999998</v>
      </c>
      <c r="AA39" s="10">
        <v>5721.1360000000004</v>
      </c>
      <c r="AB39" s="10">
        <v>5991.4049999999997</v>
      </c>
      <c r="AC39" s="10">
        <v>6534.2049999999999</v>
      </c>
      <c r="AD39" s="10">
        <v>7079.4589999999998</v>
      </c>
    </row>
    <row r="40" spans="1:30" ht="13" x14ac:dyDescent="0.3">
      <c r="A40" s="19" t="s">
        <v>90</v>
      </c>
      <c r="B40" s="20"/>
      <c r="C40" s="9" t="s">
        <v>45</v>
      </c>
      <c r="D40" s="7" t="s">
        <v>42</v>
      </c>
      <c r="E40" s="11" t="s">
        <v>43</v>
      </c>
      <c r="F40" s="11" t="s">
        <v>43</v>
      </c>
      <c r="G40" s="11" t="s">
        <v>43</v>
      </c>
      <c r="H40" s="11" t="s">
        <v>43</v>
      </c>
      <c r="I40" s="11" t="s">
        <v>43</v>
      </c>
      <c r="J40" s="11">
        <v>1471.309</v>
      </c>
      <c r="K40" s="11">
        <v>1665.598</v>
      </c>
      <c r="L40" s="11">
        <v>1888.88</v>
      </c>
      <c r="M40" s="11">
        <v>2074.3789999999999</v>
      </c>
      <c r="N40" s="11">
        <v>2193.5610000000001</v>
      </c>
      <c r="O40" s="11">
        <v>2327.9110000000001</v>
      </c>
      <c r="P40" s="11">
        <v>2461.9929999999999</v>
      </c>
      <c r="Q40" s="11">
        <v>2634.5079999999998</v>
      </c>
      <c r="R40" s="11">
        <v>2978.9369999999999</v>
      </c>
      <c r="S40" s="11">
        <v>3096.4589999999998</v>
      </c>
      <c r="T40" s="11">
        <v>3114.58</v>
      </c>
      <c r="U40" s="11">
        <v>3163.4690000000001</v>
      </c>
      <c r="V40" s="11">
        <v>3159.511</v>
      </c>
      <c r="W40" s="11">
        <v>3186.2089999999998</v>
      </c>
      <c r="X40" s="11">
        <v>3199.6590000000001</v>
      </c>
      <c r="Y40" s="11">
        <v>3309.203</v>
      </c>
      <c r="Z40" s="11">
        <v>3428.7779999999998</v>
      </c>
      <c r="AA40" s="11">
        <v>3520.393</v>
      </c>
      <c r="AB40" s="11">
        <v>3797.15</v>
      </c>
      <c r="AC40" s="11">
        <v>4124.915</v>
      </c>
      <c r="AD40" s="11">
        <v>4497.88</v>
      </c>
    </row>
    <row r="41" spans="1:30" ht="13" x14ac:dyDescent="0.3">
      <c r="A41" s="19" t="s">
        <v>91</v>
      </c>
      <c r="B41" s="20"/>
      <c r="C41" s="9" t="s">
        <v>45</v>
      </c>
      <c r="D41" s="7" t="s">
        <v>42</v>
      </c>
      <c r="E41" s="10">
        <v>32374.11</v>
      </c>
      <c r="F41" s="10">
        <v>34498.14</v>
      </c>
      <c r="G41" s="10">
        <v>36017.46</v>
      </c>
      <c r="H41" s="10">
        <v>38321.449999999997</v>
      </c>
      <c r="I41" s="10">
        <v>41143.230000000003</v>
      </c>
      <c r="J41" s="10">
        <v>44048.800000000003</v>
      </c>
      <c r="K41" s="10">
        <v>47449.919999999998</v>
      </c>
      <c r="L41" s="10">
        <v>50973.49</v>
      </c>
      <c r="M41" s="10">
        <v>60674.934999999998</v>
      </c>
      <c r="N41" s="10">
        <v>65816.660999999993</v>
      </c>
      <c r="O41" s="10">
        <v>71693.596000000005</v>
      </c>
      <c r="P41" s="10">
        <v>78579.521999999997</v>
      </c>
      <c r="Q41" s="10">
        <v>85154.993000000002</v>
      </c>
      <c r="R41" s="10">
        <v>92989.858999999997</v>
      </c>
      <c r="S41" s="10">
        <v>97374.274000000005</v>
      </c>
      <c r="T41" s="10">
        <v>97806.342000000004</v>
      </c>
      <c r="U41" s="10">
        <v>97523.28</v>
      </c>
      <c r="V41" s="10">
        <v>94409.115999999995</v>
      </c>
      <c r="W41" s="10">
        <v>92512.084000000003</v>
      </c>
      <c r="X41" s="10">
        <v>93816.603000000003</v>
      </c>
      <c r="Y41" s="10">
        <v>98342.721999999994</v>
      </c>
      <c r="Z41" s="10">
        <v>99707.930999999997</v>
      </c>
      <c r="AA41" s="10">
        <v>104067.749</v>
      </c>
      <c r="AB41" s="10">
        <v>108265.607</v>
      </c>
      <c r="AC41" s="10">
        <v>113674.209</v>
      </c>
      <c r="AD41" s="10" t="s">
        <v>43</v>
      </c>
    </row>
    <row r="42" spans="1:30" ht="13" x14ac:dyDescent="0.3">
      <c r="A42" s="19" t="s">
        <v>92</v>
      </c>
      <c r="B42" s="20"/>
      <c r="C42" s="9" t="s">
        <v>93</v>
      </c>
      <c r="D42" s="7" t="s">
        <v>42</v>
      </c>
      <c r="E42" s="11">
        <v>137345.60000000001</v>
      </c>
      <c r="F42" s="11">
        <v>144819.70000000001</v>
      </c>
      <c r="G42" s="11">
        <v>147763.6</v>
      </c>
      <c r="H42" s="11">
        <v>157003.9</v>
      </c>
      <c r="I42" s="11">
        <v>165927.6</v>
      </c>
      <c r="J42" s="11">
        <v>176442.8</v>
      </c>
      <c r="K42" s="11">
        <v>197803</v>
      </c>
      <c r="L42" s="11">
        <v>213325</v>
      </c>
      <c r="M42" s="11">
        <v>224861</v>
      </c>
      <c r="N42" s="11">
        <v>230084</v>
      </c>
      <c r="O42" s="11">
        <v>238908</v>
      </c>
      <c r="P42" s="11">
        <v>251365</v>
      </c>
      <c r="Q42" s="11">
        <v>265492</v>
      </c>
      <c r="R42" s="11">
        <v>280086</v>
      </c>
      <c r="S42" s="11">
        <v>293033</v>
      </c>
      <c r="T42" s="11">
        <v>297309</v>
      </c>
      <c r="U42" s="11">
        <v>388316</v>
      </c>
      <c r="V42" s="11">
        <v>401826</v>
      </c>
      <c r="W42" s="11">
        <v>416859</v>
      </c>
      <c r="X42" s="11">
        <v>437122</v>
      </c>
      <c r="Y42" s="11">
        <v>460309</v>
      </c>
      <c r="Z42" s="11">
        <v>479137</v>
      </c>
      <c r="AA42" s="11">
        <v>498821</v>
      </c>
      <c r="AB42" s="11">
        <v>528268</v>
      </c>
      <c r="AC42" s="11">
        <v>548767</v>
      </c>
      <c r="AD42" s="11">
        <v>566820</v>
      </c>
    </row>
    <row r="43" spans="1:30" ht="13" x14ac:dyDescent="0.3">
      <c r="A43" s="19" t="s">
        <v>94</v>
      </c>
      <c r="B43" s="20"/>
      <c r="C43" s="9" t="s">
        <v>95</v>
      </c>
      <c r="D43" s="7" t="s">
        <v>42</v>
      </c>
      <c r="E43" s="10">
        <v>36056.353999999999</v>
      </c>
      <c r="F43" s="10">
        <v>37772.680999999997</v>
      </c>
      <c r="G43" s="10">
        <v>38544.358</v>
      </c>
      <c r="H43" s="10">
        <v>40077.194000000003</v>
      </c>
      <c r="I43" s="10">
        <v>41330.205000000002</v>
      </c>
      <c r="J43" s="10">
        <v>43072.466999999997</v>
      </c>
      <c r="K43" s="10">
        <v>45753.991999999998</v>
      </c>
      <c r="L43" s="10">
        <v>47629.233999999997</v>
      </c>
      <c r="M43" s="10">
        <v>49428.516000000003</v>
      </c>
      <c r="N43" s="10">
        <v>51360.510999999999</v>
      </c>
      <c r="O43" s="10">
        <v>52388.142999999996</v>
      </c>
      <c r="P43" s="10">
        <v>53047.631000000001</v>
      </c>
      <c r="Q43" s="10">
        <v>55473.783000000003</v>
      </c>
      <c r="R43" s="10">
        <v>58563.358</v>
      </c>
      <c r="S43" s="10">
        <v>61157.245000000003</v>
      </c>
      <c r="T43" s="10">
        <v>62564.976999999999</v>
      </c>
      <c r="U43" s="10">
        <v>64242.686000000002</v>
      </c>
      <c r="V43" s="10">
        <v>66512.433000000005</v>
      </c>
      <c r="W43" s="10">
        <v>69118.028000000006</v>
      </c>
      <c r="X43" s="10">
        <v>71429.221000000005</v>
      </c>
      <c r="Y43" s="10">
        <v>74384.639999999999</v>
      </c>
      <c r="Z43" s="10">
        <v>77455.206999999995</v>
      </c>
      <c r="AA43" s="10">
        <v>79643.013999999996</v>
      </c>
      <c r="AB43" s="10">
        <v>80241.8</v>
      </c>
      <c r="AC43" s="10">
        <v>82080.142000000007</v>
      </c>
      <c r="AD43" s="10" t="s">
        <v>43</v>
      </c>
    </row>
    <row r="44" spans="1:30" ht="13" x14ac:dyDescent="0.3">
      <c r="A44" s="19" t="s">
        <v>96</v>
      </c>
      <c r="B44" s="20"/>
      <c r="C44" s="9" t="s">
        <v>97</v>
      </c>
      <c r="D44" s="7" t="s">
        <v>42</v>
      </c>
      <c r="E44" s="11">
        <v>261.60000000000002</v>
      </c>
      <c r="F44" s="11">
        <v>576.34</v>
      </c>
      <c r="G44" s="11">
        <v>1214.6500000000001</v>
      </c>
      <c r="H44" s="11">
        <v>2522.71</v>
      </c>
      <c r="I44" s="11">
        <v>4784.8500000000004</v>
      </c>
      <c r="J44" s="11">
        <v>7888.21</v>
      </c>
      <c r="K44" s="11">
        <v>12086</v>
      </c>
      <c r="L44" s="11">
        <v>18331</v>
      </c>
      <c r="M44" s="11">
        <v>23675.839</v>
      </c>
      <c r="N44" s="11">
        <v>28616.221000000001</v>
      </c>
      <c r="O44" s="11">
        <v>33291.904999999999</v>
      </c>
      <c r="P44" s="11">
        <v>40948.622000000003</v>
      </c>
      <c r="Q44" s="11">
        <v>46495.326999999997</v>
      </c>
      <c r="R44" s="11">
        <v>52319.605000000003</v>
      </c>
      <c r="S44" s="11">
        <v>55294.358999999997</v>
      </c>
      <c r="T44" s="11">
        <v>58623.116000000002</v>
      </c>
      <c r="U44" s="11">
        <v>65371.56</v>
      </c>
      <c r="V44" s="11">
        <v>70287.570000000007</v>
      </c>
      <c r="W44" s="11">
        <v>79701.891000000003</v>
      </c>
      <c r="X44" s="11">
        <v>88878.366999999998</v>
      </c>
      <c r="Y44" s="11">
        <v>96785.7</v>
      </c>
      <c r="Z44" s="11">
        <v>112540.143</v>
      </c>
      <c r="AA44" s="11">
        <v>130980.872</v>
      </c>
      <c r="AB44" s="11">
        <v>154998.22700000001</v>
      </c>
      <c r="AC44" s="11">
        <v>187673.33300000001</v>
      </c>
      <c r="AD44" s="11" t="s">
        <v>43</v>
      </c>
    </row>
    <row r="45" spans="1:30" ht="13" x14ac:dyDescent="0.3">
      <c r="A45" s="19" t="s">
        <v>98</v>
      </c>
      <c r="B45" s="20"/>
      <c r="C45" s="9" t="s">
        <v>99</v>
      </c>
      <c r="D45" s="7" t="s">
        <v>42</v>
      </c>
      <c r="E45" s="10">
        <v>47383</v>
      </c>
      <c r="F45" s="10">
        <v>50471</v>
      </c>
      <c r="G45" s="10">
        <v>64977.303</v>
      </c>
      <c r="H45" s="10">
        <v>69467.414999999994</v>
      </c>
      <c r="I45" s="10">
        <v>74313.164999999994</v>
      </c>
      <c r="J45" s="10">
        <v>78853.114000000001</v>
      </c>
      <c r="K45" s="10">
        <v>86142.698000000004</v>
      </c>
      <c r="L45" s="10">
        <v>94317.441999999995</v>
      </c>
      <c r="M45" s="10">
        <v>101906.879</v>
      </c>
      <c r="N45" s="10">
        <v>110534.95699999999</v>
      </c>
      <c r="O45" s="10">
        <v>117592.51</v>
      </c>
      <c r="P45" s="10">
        <v>126602.253</v>
      </c>
      <c r="Q45" s="10">
        <v>135830.008</v>
      </c>
      <c r="R45" s="10">
        <v>144056.802</v>
      </c>
      <c r="S45" s="10">
        <v>153007.27600000001</v>
      </c>
      <c r="T45" s="10">
        <v>157957.962</v>
      </c>
      <c r="U45" s="10">
        <v>163498.74299999999</v>
      </c>
      <c r="V45" s="10">
        <v>169708.28400000001</v>
      </c>
      <c r="W45" s="10">
        <v>177600.296</v>
      </c>
      <c r="X45" s="10">
        <v>185376.98300000001</v>
      </c>
      <c r="Y45" s="10">
        <v>190058.38</v>
      </c>
      <c r="Z45" s="10">
        <v>196940.54500000001</v>
      </c>
      <c r="AA45" s="10">
        <v>202901.092</v>
      </c>
      <c r="AB45" s="10">
        <v>212119.693</v>
      </c>
      <c r="AC45" s="10">
        <v>225194.69200000001</v>
      </c>
      <c r="AD45" s="10">
        <v>269493.07299999997</v>
      </c>
    </row>
    <row r="46" spans="1:30" ht="13" x14ac:dyDescent="0.3">
      <c r="A46" s="19" t="s">
        <v>100</v>
      </c>
      <c r="B46" s="20"/>
      <c r="C46" s="9" t="s">
        <v>101</v>
      </c>
      <c r="D46" s="7" t="s">
        <v>42</v>
      </c>
      <c r="E46" s="11">
        <v>955066.29299999995</v>
      </c>
      <c r="F46" s="11">
        <v>1006880.921</v>
      </c>
      <c r="G46" s="11">
        <v>1061773.986</v>
      </c>
      <c r="H46" s="11">
        <v>1120312.2830000001</v>
      </c>
      <c r="I46" s="11">
        <v>1189181.375</v>
      </c>
      <c r="J46" s="11">
        <v>1279935.551</v>
      </c>
      <c r="K46" s="11">
        <v>1392951.3740000001</v>
      </c>
      <c r="L46" s="11">
        <v>1529113.7350000001</v>
      </c>
      <c r="M46" s="11">
        <v>1661289.375</v>
      </c>
      <c r="N46" s="11">
        <v>1782570.4609999999</v>
      </c>
      <c r="O46" s="11">
        <v>1904007.22</v>
      </c>
      <c r="P46" s="11">
        <v>2033281.652</v>
      </c>
      <c r="Q46" s="11">
        <v>2158937.344</v>
      </c>
      <c r="R46" s="11">
        <v>2246212.0920000002</v>
      </c>
      <c r="S46" s="11">
        <v>2345568.1809999999</v>
      </c>
      <c r="T46" s="11">
        <v>2437591.1430000002</v>
      </c>
      <c r="U46" s="11">
        <v>2517665.963</v>
      </c>
      <c r="V46" s="11">
        <v>2619936.1979999999</v>
      </c>
      <c r="W46" s="11">
        <v>2696405.2170000002</v>
      </c>
      <c r="X46" s="11">
        <v>2848747.9610000001</v>
      </c>
      <c r="Y46" s="11">
        <v>3013710.2459999998</v>
      </c>
      <c r="Z46" s="11">
        <v>3157481.375</v>
      </c>
      <c r="AA46" s="11">
        <v>3284361.105</v>
      </c>
      <c r="AB46" s="11">
        <v>3439522.963</v>
      </c>
      <c r="AC46" s="11">
        <v>3593722.0490000001</v>
      </c>
      <c r="AD46" s="11" t="s">
        <v>43</v>
      </c>
    </row>
    <row r="47" spans="1:30" ht="13" x14ac:dyDescent="0.3">
      <c r="A47" s="16" t="s">
        <v>102</v>
      </c>
      <c r="B47" s="9" t="s">
        <v>103</v>
      </c>
      <c r="C47" s="9" t="s">
        <v>104</v>
      </c>
      <c r="D47" s="7" t="s">
        <v>39</v>
      </c>
      <c r="E47" s="10" t="s">
        <v>43</v>
      </c>
      <c r="F47" s="10" t="s">
        <v>43</v>
      </c>
      <c r="G47" s="10" t="s">
        <v>43</v>
      </c>
      <c r="H47" s="10" t="s">
        <v>43</v>
      </c>
      <c r="I47" s="10" t="s">
        <v>43</v>
      </c>
      <c r="J47" s="10">
        <v>99939.270999999993</v>
      </c>
      <c r="K47" s="10">
        <v>112492.308</v>
      </c>
      <c r="L47" s="10">
        <v>129477.955</v>
      </c>
      <c r="M47" s="10">
        <v>140682.91</v>
      </c>
      <c r="N47" s="10">
        <v>159065.617</v>
      </c>
      <c r="O47" s="10">
        <v>174415.00200000001</v>
      </c>
      <c r="P47" s="10">
        <v>198768.19</v>
      </c>
      <c r="Q47" s="10">
        <v>223111.35500000001</v>
      </c>
      <c r="R47" s="10">
        <v>249135.17199999999</v>
      </c>
      <c r="S47" s="10">
        <v>279802.12800000003</v>
      </c>
      <c r="T47" s="10">
        <v>308737</v>
      </c>
      <c r="U47" s="10">
        <v>340841</v>
      </c>
      <c r="V47" s="10">
        <v>372488</v>
      </c>
      <c r="W47" s="10">
        <v>425282</v>
      </c>
      <c r="X47" s="10">
        <v>485226.41600000003</v>
      </c>
      <c r="Y47" s="10">
        <v>534182.66700000002</v>
      </c>
      <c r="Z47" s="10">
        <v>574835.65</v>
      </c>
      <c r="AA47" s="10">
        <v>623727.20900000003</v>
      </c>
      <c r="AB47" s="10">
        <v>662924.42599999998</v>
      </c>
      <c r="AC47" s="10">
        <v>710427.37</v>
      </c>
      <c r="AD47" s="10" t="s">
        <v>43</v>
      </c>
    </row>
    <row r="48" spans="1:30" ht="13" x14ac:dyDescent="0.3">
      <c r="A48" s="17"/>
      <c r="B48" s="9" t="s">
        <v>105</v>
      </c>
      <c r="C48" s="9" t="s">
        <v>106</v>
      </c>
      <c r="D48" s="7" t="s">
        <v>39</v>
      </c>
      <c r="E48" s="11" t="s">
        <v>43</v>
      </c>
      <c r="F48" s="11" t="s">
        <v>43</v>
      </c>
      <c r="G48" s="11" t="s">
        <v>43</v>
      </c>
      <c r="H48" s="11" t="s">
        <v>43</v>
      </c>
      <c r="I48" s="11" t="s">
        <v>43</v>
      </c>
      <c r="J48" s="11">
        <v>449921.772</v>
      </c>
      <c r="K48" s="11">
        <v>469514.86599999998</v>
      </c>
      <c r="L48" s="11">
        <v>531756.97</v>
      </c>
      <c r="M48" s="11">
        <v>605863.14300000004</v>
      </c>
      <c r="N48" s="11">
        <v>692776.18900000001</v>
      </c>
      <c r="O48" s="11">
        <v>783667.29700000002</v>
      </c>
      <c r="P48" s="11">
        <v>866844.09499999997</v>
      </c>
      <c r="Q48" s="11">
        <v>994062.11800000002</v>
      </c>
      <c r="R48" s="11">
        <v>1240464.1299999999</v>
      </c>
      <c r="S48" s="11">
        <v>1512134.176</v>
      </c>
      <c r="T48" s="11">
        <v>1728256.9509999999</v>
      </c>
      <c r="U48" s="11">
        <v>2102362.852</v>
      </c>
      <c r="V48" s="11">
        <v>2461174.3149999999</v>
      </c>
      <c r="W48" s="11">
        <v>2811708.5010000002</v>
      </c>
      <c r="X48" s="11">
        <v>3089145.3629999999</v>
      </c>
      <c r="Y48" s="11">
        <v>3417752.2059999998</v>
      </c>
      <c r="Z48" s="11">
        <v>3714651.702</v>
      </c>
      <c r="AA48" s="11">
        <v>4199562</v>
      </c>
      <c r="AB48" s="11">
        <v>4732634.4009999996</v>
      </c>
      <c r="AC48" s="11" t="s">
        <v>43</v>
      </c>
      <c r="AD48" s="11" t="s">
        <v>43</v>
      </c>
    </row>
    <row r="49" spans="1:30" ht="13" x14ac:dyDescent="0.3">
      <c r="A49" s="17"/>
      <c r="B49" s="9" t="s">
        <v>107</v>
      </c>
      <c r="C49" s="9" t="s">
        <v>108</v>
      </c>
      <c r="D49" s="7" t="s">
        <v>39</v>
      </c>
      <c r="E49" s="10" t="s">
        <v>43</v>
      </c>
      <c r="F49" s="10" t="s">
        <v>43</v>
      </c>
      <c r="G49" s="10" t="s">
        <v>43</v>
      </c>
      <c r="H49" s="10" t="s">
        <v>43</v>
      </c>
      <c r="I49" s="10" t="s">
        <v>43</v>
      </c>
      <c r="J49" s="10">
        <v>878571.42099999997</v>
      </c>
      <c r="K49" s="10">
        <v>1004245.156</v>
      </c>
      <c r="L49" s="10">
        <v>1075444.952</v>
      </c>
      <c r="M49" s="10">
        <v>1139010.781</v>
      </c>
      <c r="N49" s="10">
        <v>1283069.696</v>
      </c>
      <c r="O49" s="10">
        <v>1400216.132</v>
      </c>
      <c r="P49" s="10">
        <v>1561030.253</v>
      </c>
      <c r="Q49" s="10">
        <v>1754229.7180000001</v>
      </c>
      <c r="R49" s="10">
        <v>1978786.3060000001</v>
      </c>
      <c r="S49" s="10">
        <v>2257769.037</v>
      </c>
      <c r="T49" s="10">
        <v>2547056.9619999998</v>
      </c>
      <c r="U49" s="10">
        <v>2836111.63</v>
      </c>
      <c r="V49" s="10">
        <v>3310711.912</v>
      </c>
      <c r="W49" s="10">
        <v>4211942.9919999996</v>
      </c>
      <c r="X49" s="10">
        <v>4512859.8090000004</v>
      </c>
      <c r="Y49" s="10">
        <v>4951896.2570000002</v>
      </c>
      <c r="Z49" s="10">
        <v>5393709.2000000002</v>
      </c>
      <c r="AA49" s="10">
        <v>6043097.1979999999</v>
      </c>
      <c r="AB49" s="10">
        <v>6737666.3310000002</v>
      </c>
      <c r="AC49" s="10" t="s">
        <v>43</v>
      </c>
      <c r="AD49" s="10" t="s">
        <v>43</v>
      </c>
    </row>
    <row r="50" spans="1:30" ht="13" x14ac:dyDescent="0.3">
      <c r="A50" s="17"/>
      <c r="B50" s="9" t="s">
        <v>109</v>
      </c>
      <c r="C50" s="9" t="s">
        <v>110</v>
      </c>
      <c r="D50" s="7" t="s">
        <v>39</v>
      </c>
      <c r="E50" s="11" t="s">
        <v>43</v>
      </c>
      <c r="F50" s="11" t="s">
        <v>43</v>
      </c>
      <c r="G50" s="11" t="s">
        <v>43</v>
      </c>
      <c r="H50" s="11" t="s">
        <v>43</v>
      </c>
      <c r="I50" s="11" t="s">
        <v>43</v>
      </c>
      <c r="J50" s="11">
        <v>28860362.543000001</v>
      </c>
      <c r="K50" s="11">
        <v>38930578.369000003</v>
      </c>
      <c r="L50" s="11">
        <v>40284482.766999997</v>
      </c>
      <c r="M50" s="11">
        <v>50402389.706</v>
      </c>
      <c r="N50" s="11">
        <v>54238370.291000001</v>
      </c>
      <c r="O50" s="11">
        <v>77972182.780000001</v>
      </c>
      <c r="P50" s="11">
        <v>97043429.412</v>
      </c>
      <c r="Q50" s="11">
        <v>123592316.618</v>
      </c>
      <c r="R50" s="11">
        <v>141489864.04100001</v>
      </c>
      <c r="S50" s="11">
        <v>161402020.546</v>
      </c>
      <c r="T50" s="11">
        <v>203240102.40599999</v>
      </c>
      <c r="U50" s="11">
        <v>231460417.94</v>
      </c>
      <c r="V50" s="11">
        <v>250102417.56200001</v>
      </c>
      <c r="W50" s="11">
        <v>282627668.80299997</v>
      </c>
      <c r="X50" s="11">
        <v>329470509.82499999</v>
      </c>
      <c r="Y50" s="11">
        <v>344768199.852</v>
      </c>
      <c r="Z50" s="11">
        <v>382680025.44999999</v>
      </c>
      <c r="AA50" s="11">
        <v>389713942.18300003</v>
      </c>
      <c r="AB50" s="11">
        <v>425583202.61299998</v>
      </c>
      <c r="AC50" s="11" t="s">
        <v>43</v>
      </c>
      <c r="AD50" s="11" t="s">
        <v>43</v>
      </c>
    </row>
    <row r="51" spans="1:30" ht="13" x14ac:dyDescent="0.3">
      <c r="A51" s="17"/>
      <c r="B51" s="9" t="s">
        <v>111</v>
      </c>
      <c r="C51" s="9" t="s">
        <v>112</v>
      </c>
      <c r="D51" s="7" t="s">
        <v>39</v>
      </c>
      <c r="E51" s="10" t="s">
        <v>43</v>
      </c>
      <c r="F51" s="10" t="s">
        <v>43</v>
      </c>
      <c r="G51" s="10" t="s">
        <v>43</v>
      </c>
      <c r="H51" s="10" t="s">
        <v>43</v>
      </c>
      <c r="I51" s="10" t="s">
        <v>43</v>
      </c>
      <c r="J51" s="10">
        <v>392931</v>
      </c>
      <c r="K51" s="10">
        <v>502398</v>
      </c>
      <c r="L51" s="10">
        <v>640760</v>
      </c>
      <c r="M51" s="10">
        <v>730772</v>
      </c>
      <c r="N51" s="10">
        <v>868481</v>
      </c>
      <c r="O51" s="10">
        <v>1104852</v>
      </c>
      <c r="P51" s="10">
        <v>1374698</v>
      </c>
      <c r="Q51" s="10">
        <v>1691361</v>
      </c>
      <c r="R51" s="10">
        <v>2168700</v>
      </c>
      <c r="S51" s="10">
        <v>2346753</v>
      </c>
      <c r="T51" s="10">
        <v>2466551</v>
      </c>
      <c r="U51" s="10">
        <v>2882415</v>
      </c>
      <c r="V51" s="10">
        <v>3361840</v>
      </c>
      <c r="W51" s="10">
        <v>3708439</v>
      </c>
      <c r="X51" s="10">
        <v>4095411</v>
      </c>
      <c r="Y51" s="10">
        <v>4400345.2079999996</v>
      </c>
      <c r="Z51" s="10">
        <v>4528836.83</v>
      </c>
      <c r="AA51" s="10">
        <v>4921783.4579999996</v>
      </c>
      <c r="AB51" s="10">
        <v>5562007.2640000004</v>
      </c>
      <c r="AC51" s="10">
        <v>6170498.3720000004</v>
      </c>
      <c r="AD51" s="10" t="s">
        <v>43</v>
      </c>
    </row>
    <row r="52" spans="1:30" ht="13" x14ac:dyDescent="0.3">
      <c r="A52" s="18"/>
      <c r="B52" s="9" t="s">
        <v>113</v>
      </c>
      <c r="C52" s="9" t="s">
        <v>114</v>
      </c>
      <c r="D52" s="7" t="s">
        <v>39</v>
      </c>
      <c r="E52" s="11" t="s">
        <v>43</v>
      </c>
      <c r="F52" s="11" t="s">
        <v>43</v>
      </c>
      <c r="G52" s="11" t="s">
        <v>43</v>
      </c>
      <c r="H52" s="11" t="s">
        <v>43</v>
      </c>
      <c r="I52" s="11" t="s">
        <v>43</v>
      </c>
      <c r="J52" s="11">
        <v>70382.089000000007</v>
      </c>
      <c r="K52" s="11">
        <v>77949.096999999994</v>
      </c>
      <c r="L52" s="11">
        <v>83782.775999999998</v>
      </c>
      <c r="M52" s="11">
        <v>91663.948000000004</v>
      </c>
      <c r="N52" s="11">
        <v>100578.868</v>
      </c>
      <c r="O52" s="11">
        <v>109924.39</v>
      </c>
      <c r="P52" s="11">
        <v>121162.423</v>
      </c>
      <c r="Q52" s="11">
        <v>135668.72899999999</v>
      </c>
      <c r="R52" s="11">
        <v>155073.19099999999</v>
      </c>
      <c r="S52" s="11">
        <v>178410.87</v>
      </c>
      <c r="T52" s="11">
        <v>203774.59899999999</v>
      </c>
      <c r="U52" s="11">
        <v>226693.30799999999</v>
      </c>
      <c r="V52" s="11">
        <v>252256.52299999999</v>
      </c>
      <c r="W52" s="11">
        <v>273320.26199999999</v>
      </c>
      <c r="X52" s="11">
        <v>301769.88900000002</v>
      </c>
      <c r="Y52" s="11">
        <v>332126.99599999998</v>
      </c>
      <c r="Z52" s="11">
        <v>352901.97100000002</v>
      </c>
      <c r="AA52" s="11">
        <v>377550.45799999998</v>
      </c>
      <c r="AB52" s="11">
        <v>402263.38199999998</v>
      </c>
      <c r="AC52" s="11" t="s">
        <v>43</v>
      </c>
      <c r="AD52" s="11" t="s">
        <v>43</v>
      </c>
    </row>
    <row r="53" spans="1:30" x14ac:dyDescent="0.25">
      <c r="A53" s="13" t="s">
        <v>115</v>
      </c>
    </row>
    <row r="54" spans="1:30" x14ac:dyDescent="0.25">
      <c r="A54" s="14" t="s">
        <v>116</v>
      </c>
    </row>
    <row r="55" spans="1:30" x14ac:dyDescent="0.25">
      <c r="A55" s="15" t="s">
        <v>117</v>
      </c>
      <c r="B55" s="14" t="s">
        <v>118</v>
      </c>
    </row>
    <row r="56" spans="1:30" x14ac:dyDescent="0.25">
      <c r="A56" s="15" t="s">
        <v>119</v>
      </c>
      <c r="B56" s="14" t="s">
        <v>120</v>
      </c>
    </row>
    <row r="57" spans="1:30" x14ac:dyDescent="0.25">
      <c r="A57" s="15" t="s">
        <v>121</v>
      </c>
      <c r="B57" s="14" t="s">
        <v>122</v>
      </c>
    </row>
    <row r="58" spans="1:30" x14ac:dyDescent="0.25">
      <c r="A58" s="15" t="s">
        <v>123</v>
      </c>
      <c r="B58" s="14" t="s">
        <v>124</v>
      </c>
    </row>
  </sheetData>
  <mergeCells count="49">
    <mergeCell ref="A3:D3"/>
    <mergeCell ref="E3:AD3"/>
    <mergeCell ref="A4:D4"/>
    <mergeCell ref="E4:AD4"/>
    <mergeCell ref="A5:D5"/>
    <mergeCell ref="E5:AD5"/>
    <mergeCell ref="A16:B16"/>
    <mergeCell ref="A6:D6"/>
    <mergeCell ref="E6:AD6"/>
    <mergeCell ref="A7:D7"/>
    <mergeCell ref="A8:B8"/>
    <mergeCell ref="A9:B9"/>
    <mergeCell ref="A10:B10"/>
    <mergeCell ref="A11:B11"/>
    <mergeCell ref="A12:B12"/>
    <mergeCell ref="A13:B13"/>
    <mergeCell ref="A14:B14"/>
    <mergeCell ref="A15:B15"/>
    <mergeCell ref="A28:B28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40:B40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7:A52"/>
    <mergeCell ref="A41:B41"/>
    <mergeCell ref="A42:B42"/>
    <mergeCell ref="A43:B43"/>
    <mergeCell ref="A44:B44"/>
    <mergeCell ref="A45:B45"/>
    <mergeCell ref="A46:B46"/>
  </mergeCells>
  <hyperlinks>
    <hyperlink ref="A2" r:id="rId1" display="http://stats.oecd.org/OECDStat_Metadata/ShowMetadata.ashx?Dataset=SHA&amp;ShowOnWeb=true&amp;Lang=en" xr:uid="{00000000-0004-0000-0000-000000000000}"/>
    <hyperlink ref="A9" r:id="rId2" display="http://stats.oecd.org/OECDStat_Metadata/ShowMetadata.ashx?Dataset=SHA&amp;Coords=[LOCATION].[AUS]&amp;ShowOnWeb=true&amp;Lang=en" xr:uid="{00000000-0004-0000-0000-000001000000}"/>
    <hyperlink ref="D9" r:id="rId3" display="http://stats.oecd.org/OECDStat_Metadata/ShowMetadata.ashx?Dataset=SHA&amp;Coords=[HF].[HFTOT],[HC].[HCTOT],[HP].[HPTOT],[MEASURE].[MLLNCU],[LOCATION].[AUS]&amp;ShowOnWeb=true&amp;Lang=en" xr:uid="{00000000-0004-0000-0000-000002000000}"/>
    <hyperlink ref="A10" r:id="rId4" display="http://stats.oecd.org/OECDStat_Metadata/ShowMetadata.ashx?Dataset=SHA&amp;Coords=[LOCATION].[AUT]&amp;ShowOnWeb=true&amp;Lang=en" xr:uid="{00000000-0004-0000-0000-000003000000}"/>
    <hyperlink ref="D10" r:id="rId5" display="http://stats.oecd.org/OECDStat_Metadata/ShowMetadata.ashx?Dataset=SHA&amp;Coords=[HF].[HFTOT],[HC].[HCTOT],[HP].[HPTOT],[MEASURE].[MLLNCU],[LOCATION].[AUT]&amp;ShowOnWeb=true&amp;Lang=en" xr:uid="{00000000-0004-0000-0000-000004000000}"/>
    <hyperlink ref="A11" r:id="rId6" display="http://stats.oecd.org/OECDStat_Metadata/ShowMetadata.ashx?Dataset=SHA&amp;Coords=[LOCATION].[BEL]&amp;ShowOnWeb=true&amp;Lang=en" xr:uid="{00000000-0004-0000-0000-000005000000}"/>
    <hyperlink ref="D11" r:id="rId7" display="http://stats.oecd.org/OECDStat_Metadata/ShowMetadata.ashx?Dataset=SHA&amp;Coords=[HF].[HFTOT],[HC].[HCTOT],[HP].[HPTOT],[MEASURE].[MLLNCU],[LOCATION].[BEL]&amp;ShowOnWeb=true&amp;Lang=en" xr:uid="{00000000-0004-0000-0000-000006000000}"/>
    <hyperlink ref="A12" r:id="rId8" display="http://stats.oecd.org/OECDStat_Metadata/ShowMetadata.ashx?Dataset=SHA&amp;Coords=[LOCATION].[CAN]&amp;ShowOnWeb=true&amp;Lang=en" xr:uid="{00000000-0004-0000-0000-000007000000}"/>
    <hyperlink ref="D12" r:id="rId9" display="http://stats.oecd.org/OECDStat_Metadata/ShowMetadata.ashx?Dataset=SHA&amp;Coords=[HF].[HFTOT],[HC].[HCTOT],[HP].[HPTOT],[MEASURE].[MLLNCU],[LOCATION].[CAN]&amp;ShowOnWeb=true&amp;Lang=en" xr:uid="{00000000-0004-0000-0000-000008000000}"/>
    <hyperlink ref="A13" r:id="rId10" display="http://stats.oecd.org/OECDStat_Metadata/ShowMetadata.ashx?Dataset=SHA&amp;Coords=[LOCATION].[CHL]&amp;ShowOnWeb=true&amp;Lang=en" xr:uid="{00000000-0004-0000-0000-000009000000}"/>
    <hyperlink ref="D13" r:id="rId11" display="http://stats.oecd.org/OECDStat_Metadata/ShowMetadata.ashx?Dataset=SHA&amp;Coords=[HF].[HFTOT],[HC].[HCTOT],[HP].[HPTOT],[MEASURE].[MLLNCU],[LOCATION].[CHL]&amp;ShowOnWeb=true&amp;Lang=en" xr:uid="{00000000-0004-0000-0000-00000A000000}"/>
    <hyperlink ref="A14" r:id="rId12" display="http://stats.oecd.org/OECDStat_Metadata/ShowMetadata.ashx?Dataset=SHA&amp;Coords=[LOCATION].[COL]&amp;ShowOnWeb=true&amp;Lang=en" xr:uid="{00000000-0004-0000-0000-00000B000000}"/>
    <hyperlink ref="D14" r:id="rId13" display="http://stats.oecd.org/OECDStat_Metadata/ShowMetadata.ashx?Dataset=SHA&amp;Coords=[HF].[HFTOT],[HC].[HCTOT],[HP].[HPTOT],[MEASURE].[MLLNCU],[LOCATION].[COL]&amp;ShowOnWeb=true&amp;Lang=en" xr:uid="{00000000-0004-0000-0000-00000C000000}"/>
    <hyperlink ref="A15" r:id="rId14" display="http://stats.oecd.org/OECDStat_Metadata/ShowMetadata.ashx?Dataset=SHA&amp;Coords=[LOCATION].[CRI]&amp;ShowOnWeb=true&amp;Lang=en" xr:uid="{00000000-0004-0000-0000-00000D000000}"/>
    <hyperlink ref="D15" r:id="rId15" display="http://stats.oecd.org/OECDStat_Metadata/ShowMetadata.ashx?Dataset=SHA&amp;Coords=[HF].[HFTOT],[HC].[HCTOT],[HP].[HPTOT],[MEASURE].[MLLNCU],[LOCATION].[CRI]&amp;ShowOnWeb=true&amp;Lang=en" xr:uid="{00000000-0004-0000-0000-00000E000000}"/>
    <hyperlink ref="A16" r:id="rId16" display="http://stats.oecd.org/OECDStat_Metadata/ShowMetadata.ashx?Dataset=SHA&amp;Coords=[LOCATION].[CZE]&amp;ShowOnWeb=true&amp;Lang=en" xr:uid="{00000000-0004-0000-0000-00000F000000}"/>
    <hyperlink ref="D16" r:id="rId17" display="http://stats.oecd.org/OECDStat_Metadata/ShowMetadata.ashx?Dataset=SHA&amp;Coords=[HF].[HFTOT],[HC].[HCTOT],[HP].[HPTOT],[MEASURE].[MLLNCU],[LOCATION].[CZE]&amp;ShowOnWeb=true&amp;Lang=en" xr:uid="{00000000-0004-0000-0000-000010000000}"/>
    <hyperlink ref="A17" r:id="rId18" display="http://stats.oecd.org/OECDStat_Metadata/ShowMetadata.ashx?Dataset=SHA&amp;Coords=[LOCATION].[DNK]&amp;ShowOnWeb=true&amp;Lang=en" xr:uid="{00000000-0004-0000-0000-000011000000}"/>
    <hyperlink ref="D17" r:id="rId19" display="http://stats.oecd.org/OECDStat_Metadata/ShowMetadata.ashx?Dataset=SHA&amp;Coords=[HF].[HFTOT],[HC].[HCTOT],[HP].[HPTOT],[MEASURE].[MLLNCU],[LOCATION].[DNK]&amp;ShowOnWeb=true&amp;Lang=en" xr:uid="{00000000-0004-0000-0000-000012000000}"/>
    <hyperlink ref="A18" r:id="rId20" display="http://stats.oecd.org/OECDStat_Metadata/ShowMetadata.ashx?Dataset=SHA&amp;Coords=[LOCATION].[EST]&amp;ShowOnWeb=true&amp;Lang=en" xr:uid="{00000000-0004-0000-0000-000013000000}"/>
    <hyperlink ref="D18" r:id="rId21" display="http://stats.oecd.org/OECDStat_Metadata/ShowMetadata.ashx?Dataset=SHA&amp;Coords=[HF].[HFTOT],[HC].[HCTOT],[HP].[HPTOT],[MEASURE].[MLLNCU],[LOCATION].[EST]&amp;ShowOnWeb=true&amp;Lang=en" xr:uid="{00000000-0004-0000-0000-000014000000}"/>
    <hyperlink ref="A19" r:id="rId22" display="http://stats.oecd.org/OECDStat_Metadata/ShowMetadata.ashx?Dataset=SHA&amp;Coords=[LOCATION].[FIN]&amp;ShowOnWeb=true&amp;Lang=en" xr:uid="{00000000-0004-0000-0000-000015000000}"/>
    <hyperlink ref="D19" r:id="rId23" display="http://stats.oecd.org/OECDStat_Metadata/ShowMetadata.ashx?Dataset=SHA&amp;Coords=[HF].[HFTOT],[HC].[HCTOT],[HP].[HPTOT],[MEASURE].[MLLNCU],[LOCATION].[FIN]&amp;ShowOnWeb=true&amp;Lang=en" xr:uid="{00000000-0004-0000-0000-000016000000}"/>
    <hyperlink ref="A20" r:id="rId24" display="http://stats.oecd.org/OECDStat_Metadata/ShowMetadata.ashx?Dataset=SHA&amp;Coords=[LOCATION].[FRA]&amp;ShowOnWeb=true&amp;Lang=en" xr:uid="{00000000-0004-0000-0000-000017000000}"/>
    <hyperlink ref="D20" r:id="rId25" display="http://stats.oecd.org/OECDStat_Metadata/ShowMetadata.ashx?Dataset=SHA&amp;Coords=[HF].[HFTOT],[HC].[HCTOT],[HP].[HPTOT],[MEASURE].[MLLNCU],[LOCATION].[FRA]&amp;ShowOnWeb=true&amp;Lang=en" xr:uid="{00000000-0004-0000-0000-000018000000}"/>
    <hyperlink ref="A21" r:id="rId26" display="http://stats.oecd.org/OECDStat_Metadata/ShowMetadata.ashx?Dataset=SHA&amp;Coords=[LOCATION].[DEU]&amp;ShowOnWeb=true&amp;Lang=en" xr:uid="{00000000-0004-0000-0000-000019000000}"/>
    <hyperlink ref="D21" r:id="rId27" display="http://stats.oecd.org/OECDStat_Metadata/ShowMetadata.ashx?Dataset=SHA&amp;Coords=[HF].[HFTOT],[HC].[HCTOT],[HP].[HPTOT],[MEASURE].[MLLNCU],[LOCATION].[DEU]&amp;ShowOnWeb=true&amp;Lang=en" xr:uid="{00000000-0004-0000-0000-00001A000000}"/>
    <hyperlink ref="A22" r:id="rId28" display="http://stats.oecd.org/OECDStat_Metadata/ShowMetadata.ashx?Dataset=SHA&amp;Coords=[LOCATION].[GRC]&amp;ShowOnWeb=true&amp;Lang=en" xr:uid="{00000000-0004-0000-0000-00001B000000}"/>
    <hyperlink ref="D22" r:id="rId29" display="http://stats.oecd.org/OECDStat_Metadata/ShowMetadata.ashx?Dataset=SHA&amp;Coords=[HF].[HFTOT],[HC].[HCTOT],[HP].[HPTOT],[MEASURE].[MLLNCU],[LOCATION].[GRC]&amp;ShowOnWeb=true&amp;Lang=en" xr:uid="{00000000-0004-0000-0000-00001C000000}"/>
    <hyperlink ref="A23" r:id="rId30" display="http://stats.oecd.org/OECDStat_Metadata/ShowMetadata.ashx?Dataset=SHA&amp;Coords=[LOCATION].[HUN]&amp;ShowOnWeb=true&amp;Lang=en" xr:uid="{00000000-0004-0000-0000-00001D000000}"/>
    <hyperlink ref="D23" r:id="rId31" display="http://stats.oecd.org/OECDStat_Metadata/ShowMetadata.ashx?Dataset=SHA&amp;Coords=[HF].[HFTOT],[HC].[HCTOT],[HP].[HPTOT],[MEASURE].[MLLNCU],[LOCATION].[HUN]&amp;ShowOnWeb=true&amp;Lang=en" xr:uid="{00000000-0004-0000-0000-00001E000000}"/>
    <hyperlink ref="A24" r:id="rId32" display="http://stats.oecd.org/OECDStat_Metadata/ShowMetadata.ashx?Dataset=SHA&amp;Coords=[LOCATION].[ISL]&amp;ShowOnWeb=true&amp;Lang=en" xr:uid="{00000000-0004-0000-0000-00001F000000}"/>
    <hyperlink ref="D24" r:id="rId33" display="http://stats.oecd.org/OECDStat_Metadata/ShowMetadata.ashx?Dataset=SHA&amp;Coords=[HF].[HFTOT],[HC].[HCTOT],[HP].[HPTOT],[MEASURE].[MLLNCU],[LOCATION].[ISL]&amp;ShowOnWeb=true&amp;Lang=en" xr:uid="{00000000-0004-0000-0000-000020000000}"/>
    <hyperlink ref="A25" r:id="rId34" display="http://stats.oecd.org/OECDStat_Metadata/ShowMetadata.ashx?Dataset=SHA&amp;Coords=[LOCATION].[IRL]&amp;ShowOnWeb=true&amp;Lang=en" xr:uid="{00000000-0004-0000-0000-000021000000}"/>
    <hyperlink ref="D25" r:id="rId35" display="http://stats.oecd.org/OECDStat_Metadata/ShowMetadata.ashx?Dataset=SHA&amp;Coords=[HF].[HFTOT],[HC].[HCTOT],[HP].[HPTOT],[MEASURE].[MLLNCU],[LOCATION].[IRL]&amp;ShowOnWeb=true&amp;Lang=en" xr:uid="{00000000-0004-0000-0000-000022000000}"/>
    <hyperlink ref="A26" r:id="rId36" display="http://stats.oecd.org/OECDStat_Metadata/ShowMetadata.ashx?Dataset=SHA&amp;Coords=[LOCATION].[ISR]&amp;ShowOnWeb=true&amp;Lang=en" xr:uid="{00000000-0004-0000-0000-000023000000}"/>
    <hyperlink ref="D26" r:id="rId37" display="http://stats.oecd.org/OECDStat_Metadata/ShowMetadata.ashx?Dataset=SHA&amp;Coords=[HF].[HFTOT],[HC].[HCTOT],[HP].[HPTOT],[MEASURE].[MLLNCU],[LOCATION].[ISR]&amp;ShowOnWeb=true&amp;Lang=en" xr:uid="{00000000-0004-0000-0000-000024000000}"/>
    <hyperlink ref="A27" r:id="rId38" display="http://stats.oecd.org/OECDStat_Metadata/ShowMetadata.ashx?Dataset=SHA&amp;Coords=[LOCATION].[ITA]&amp;ShowOnWeb=true&amp;Lang=en" xr:uid="{00000000-0004-0000-0000-000025000000}"/>
    <hyperlink ref="D27" r:id="rId39" display="http://stats.oecd.org/OECDStat_Metadata/ShowMetadata.ashx?Dataset=SHA&amp;Coords=[HF].[HFTOT],[HC].[HCTOT],[HP].[HPTOT],[MEASURE].[MLLNCU],[LOCATION].[ITA]&amp;ShowOnWeb=true&amp;Lang=en" xr:uid="{00000000-0004-0000-0000-000026000000}"/>
    <hyperlink ref="A29" r:id="rId40" display="http://stats.oecd.org/OECDStat_Metadata/ShowMetadata.ashx?Dataset=SHA&amp;Coords=[LOCATION].[KOR]&amp;ShowOnWeb=true&amp;Lang=en" xr:uid="{00000000-0004-0000-0000-000027000000}"/>
    <hyperlink ref="D29" r:id="rId41" display="http://stats.oecd.org/OECDStat_Metadata/ShowMetadata.ashx?Dataset=SHA&amp;Coords=[HF].[HFTOT],[HC].[HCTOT],[HP].[HPTOT],[MEASURE].[MLLNCU],[LOCATION].[KOR]&amp;ShowOnWeb=true&amp;Lang=en" xr:uid="{00000000-0004-0000-0000-000028000000}"/>
    <hyperlink ref="A30" r:id="rId42" display="http://stats.oecd.org/OECDStat_Metadata/ShowMetadata.ashx?Dataset=SHA&amp;Coords=[LOCATION].[LVA]&amp;ShowOnWeb=true&amp;Lang=en" xr:uid="{00000000-0004-0000-0000-000029000000}"/>
    <hyperlink ref="D30" r:id="rId43" display="http://stats.oecd.org/OECDStat_Metadata/ShowMetadata.ashx?Dataset=SHA&amp;Coords=[HF].[HFTOT],[HC].[HCTOT],[HP].[HPTOT],[MEASURE].[MLLNCU],[LOCATION].[LVA]&amp;ShowOnWeb=true&amp;Lang=en" xr:uid="{00000000-0004-0000-0000-00002A000000}"/>
    <hyperlink ref="A31" r:id="rId44" display="http://stats.oecd.org/OECDStat_Metadata/ShowMetadata.ashx?Dataset=SHA&amp;Coords=[LOCATION].[LTU]&amp;ShowOnWeb=true&amp;Lang=en" xr:uid="{00000000-0004-0000-0000-00002B000000}"/>
    <hyperlink ref="D31" r:id="rId45" display="http://stats.oecd.org/OECDStat_Metadata/ShowMetadata.ashx?Dataset=SHA&amp;Coords=[HF].[HFTOT],[HC].[HCTOT],[HP].[HPTOT],[MEASURE].[MLLNCU],[LOCATION].[LTU]&amp;ShowOnWeb=true&amp;Lang=en" xr:uid="{00000000-0004-0000-0000-00002C000000}"/>
    <hyperlink ref="A32" r:id="rId46" display="http://stats.oecd.org/OECDStat_Metadata/ShowMetadata.ashx?Dataset=SHA&amp;Coords=[LOCATION].[LUX]&amp;ShowOnWeb=true&amp;Lang=en" xr:uid="{00000000-0004-0000-0000-00002D000000}"/>
    <hyperlink ref="D32" r:id="rId47" display="http://stats.oecd.org/OECDStat_Metadata/ShowMetadata.ashx?Dataset=SHA&amp;Coords=[HF].[HFTOT],[HC].[HCTOT],[HP].[HPTOT],[MEASURE].[MLLNCU],[LOCATION].[LUX]&amp;ShowOnWeb=true&amp;Lang=en" xr:uid="{00000000-0004-0000-0000-00002E000000}"/>
    <hyperlink ref="A33" r:id="rId48" display="http://stats.oecd.org/OECDStat_Metadata/ShowMetadata.ashx?Dataset=SHA&amp;Coords=[LOCATION].[MEX]&amp;ShowOnWeb=true&amp;Lang=en" xr:uid="{00000000-0004-0000-0000-00002F000000}"/>
    <hyperlink ref="D33" r:id="rId49" display="http://stats.oecd.org/OECDStat_Metadata/ShowMetadata.ashx?Dataset=SHA&amp;Coords=[HF].[HFTOT],[HC].[HCTOT],[HP].[HPTOT],[MEASURE].[MLLNCU],[LOCATION].[MEX]&amp;ShowOnWeb=true&amp;Lang=en" xr:uid="{00000000-0004-0000-0000-000030000000}"/>
    <hyperlink ref="A34" r:id="rId50" display="http://stats.oecd.org/OECDStat_Metadata/ShowMetadata.ashx?Dataset=SHA&amp;Coords=[LOCATION].[NLD]&amp;ShowOnWeb=true&amp;Lang=en" xr:uid="{00000000-0004-0000-0000-000031000000}"/>
    <hyperlink ref="D34" r:id="rId51" display="http://stats.oecd.org/OECDStat_Metadata/ShowMetadata.ashx?Dataset=SHA&amp;Coords=[HF].[HFTOT],[HC].[HCTOT],[HP].[HPTOT],[MEASURE].[MLLNCU],[LOCATION].[NLD]&amp;ShowOnWeb=true&amp;Lang=en" xr:uid="{00000000-0004-0000-0000-000032000000}"/>
    <hyperlink ref="A36" r:id="rId52" display="http://stats.oecd.org/OECDStat_Metadata/ShowMetadata.ashx?Dataset=SHA&amp;Coords=[LOCATION].[NOR]&amp;ShowOnWeb=true&amp;Lang=en" xr:uid="{00000000-0004-0000-0000-000033000000}"/>
    <hyperlink ref="D36" r:id="rId53" display="http://stats.oecd.org/OECDStat_Metadata/ShowMetadata.ashx?Dataset=SHA&amp;Coords=[HF].[HFTOT],[HC].[HCTOT],[HP].[HPTOT],[MEASURE].[MLLNCU],[LOCATION].[NOR]&amp;ShowOnWeb=true&amp;Lang=en" xr:uid="{00000000-0004-0000-0000-000034000000}"/>
    <hyperlink ref="A37" r:id="rId54" display="http://stats.oecd.org/OECDStat_Metadata/ShowMetadata.ashx?Dataset=SHA&amp;Coords=[LOCATION].[POL]&amp;ShowOnWeb=true&amp;Lang=en" xr:uid="{00000000-0004-0000-0000-000035000000}"/>
    <hyperlink ref="D37" r:id="rId55" display="http://stats.oecd.org/OECDStat_Metadata/ShowMetadata.ashx?Dataset=SHA&amp;Coords=[HF].[HFTOT],[HC].[HCTOT],[HP].[HPTOT],[MEASURE].[MLLNCU],[LOCATION].[POL]&amp;ShowOnWeb=true&amp;Lang=en" xr:uid="{00000000-0004-0000-0000-000036000000}"/>
    <hyperlink ref="A38" r:id="rId56" display="http://stats.oecd.org/OECDStat_Metadata/ShowMetadata.ashx?Dataset=SHA&amp;Coords=[LOCATION].[PRT]&amp;ShowOnWeb=true&amp;Lang=en" xr:uid="{00000000-0004-0000-0000-000037000000}"/>
    <hyperlink ref="D38" r:id="rId57" display="http://stats.oecd.org/OECDStat_Metadata/ShowMetadata.ashx?Dataset=SHA&amp;Coords=[HF].[HFTOT],[HC].[HCTOT],[HP].[HPTOT],[MEASURE].[MLLNCU],[LOCATION].[PRT]&amp;ShowOnWeb=true&amp;Lang=en" xr:uid="{00000000-0004-0000-0000-000038000000}"/>
    <hyperlink ref="A39" r:id="rId58" display="http://stats.oecd.org/OECDStat_Metadata/ShowMetadata.ashx?Dataset=SHA&amp;Coords=[LOCATION].[SVK]&amp;ShowOnWeb=true&amp;Lang=en" xr:uid="{00000000-0004-0000-0000-000039000000}"/>
    <hyperlink ref="D39" r:id="rId59" display="http://stats.oecd.org/OECDStat_Metadata/ShowMetadata.ashx?Dataset=SHA&amp;Coords=[HF].[HFTOT],[HC].[HCTOT],[HP].[HPTOT],[MEASURE].[MLLNCU],[LOCATION].[SVK]&amp;ShowOnWeb=true&amp;Lang=en" xr:uid="{00000000-0004-0000-0000-00003A000000}"/>
    <hyperlink ref="A40" r:id="rId60" display="http://stats.oecd.org/OECDStat_Metadata/ShowMetadata.ashx?Dataset=SHA&amp;Coords=[LOCATION].[SVN]&amp;ShowOnWeb=true&amp;Lang=en" xr:uid="{00000000-0004-0000-0000-00003B000000}"/>
    <hyperlink ref="D40" r:id="rId61" display="http://stats.oecd.org/OECDStat_Metadata/ShowMetadata.ashx?Dataset=SHA&amp;Coords=[HF].[HFTOT],[HC].[HCTOT],[HP].[HPTOT],[MEASURE].[MLLNCU],[LOCATION].[SVN]&amp;ShowOnWeb=true&amp;Lang=en" xr:uid="{00000000-0004-0000-0000-00003C000000}"/>
    <hyperlink ref="A41" r:id="rId62" display="http://stats.oecd.org/OECDStat_Metadata/ShowMetadata.ashx?Dataset=SHA&amp;Coords=[LOCATION].[ESP]&amp;ShowOnWeb=true&amp;Lang=en" xr:uid="{00000000-0004-0000-0000-00003D000000}"/>
    <hyperlink ref="D41" r:id="rId63" display="http://stats.oecd.org/OECDStat_Metadata/ShowMetadata.ashx?Dataset=SHA&amp;Coords=[HF].[HFTOT],[HC].[HCTOT],[HP].[HPTOT],[MEASURE].[MLLNCU],[LOCATION].[ESP]&amp;ShowOnWeb=true&amp;Lang=en" xr:uid="{00000000-0004-0000-0000-00003E000000}"/>
    <hyperlink ref="A42" r:id="rId64" display="http://stats.oecd.org/OECDStat_Metadata/ShowMetadata.ashx?Dataset=SHA&amp;Coords=[LOCATION].[SWE]&amp;ShowOnWeb=true&amp;Lang=en" xr:uid="{00000000-0004-0000-0000-00003F000000}"/>
    <hyperlink ref="D42" r:id="rId65" display="http://stats.oecd.org/OECDStat_Metadata/ShowMetadata.ashx?Dataset=SHA&amp;Coords=[HF].[HFTOT],[HC].[HCTOT],[HP].[HPTOT],[MEASURE].[MLLNCU],[LOCATION].[SWE]&amp;ShowOnWeb=true&amp;Lang=en" xr:uid="{00000000-0004-0000-0000-000040000000}"/>
    <hyperlink ref="A43" r:id="rId66" display="http://stats.oecd.org/OECDStat_Metadata/ShowMetadata.ashx?Dataset=SHA&amp;Coords=[LOCATION].[CHE]&amp;ShowOnWeb=true&amp;Lang=en" xr:uid="{00000000-0004-0000-0000-000041000000}"/>
    <hyperlink ref="D43" r:id="rId67" display="http://stats.oecd.org/OECDStat_Metadata/ShowMetadata.ashx?Dataset=SHA&amp;Coords=[HF].[HFTOT],[HC].[HCTOT],[HP].[HPTOT],[MEASURE].[MLLNCU],[LOCATION].[CHE]&amp;ShowOnWeb=true&amp;Lang=en" xr:uid="{00000000-0004-0000-0000-000042000000}"/>
    <hyperlink ref="A44" r:id="rId68" display="http://stats.oecd.org/OECDStat_Metadata/ShowMetadata.ashx?Dataset=SHA&amp;Coords=[LOCATION].[TUR]&amp;ShowOnWeb=true&amp;Lang=en" xr:uid="{00000000-0004-0000-0000-000043000000}"/>
    <hyperlink ref="D44" r:id="rId69" display="http://stats.oecd.org/OECDStat_Metadata/ShowMetadata.ashx?Dataset=SHA&amp;Coords=[HF].[HFTOT],[HC].[HCTOT],[HP].[HPTOT],[MEASURE].[MLLNCU],[LOCATION].[TUR]&amp;ShowOnWeb=true&amp;Lang=en" xr:uid="{00000000-0004-0000-0000-000044000000}"/>
    <hyperlink ref="A45" r:id="rId70" display="http://stats.oecd.org/OECDStat_Metadata/ShowMetadata.ashx?Dataset=SHA&amp;Coords=[LOCATION].[GBR]&amp;ShowOnWeb=true&amp;Lang=en" xr:uid="{00000000-0004-0000-0000-000045000000}"/>
    <hyperlink ref="D45" r:id="rId71" display="http://stats.oecd.org/OECDStat_Metadata/ShowMetadata.ashx?Dataset=SHA&amp;Coords=[HF].[HFTOT],[HC].[HCTOT],[HP].[HPTOT],[MEASURE].[MLLNCU],[LOCATION].[GBR]&amp;ShowOnWeb=true&amp;Lang=en" xr:uid="{00000000-0004-0000-0000-000046000000}"/>
    <hyperlink ref="A46" r:id="rId72" display="http://stats.oecd.org/OECDStat_Metadata/ShowMetadata.ashx?Dataset=SHA&amp;Coords=[LOCATION].[USA]&amp;ShowOnWeb=true&amp;Lang=en" xr:uid="{00000000-0004-0000-0000-000047000000}"/>
    <hyperlink ref="D46" r:id="rId73" display="http://stats.oecd.org/OECDStat_Metadata/ShowMetadata.ashx?Dataset=SHA&amp;Coords=[HF].[HFTOT],[HC].[HCTOT],[HP].[HPTOT],[MEASURE].[MLLNCU],[LOCATION].[USA]&amp;ShowOnWeb=true&amp;Lang=en" xr:uid="{00000000-0004-0000-0000-000048000000}"/>
    <hyperlink ref="A53" r:id="rId74" display="https://stats-1.oecd.org/index.aspx?DatasetCode=SHA" xr:uid="{00000000-0004-0000-0000-000049000000}"/>
  </hyperlinks>
  <pageMargins left="0.78740157499999996" right="0.78740157499999996" top="0.984251969" bottom="0.984251969" header="0.4921259845" footer="0.4921259845"/>
  <pageSetup orientation="portrait" horizontalDpi="0" verticalDpi="0"/>
  <legacyDrawing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dépenses santé</vt:lpstr>
      <vt:lpstr>Feuil1</vt:lpstr>
      <vt:lpstr>XR</vt:lpstr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Baptiste Andrieu</cp:lastModifiedBy>
  <dcterms:created xsi:type="dcterms:W3CDTF">2021-11-26T11:15:46Z</dcterms:created>
  <dcterms:modified xsi:type="dcterms:W3CDTF">2021-11-26T19:17:43Z</dcterms:modified>
</cp:coreProperties>
</file>