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_portab\rb\_personl\developm\pgmng\go\src\bar8tl\_prj\fpe2txt\"/>
    </mc:Choice>
  </mc:AlternateContent>
  <bookViews>
    <workbookView xWindow="12105" yWindow="-15" windowWidth="11940" windowHeight="9510"/>
  </bookViews>
  <sheets>
    <sheet name="Factura" sheetId="2" r:id="rId1"/>
  </sheets>
  <definedNames>
    <definedName name="bkmlogo4" localSheetId="0">Factura!$I$5</definedName>
    <definedName name="_xlnm.Print_Area" localSheetId="0">Factura!$A$1:$K$62</definedName>
  </definedNames>
  <calcPr calcId="152511"/>
</workbook>
</file>

<file path=xl/calcChain.xml><?xml version="1.0" encoding="utf-8"?>
<calcChain xmlns="http://schemas.openxmlformats.org/spreadsheetml/2006/main">
  <c r="I22" i="2" l="1"/>
  <c r="K22" i="2"/>
  <c r="K30" i="2"/>
  <c r="I30" i="2"/>
  <c r="K29" i="2"/>
  <c r="I29" i="2"/>
  <c r="K28" i="2"/>
  <c r="I28" i="2"/>
  <c r="K27" i="2"/>
  <c r="I27" i="2"/>
  <c r="K26" i="2"/>
  <c r="I26" i="2"/>
  <c r="K25" i="2"/>
  <c r="I25" i="2"/>
  <c r="K24" i="2"/>
  <c r="I24" i="2"/>
  <c r="K23" i="2"/>
  <c r="I23" i="2"/>
  <c r="K43" i="2" l="1"/>
  <c r="I43" i="2"/>
</calcChain>
</file>

<file path=xl/sharedStrings.xml><?xml version="1.0" encoding="utf-8"?>
<sst xmlns="http://schemas.openxmlformats.org/spreadsheetml/2006/main" count="103" uniqueCount="59">
  <si>
    <t>CALLE ROBERT BOSCH No. 405, ZONA INDUSTRIAL, TOLUCA,</t>
  </si>
  <si>
    <t>ESTADO DE MEXICO, CP 50071, MEXICO.</t>
  </si>
  <si>
    <t>ROBERT BOSCH MEXICO SISTEMAS AUTOMOTRICES S.A. DE C.V.</t>
  </si>
  <si>
    <t>RFC: RBS960314JN8</t>
  </si>
  <si>
    <t xml:space="preserve"> </t>
  </si>
  <si>
    <t>UoM</t>
  </si>
  <si>
    <t>Tax Id:</t>
  </si>
  <si>
    <t>Identificadores:</t>
  </si>
  <si>
    <t>Régimen de Exportación:</t>
  </si>
  <si>
    <t>Leyendas:</t>
  </si>
  <si>
    <t>MX</t>
  </si>
  <si>
    <t>Fracción</t>
  </si>
  <si>
    <t>EMBARCADO DE:</t>
  </si>
  <si>
    <t>VENDIDO A:</t>
  </si>
  <si>
    <t>FECHA</t>
  </si>
  <si>
    <t>No. FACTURA:</t>
  </si>
  <si>
    <t>EMBARCADO A:</t>
  </si>
  <si>
    <t>Número de Parte Bosch</t>
  </si>
  <si>
    <t>Número de Parte Cliente</t>
  </si>
  <si>
    <t>Cantidad</t>
  </si>
  <si>
    <t>INCOTERM:</t>
  </si>
  <si>
    <t>EMBARQUE / TRANSPORTE:</t>
  </si>
  <si>
    <t>No. CONTENEDOR:</t>
  </si>
  <si>
    <t>NO. SELLO:</t>
  </si>
  <si>
    <t>PLACAS TRANSPORTE:</t>
  </si>
  <si>
    <t>NOMBRE DE TRANSPORTE:</t>
  </si>
  <si>
    <t>CONTENEDORES:</t>
  </si>
  <si>
    <t>PESO NETO KG:</t>
  </si>
  <si>
    <t>PESO BRUTO KG:</t>
  </si>
  <si>
    <t>EXPORTACIÓN / PEDIMENTO:</t>
  </si>
  <si>
    <t>IMMEX:</t>
  </si>
  <si>
    <t>Empresa Certificada:</t>
  </si>
  <si>
    <t>FACTURA PROFORMA PARA EFECTOS DE ADUANA MEXICANA EXCLUSIVAMENTE</t>
  </si>
  <si>
    <t>PZS</t>
  </si>
  <si>
    <t>EXW</t>
  </si>
  <si>
    <t>FORD PLANT AP02A</t>
  </si>
  <si>
    <t>FORD MOTOR COMPANY</t>
  </si>
  <si>
    <t xml:space="preserve">TOTALES </t>
  </si>
  <si>
    <t>RT</t>
  </si>
  <si>
    <t>ST-2</t>
  </si>
  <si>
    <t>Rubro L</t>
  </si>
  <si>
    <t>FORD MOTOR COMPANY 
PO Box 1520
DEARBORN MI 48121</t>
  </si>
  <si>
    <t>FORD PLANT AP02A 
MICHIGAN ASSEMBLY PLANT
38303 MICHIGAN AVENUE
WAYNE MI 48197</t>
  </si>
  <si>
    <t>03902481426DV</t>
  </si>
  <si>
    <t>WIPER DRIVE</t>
  </si>
  <si>
    <t>BM51 17504 BK</t>
  </si>
  <si>
    <t xml:space="preserve">SUPPLIER CODE: </t>
  </si>
  <si>
    <t>U67KA</t>
  </si>
  <si>
    <t xml:space="preserve">DELIVERY </t>
  </si>
  <si>
    <t>TLM</t>
  </si>
  <si>
    <t>Descripción en Ingles</t>
  </si>
  <si>
    <t>Pais destino</t>
  </si>
  <si>
    <t>USD</t>
  </si>
  <si>
    <t>Valor Agregado Unitario</t>
  </si>
  <si>
    <t>Valor Agregado Total</t>
  </si>
  <si>
    <t>Valor Total</t>
  </si>
  <si>
    <t>Precio Unitario</t>
  </si>
  <si>
    <t>FACTURA PROFORMA DE EXPORTACION</t>
  </si>
  <si>
    <t>Factor Moneda Extranjera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</si>
</sst>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(* #,##0.0000_);_(* \(#,##0.0000\);_(* &quot;-&quot;??_);_(@_)"/>
  </numFmts>
  <fonts count="8" x14ac:knownFonts="1">
    <font>
      <sz val="8"/>
      <name val="Arial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name val="Bosch Office Sans"/>
      <family val="2"/>
    </font>
    <font>
      <i/>
      <sz val="14"/>
      <color theme="0"/>
      <name val="Arial"/>
      <family val="2"/>
    </font>
    <font>
      <i/>
      <sz val="14"/>
      <name val="Arial"/>
      <family val="2"/>
    </font>
    <font>
      <sz val="14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2">
    <xf numFmtId="0" fontId="0" fillId="0" borderId="0" xfId="0"/>
    <xf numFmtId="0" fontId="3" fillId="0" borderId="0" xfId="0" applyFont="1" applyFill="1" applyBorder="1"/>
    <xf numFmtId="0" fontId="3" fillId="0" borderId="0" xfId="0" applyFont="1"/>
    <xf numFmtId="164" fontId="3" fillId="0" borderId="0" xfId="1" applyFont="1"/>
    <xf numFmtId="166" fontId="3" fillId="0" borderId="0" xfId="1" applyNumberFormat="1" applyFont="1"/>
    <xf numFmtId="164" fontId="3" fillId="0" borderId="11" xfId="1" applyFont="1" applyBorder="1"/>
    <xf numFmtId="0" fontId="3" fillId="0" borderId="5" xfId="0" applyFont="1" applyBorder="1"/>
    <xf numFmtId="166" fontId="3" fillId="0" borderId="5" xfId="1" applyNumberFormat="1" applyFont="1" applyBorder="1"/>
    <xf numFmtId="0" fontId="3" fillId="0" borderId="6" xfId="0" applyFont="1" applyBorder="1"/>
    <xf numFmtId="164" fontId="3" fillId="0" borderId="12" xfId="1" applyFont="1" applyBorder="1"/>
    <xf numFmtId="0" fontId="3" fillId="0" borderId="0" xfId="0" applyFont="1" applyBorder="1"/>
    <xf numFmtId="166" fontId="3" fillId="0" borderId="0" xfId="1" applyNumberFormat="1" applyFont="1" applyBorder="1"/>
    <xf numFmtId="0" fontId="3" fillId="0" borderId="16" xfId="0" applyFont="1" applyBorder="1"/>
    <xf numFmtId="164" fontId="2" fillId="2" borderId="13" xfId="1" applyFont="1" applyFill="1" applyBorder="1" applyAlignment="1">
      <alignment horizontal="center" vertical="distributed"/>
    </xf>
    <xf numFmtId="0" fontId="2" fillId="2" borderId="4" xfId="0" applyFont="1" applyFill="1" applyBorder="1" applyAlignment="1">
      <alignment horizontal="center" vertical="distributed"/>
    </xf>
    <xf numFmtId="0" fontId="2" fillId="2" borderId="0" xfId="0" applyFont="1" applyFill="1" applyBorder="1" applyAlignment="1">
      <alignment horizontal="center" vertical="distributed"/>
    </xf>
    <xf numFmtId="166" fontId="2" fillId="2" borderId="0" xfId="1" applyNumberFormat="1" applyFont="1" applyFill="1" applyBorder="1" applyAlignment="1">
      <alignment horizontal="center" vertical="distributed"/>
    </xf>
    <xf numFmtId="0" fontId="2" fillId="2" borderId="16" xfId="0" applyFont="1" applyFill="1" applyBorder="1" applyAlignment="1">
      <alignment horizontal="center" vertical="distributed"/>
    </xf>
    <xf numFmtId="0" fontId="2" fillId="2" borderId="15" xfId="0" applyFont="1" applyFill="1" applyBorder="1" applyAlignment="1"/>
    <xf numFmtId="0" fontId="2" fillId="2" borderId="21" xfId="0" applyFont="1" applyFill="1" applyBorder="1" applyAlignment="1">
      <alignment horizontal="left" vertical="distributed"/>
    </xf>
    <xf numFmtId="0" fontId="6" fillId="2" borderId="12" xfId="0" applyFont="1" applyFill="1" applyBorder="1" applyAlignment="1">
      <alignment vertical="distributed"/>
    </xf>
    <xf numFmtId="0" fontId="6" fillId="2" borderId="0" xfId="0" applyFont="1" applyFill="1" applyBorder="1" applyAlignment="1">
      <alignment vertical="distributed"/>
    </xf>
    <xf numFmtId="0" fontId="6" fillId="2" borderId="16" xfId="0" applyFont="1" applyFill="1" applyBorder="1" applyAlignment="1">
      <alignment vertical="distributed"/>
    </xf>
    <xf numFmtId="0" fontId="2" fillId="2" borderId="12" xfId="0" applyFont="1" applyFill="1" applyBorder="1" applyAlignment="1">
      <alignment horizontal="right"/>
    </xf>
    <xf numFmtId="0" fontId="3" fillId="2" borderId="0" xfId="0" applyFont="1" applyFill="1" applyBorder="1" applyAlignment="1"/>
    <xf numFmtId="0" fontId="3" fillId="2" borderId="16" xfId="0" applyFont="1" applyFill="1" applyBorder="1" applyAlignment="1"/>
    <xf numFmtId="164" fontId="2" fillId="2" borderId="12" xfId="1" applyFont="1" applyFill="1" applyBorder="1" applyAlignment="1">
      <alignment horizontal="right" vertical="distributed"/>
    </xf>
    <xf numFmtId="164" fontId="2" fillId="2" borderId="4" xfId="1" applyFont="1" applyFill="1" applyBorder="1" applyAlignment="1">
      <alignment horizontal="right" vertical="distributed"/>
    </xf>
    <xf numFmtId="0" fontId="3" fillId="2" borderId="9" xfId="0" applyFont="1" applyFill="1" applyBorder="1" applyAlignment="1">
      <alignment horizontal="center"/>
    </xf>
    <xf numFmtId="0" fontId="3" fillId="2" borderId="5" xfId="0" applyFont="1" applyFill="1" applyBorder="1" applyAlignment="1"/>
    <xf numFmtId="0" fontId="3" fillId="2" borderId="5" xfId="0" applyFont="1" applyFill="1" applyBorder="1" applyAlignment="1">
      <alignment horizontal="center"/>
    </xf>
    <xf numFmtId="164" fontId="3" fillId="2" borderId="5" xfId="1" applyFont="1" applyFill="1" applyBorder="1" applyAlignment="1">
      <alignment horizontal="center" vertical="distributed"/>
    </xf>
    <xf numFmtId="166" fontId="3" fillId="2" borderId="5" xfId="1" applyNumberFormat="1" applyFont="1" applyFill="1" applyBorder="1" applyAlignment="1">
      <alignment horizontal="center" vertical="distributed"/>
    </xf>
    <xf numFmtId="0" fontId="3" fillId="2" borderId="5" xfId="0" applyFont="1" applyFill="1" applyBorder="1" applyAlignment="1">
      <alignment horizontal="center" vertical="distributed"/>
    </xf>
    <xf numFmtId="0" fontId="3" fillId="2" borderId="4" xfId="0" applyFont="1" applyFill="1" applyBorder="1" applyAlignment="1"/>
    <xf numFmtId="0" fontId="3" fillId="2" borderId="4" xfId="0" applyFont="1" applyFill="1" applyBorder="1" applyAlignment="1">
      <alignment horizontal="center"/>
    </xf>
    <xf numFmtId="164" fontId="3" fillId="2" borderId="4" xfId="1" applyFont="1" applyFill="1" applyBorder="1" applyAlignment="1">
      <alignment horizontal="center" vertical="distributed"/>
    </xf>
    <xf numFmtId="166" fontId="3" fillId="2" borderId="4" xfId="1" applyNumberFormat="1" applyFont="1" applyFill="1" applyBorder="1" applyAlignment="1">
      <alignment horizontal="center" vertical="distributed"/>
    </xf>
    <xf numFmtId="0" fontId="3" fillId="2" borderId="4" xfId="0" applyFont="1" applyFill="1" applyBorder="1" applyAlignment="1">
      <alignment horizontal="center" vertical="distributed"/>
    </xf>
    <xf numFmtId="0" fontId="2" fillId="2" borderId="8" xfId="0" applyFont="1" applyFill="1" applyBorder="1" applyAlignment="1">
      <alignment horizontal="center" vertical="center" wrapText="1"/>
    </xf>
    <xf numFmtId="164" fontId="2" fillId="2" borderId="8" xfId="1" applyFont="1" applyFill="1" applyBorder="1" applyAlignment="1">
      <alignment horizontal="center" vertical="center" wrapText="1"/>
    </xf>
    <xf numFmtId="166" fontId="2" fillId="2" borderId="8" xfId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Fill="1"/>
    <xf numFmtId="165" fontId="3" fillId="0" borderId="12" xfId="1" applyNumberFormat="1" applyFont="1" applyFill="1" applyBorder="1" applyAlignment="1">
      <alignment vertical="center" wrapText="1"/>
    </xf>
    <xf numFmtId="164" fontId="3" fillId="2" borderId="12" xfId="1" applyFont="1" applyFill="1" applyBorder="1" applyAlignment="1">
      <alignment vertical="center" wrapText="1"/>
    </xf>
    <xf numFmtId="166" fontId="3" fillId="2" borderId="12" xfId="1" applyNumberFormat="1" applyFont="1" applyFill="1" applyBorder="1" applyAlignment="1">
      <alignment vertical="center" wrapText="1"/>
    </xf>
    <xf numFmtId="3" fontId="2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7" fillId="0" borderId="12" xfId="0" applyFont="1" applyFill="1" applyBorder="1" applyAlignment="1">
      <alignment vertical="center"/>
    </xf>
    <xf numFmtId="0" fontId="3" fillId="0" borderId="14" xfId="0" applyNumberFormat="1" applyFont="1" applyFill="1" applyBorder="1" applyAlignment="1">
      <alignment horizontal="left" vertical="center" wrapText="1"/>
    </xf>
    <xf numFmtId="164" fontId="3" fillId="0" borderId="14" xfId="1" applyFont="1" applyFill="1" applyBorder="1" applyAlignment="1">
      <alignment vertical="center" wrapText="1"/>
    </xf>
    <xf numFmtId="0" fontId="3" fillId="0" borderId="14" xfId="0" applyNumberFormat="1" applyFont="1" applyFill="1" applyBorder="1" applyAlignment="1">
      <alignment horizontal="center" vertical="center" wrapText="1"/>
    </xf>
    <xf numFmtId="165" fontId="3" fillId="0" borderId="14" xfId="1" applyNumberFormat="1" applyFont="1" applyFill="1" applyBorder="1" applyAlignment="1">
      <alignment vertical="center" wrapText="1"/>
    </xf>
    <xf numFmtId="166" fontId="3" fillId="0" borderId="14" xfId="1" applyNumberFormat="1" applyFont="1" applyFill="1" applyBorder="1" applyAlignment="1">
      <alignment vertical="center" wrapText="1"/>
    </xf>
    <xf numFmtId="49" fontId="3" fillId="0" borderId="14" xfId="0" applyNumberFormat="1" applyFont="1" applyFill="1" applyBorder="1" applyAlignment="1">
      <alignment vertical="center" wrapText="1"/>
    </xf>
    <xf numFmtId="49" fontId="3" fillId="0" borderId="14" xfId="0" quotePrefix="1" applyNumberFormat="1" applyFont="1" applyFill="1" applyBorder="1" applyAlignment="1">
      <alignment vertical="center" wrapText="1"/>
    </xf>
    <xf numFmtId="49" fontId="3" fillId="0" borderId="14" xfId="0" applyNumberFormat="1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164" fontId="3" fillId="2" borderId="14" xfId="1" applyFont="1" applyFill="1" applyBorder="1" applyAlignment="1">
      <alignment vertical="center" wrapText="1"/>
    </xf>
    <xf numFmtId="166" fontId="3" fillId="2" borderId="0" xfId="1" applyNumberFormat="1" applyFont="1" applyFill="1" applyBorder="1" applyAlignment="1">
      <alignment vertical="center" wrapText="1"/>
    </xf>
    <xf numFmtId="0" fontId="3" fillId="0" borderId="14" xfId="0" applyNumberFormat="1" applyFont="1" applyFill="1" applyBorder="1" applyAlignment="1">
      <alignment vertical="center" wrapText="1"/>
    </xf>
    <xf numFmtId="0" fontId="3" fillId="0" borderId="16" xfId="0" applyNumberFormat="1" applyFont="1" applyFill="1" applyBorder="1" applyAlignment="1">
      <alignment vertical="center" wrapText="1"/>
    </xf>
    <xf numFmtId="49" fontId="3" fillId="0" borderId="8" xfId="0" applyNumberFormat="1" applyFont="1" applyFill="1" applyBorder="1" applyAlignment="1">
      <alignment horizontal="left" vertical="center" wrapText="1"/>
    </xf>
    <xf numFmtId="164" fontId="3" fillId="0" borderId="8" xfId="1" applyFont="1" applyFill="1" applyBorder="1" applyAlignment="1">
      <alignment vertical="center" wrapText="1"/>
    </xf>
    <xf numFmtId="165" fontId="3" fillId="0" borderId="8" xfId="1" applyNumberFormat="1" applyFont="1" applyFill="1" applyBorder="1" applyAlignment="1">
      <alignment vertical="center" wrapText="1"/>
    </xf>
    <xf numFmtId="164" fontId="3" fillId="2" borderId="8" xfId="1" applyFont="1" applyFill="1" applyBorder="1" applyAlignment="1">
      <alignment vertical="center" wrapText="1"/>
    </xf>
    <xf numFmtId="166" fontId="3" fillId="2" borderId="9" xfId="1" applyNumberFormat="1" applyFont="1" applyFill="1" applyBorder="1" applyAlignment="1">
      <alignment vertical="center" wrapText="1"/>
    </xf>
    <xf numFmtId="4" fontId="2" fillId="0" borderId="0" xfId="0" applyNumberFormat="1" applyFont="1" applyFill="1" applyBorder="1" applyAlignment="1">
      <alignment horizontal="center" wrapText="1"/>
    </xf>
    <xf numFmtId="1" fontId="2" fillId="2" borderId="3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2" borderId="2" xfId="1" applyFont="1" applyFill="1" applyBorder="1" applyAlignment="1">
      <alignment horizontal="center" vertical="center"/>
    </xf>
    <xf numFmtId="164" fontId="2" fillId="2" borderId="5" xfId="1" applyFont="1" applyFill="1" applyBorder="1" applyAlignment="1">
      <alignment horizontal="center" vertical="center"/>
    </xf>
    <xf numFmtId="4" fontId="2" fillId="2" borderId="10" xfId="1" applyNumberFormat="1" applyFont="1" applyFill="1" applyBorder="1" applyAlignment="1">
      <alignment horizontal="center" vertical="center"/>
    </xf>
    <xf numFmtId="166" fontId="2" fillId="2" borderId="7" xfId="1" applyNumberFormat="1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6" fontId="2" fillId="2" borderId="5" xfId="1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center"/>
    </xf>
    <xf numFmtId="0" fontId="2" fillId="0" borderId="43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2" fillId="0" borderId="44" xfId="0" applyNumberFormat="1" applyFont="1" applyFill="1" applyBorder="1" applyAlignment="1">
      <alignment horizontal="center" vertical="center"/>
    </xf>
    <xf numFmtId="2" fontId="2" fillId="0" borderId="44" xfId="0" quotePrefix="1" applyNumberFormat="1" applyFont="1" applyFill="1" applyBorder="1" applyAlignment="1">
      <alignment horizontal="center" vertical="center"/>
    </xf>
    <xf numFmtId="2" fontId="2" fillId="0" borderId="44" xfId="0" applyNumberFormat="1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/>
    </xf>
    <xf numFmtId="4" fontId="2" fillId="0" borderId="44" xfId="0" applyNumberFormat="1" applyFont="1" applyFill="1" applyBorder="1" applyAlignment="1">
      <alignment horizontal="center"/>
    </xf>
    <xf numFmtId="164" fontId="2" fillId="0" borderId="0" xfId="1" applyFont="1" applyFill="1" applyBorder="1" applyAlignment="1"/>
    <xf numFmtId="166" fontId="2" fillId="0" borderId="0" xfId="1" applyNumberFormat="1" applyFont="1" applyFill="1" applyBorder="1" applyAlignment="1"/>
    <xf numFmtId="0" fontId="2" fillId="0" borderId="4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4" fontId="2" fillId="0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/>
    <xf numFmtId="164" fontId="2" fillId="2" borderId="0" xfId="1" applyFont="1" applyFill="1" applyBorder="1" applyAlignment="1"/>
    <xf numFmtId="166" fontId="2" fillId="2" borderId="0" xfId="1" applyNumberFormat="1" applyFont="1" applyFill="1" applyBorder="1" applyAlignment="1"/>
    <xf numFmtId="4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1" applyFont="1" applyBorder="1"/>
    <xf numFmtId="3" fontId="3" fillId="0" borderId="0" xfId="0" applyNumberFormat="1" applyFont="1" applyBorder="1"/>
    <xf numFmtId="0" fontId="2" fillId="2" borderId="10" xfId="0" applyFont="1" applyFill="1" applyBorder="1" applyAlignment="1">
      <alignment horizontal="center" vertical="center" wrapText="1"/>
    </xf>
    <xf numFmtId="164" fontId="2" fillId="2" borderId="10" xfId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166" fontId="2" fillId="2" borderId="10" xfId="1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1" fontId="3" fillId="0" borderId="7" xfId="0" applyNumberFormat="1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left"/>
    </xf>
    <xf numFmtId="0" fontId="2" fillId="0" borderId="41" xfId="0" applyFont="1" applyFill="1" applyBorder="1" applyAlignment="1">
      <alignment horizontal="left"/>
    </xf>
    <xf numFmtId="0" fontId="2" fillId="0" borderId="36" xfId="0" applyFont="1" applyFill="1" applyBorder="1" applyAlignment="1">
      <alignment horizontal="left"/>
    </xf>
    <xf numFmtId="0" fontId="2" fillId="0" borderId="42" xfId="0" applyFont="1" applyFill="1" applyBorder="1" applyAlignment="1">
      <alignment horizontal="left"/>
    </xf>
    <xf numFmtId="0" fontId="2" fillId="2" borderId="11" xfId="0" applyFont="1" applyFill="1" applyBorder="1" applyAlignment="1"/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left"/>
    </xf>
    <xf numFmtId="0" fontId="2" fillId="0" borderId="40" xfId="0" applyFont="1" applyFill="1" applyBorder="1" applyAlignment="1">
      <alignment horizontal="left"/>
    </xf>
    <xf numFmtId="1" fontId="2" fillId="0" borderId="37" xfId="0" applyNumberFormat="1" applyFont="1" applyFill="1" applyBorder="1" applyAlignment="1">
      <alignment horizontal="center"/>
    </xf>
    <xf numFmtId="1" fontId="2" fillId="0" borderId="38" xfId="0" applyNumberFormat="1" applyFont="1" applyFill="1" applyBorder="1" applyAlignment="1">
      <alignment horizontal="center"/>
    </xf>
    <xf numFmtId="1" fontId="2" fillId="0" borderId="39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20" xfId="0" applyNumberFormat="1" applyFont="1" applyFill="1" applyBorder="1" applyAlignment="1">
      <alignment horizontal="center"/>
    </xf>
    <xf numFmtId="0" fontId="2" fillId="0" borderId="17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164" fontId="2" fillId="0" borderId="32" xfId="1" applyFont="1" applyFill="1" applyBorder="1" applyAlignment="1">
      <alignment horizontal="center"/>
    </xf>
    <xf numFmtId="164" fontId="2" fillId="0" borderId="34" xfId="1" applyFont="1" applyFill="1" applyBorder="1" applyAlignment="1">
      <alignment horizontal="center"/>
    </xf>
    <xf numFmtId="164" fontId="2" fillId="0" borderId="33" xfId="1" applyFont="1" applyFill="1" applyBorder="1" applyAlignment="1">
      <alignment horizontal="center"/>
    </xf>
    <xf numFmtId="164" fontId="2" fillId="0" borderId="30" xfId="1" applyFont="1" applyFill="1" applyBorder="1" applyAlignment="1">
      <alignment horizontal="center"/>
    </xf>
    <xf numFmtId="164" fontId="2" fillId="0" borderId="35" xfId="1" applyFont="1" applyFill="1" applyBorder="1" applyAlignment="1">
      <alignment horizontal="center"/>
    </xf>
    <xf numFmtId="164" fontId="2" fillId="0" borderId="31" xfId="1" applyFont="1" applyFill="1" applyBorder="1" applyAlignment="1">
      <alignment horizontal="center"/>
    </xf>
    <xf numFmtId="14" fontId="3" fillId="0" borderId="3" xfId="0" applyNumberFormat="1" applyFont="1" applyFill="1" applyBorder="1" applyAlignment="1">
      <alignment horizontal="center"/>
    </xf>
    <xf numFmtId="14" fontId="3" fillId="0" borderId="2" xfId="0" applyNumberFormat="1" applyFont="1" applyFill="1" applyBorder="1" applyAlignment="1">
      <alignment horizontal="center"/>
    </xf>
    <xf numFmtId="14" fontId="3" fillId="0" borderId="7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left" vertical="distributed"/>
    </xf>
    <xf numFmtId="0" fontId="2" fillId="2" borderId="21" xfId="0" applyFont="1" applyFill="1" applyBorder="1" applyAlignment="1">
      <alignment horizontal="left" vertical="distributed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23" xfId="1" applyFont="1" applyFill="1" applyBorder="1" applyAlignment="1">
      <alignment horizontal="center"/>
    </xf>
    <xf numFmtId="164" fontId="2" fillId="0" borderId="24" xfId="1" applyFont="1" applyFill="1" applyBorder="1" applyAlignment="1">
      <alignment horizontal="center"/>
    </xf>
    <xf numFmtId="164" fontId="2" fillId="0" borderId="25" xfId="1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 vertical="distributed" wrapText="1"/>
    </xf>
    <xf numFmtId="0" fontId="3" fillId="2" borderId="28" xfId="0" applyFont="1" applyFill="1" applyBorder="1" applyAlignment="1">
      <alignment horizontal="center" vertical="distributed" wrapText="1"/>
    </xf>
    <xf numFmtId="0" fontId="3" fillId="2" borderId="29" xfId="0" applyFont="1" applyFill="1" applyBorder="1" applyAlignment="1">
      <alignment horizontal="center" vertical="distributed" wrapText="1"/>
    </xf>
    <xf numFmtId="0" fontId="3" fillId="2" borderId="12" xfId="0" applyFont="1" applyFill="1" applyBorder="1" applyAlignment="1">
      <alignment horizontal="center" vertical="distributed" wrapText="1"/>
    </xf>
    <xf numFmtId="0" fontId="3" fillId="2" borderId="0" xfId="0" applyFont="1" applyFill="1" applyBorder="1" applyAlignment="1">
      <alignment horizontal="center" vertical="distributed" wrapText="1"/>
    </xf>
    <xf numFmtId="0" fontId="3" fillId="2" borderId="16" xfId="0" applyFont="1" applyFill="1" applyBorder="1" applyAlignment="1">
      <alignment horizontal="center" vertical="distributed" wrapText="1"/>
    </xf>
    <xf numFmtId="0" fontId="3" fillId="2" borderId="12" xfId="0" applyFont="1" applyFill="1" applyBorder="1" applyAlignment="1">
      <alignment horizontal="center" vertical="distributed"/>
    </xf>
    <xf numFmtId="0" fontId="3" fillId="2" borderId="0" xfId="0" applyFont="1" applyFill="1" applyBorder="1" applyAlignment="1">
      <alignment horizontal="center" vertical="distributed"/>
    </xf>
    <xf numFmtId="0" fontId="3" fillId="2" borderId="16" xfId="0" applyFont="1" applyFill="1" applyBorder="1" applyAlignment="1">
      <alignment horizontal="center" vertical="distributed"/>
    </xf>
    <xf numFmtId="1" fontId="2" fillId="0" borderId="3" xfId="0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1">
    <dxf>
      <border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2</xdr:row>
      <xdr:rowOff>95250</xdr:rowOff>
    </xdr:from>
    <xdr:to>
      <xdr:col>8</xdr:col>
      <xdr:colOff>971550</xdr:colOff>
      <xdr:row>5</xdr:row>
      <xdr:rowOff>47625</xdr:rowOff>
    </xdr:to>
    <xdr:pic>
      <xdr:nvPicPr>
        <xdr:cNvPr id="1319" name="Picture 2" descr="Anker_CO_Displa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-2063"/>
        <a:stretch>
          <a:fillRect/>
        </a:stretch>
      </xdr:blipFill>
      <xdr:spPr bwMode="auto">
        <a:xfrm>
          <a:off x="8963025" y="600075"/>
          <a:ext cx="4667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390525</xdr:colOff>
      <xdr:row>2</xdr:row>
      <xdr:rowOff>28575</xdr:rowOff>
    </xdr:from>
    <xdr:to>
      <xdr:col>10</xdr:col>
      <xdr:colOff>1009650</xdr:colOff>
      <xdr:row>5</xdr:row>
      <xdr:rowOff>123825</xdr:rowOff>
    </xdr:to>
    <xdr:pic>
      <xdr:nvPicPr>
        <xdr:cNvPr id="1320" name="Picture 3" descr="BoschColo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474" r="-24561" b="-13026"/>
        <a:stretch>
          <a:fillRect/>
        </a:stretch>
      </xdr:blipFill>
      <xdr:spPr bwMode="auto">
        <a:xfrm>
          <a:off x="10096500" y="533400"/>
          <a:ext cx="191452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M67"/>
  <sheetViews>
    <sheetView showGridLines="0" tabSelected="1" topLeftCell="A20" zoomScale="80" zoomScaleNormal="80" workbookViewId="0">
      <selection activeCell="B41" sqref="B41"/>
    </sheetView>
  </sheetViews>
  <sheetFormatPr defaultColWidth="10.6640625" defaultRowHeight="18" x14ac:dyDescent="0.25"/>
  <cols>
    <col min="1" max="1" width="26.83203125" style="2" bestFit="1" customWidth="1"/>
    <col min="2" max="2" width="27.33203125" style="2" bestFit="1" customWidth="1"/>
    <col min="3" max="3" width="52.83203125" style="2" customWidth="1"/>
    <col min="4" max="4" width="13" style="2" bestFit="1" customWidth="1"/>
    <col min="5" max="5" width="9" style="2" bestFit="1" customWidth="1"/>
    <col min="6" max="6" width="19.1640625" style="3" customWidth="1"/>
    <col min="7" max="7" width="17.6640625" style="2" bestFit="1" customWidth="1"/>
    <col min="8" max="8" width="18" style="2" customWidth="1"/>
    <col min="9" max="9" width="28.5" style="2" bestFit="1" customWidth="1"/>
    <col min="10" max="10" width="22.6640625" style="4" customWidth="1"/>
    <col min="11" max="11" width="21.6640625" style="2" customWidth="1"/>
    <col min="12" max="12" width="11.6640625" style="1" bestFit="1" customWidth="1"/>
    <col min="13" max="13" width="13.33203125" style="1" bestFit="1" customWidth="1"/>
    <col min="14" max="16384" width="10.6640625" style="2"/>
  </cols>
  <sheetData>
    <row r="1" spans="1:11" x14ac:dyDescent="0.25">
      <c r="A1" s="151" t="s">
        <v>57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ht="18.75" thickBot="1" x14ac:dyDescent="0.3"/>
    <row r="3" spans="1:11" x14ac:dyDescent="0.25">
      <c r="A3" s="114" t="s">
        <v>12</v>
      </c>
      <c r="B3" s="115"/>
      <c r="C3" s="115"/>
      <c r="D3" s="115"/>
      <c r="E3" s="116"/>
      <c r="F3" s="5"/>
      <c r="G3" s="6"/>
      <c r="H3" s="6"/>
      <c r="I3" s="6"/>
      <c r="J3" s="7"/>
      <c r="K3" s="8"/>
    </row>
    <row r="4" spans="1:11" x14ac:dyDescent="0.25">
      <c r="A4" s="167" t="s">
        <v>2</v>
      </c>
      <c r="B4" s="168"/>
      <c r="C4" s="168"/>
      <c r="D4" s="168"/>
      <c r="E4" s="169"/>
      <c r="F4" s="9"/>
      <c r="G4" s="10"/>
      <c r="H4" s="10"/>
      <c r="I4" s="10"/>
      <c r="J4" s="11"/>
      <c r="K4" s="12"/>
    </row>
    <row r="5" spans="1:11" ht="12.75" customHeight="1" x14ac:dyDescent="0.25">
      <c r="A5" s="167" t="s">
        <v>0</v>
      </c>
      <c r="B5" s="168"/>
      <c r="C5" s="168"/>
      <c r="D5" s="168"/>
      <c r="E5" s="169"/>
      <c r="F5" s="9"/>
      <c r="G5" s="10"/>
      <c r="H5" s="10"/>
      <c r="I5" s="170" t="s">
        <v>4</v>
      </c>
      <c r="J5" s="11"/>
      <c r="K5" s="12"/>
    </row>
    <row r="6" spans="1:11" ht="18.75" thickBot="1" x14ac:dyDescent="0.3">
      <c r="A6" s="167" t="s">
        <v>1</v>
      </c>
      <c r="B6" s="168"/>
      <c r="C6" s="168"/>
      <c r="D6" s="168"/>
      <c r="E6" s="169"/>
      <c r="F6" s="13"/>
      <c r="G6" s="14"/>
      <c r="H6" s="15"/>
      <c r="I6" s="171"/>
      <c r="J6" s="16"/>
      <c r="K6" s="17"/>
    </row>
    <row r="7" spans="1:11" ht="18.75" thickBot="1" x14ac:dyDescent="0.3">
      <c r="A7" s="167" t="s">
        <v>3</v>
      </c>
      <c r="B7" s="168"/>
      <c r="C7" s="168"/>
      <c r="D7" s="168"/>
      <c r="E7" s="169"/>
      <c r="F7" s="128" t="s">
        <v>14</v>
      </c>
      <c r="G7" s="129"/>
      <c r="H7" s="130"/>
      <c r="I7" s="128" t="s">
        <v>15</v>
      </c>
      <c r="J7" s="129"/>
      <c r="K7" s="130"/>
    </row>
    <row r="8" spans="1:11" ht="18.75" thickBot="1" x14ac:dyDescent="0.3">
      <c r="A8" s="119"/>
      <c r="B8" s="120"/>
      <c r="C8" s="120"/>
      <c r="D8" s="120"/>
      <c r="E8" s="121"/>
      <c r="F8" s="143">
        <v>42138</v>
      </c>
      <c r="G8" s="144"/>
      <c r="H8" s="145"/>
      <c r="I8" s="164">
        <v>219463038</v>
      </c>
      <c r="J8" s="165"/>
      <c r="K8" s="166"/>
    </row>
    <row r="9" spans="1:11" ht="19.5" customHeight="1" x14ac:dyDescent="0.3">
      <c r="A9" s="18" t="s">
        <v>13</v>
      </c>
      <c r="B9" s="117" t="s">
        <v>36</v>
      </c>
      <c r="C9" s="117"/>
      <c r="D9" s="117"/>
      <c r="E9" s="118"/>
      <c r="F9" s="146" t="s">
        <v>16</v>
      </c>
      <c r="G9" s="147"/>
      <c r="H9" s="19"/>
      <c r="I9" s="117" t="s">
        <v>35</v>
      </c>
      <c r="J9" s="117"/>
      <c r="K9" s="118"/>
    </row>
    <row r="10" spans="1:11" ht="12.75" customHeight="1" x14ac:dyDescent="0.25">
      <c r="A10" s="161" t="s">
        <v>41</v>
      </c>
      <c r="B10" s="162"/>
      <c r="C10" s="162"/>
      <c r="D10" s="162"/>
      <c r="E10" s="163"/>
      <c r="F10" s="155" t="s">
        <v>42</v>
      </c>
      <c r="G10" s="156"/>
      <c r="H10" s="156"/>
      <c r="I10" s="156"/>
      <c r="J10" s="156"/>
      <c r="K10" s="157"/>
    </row>
    <row r="11" spans="1:11" ht="12.75" customHeight="1" x14ac:dyDescent="0.25">
      <c r="A11" s="161"/>
      <c r="B11" s="162"/>
      <c r="C11" s="162"/>
      <c r="D11" s="162"/>
      <c r="E11" s="163"/>
      <c r="F11" s="158"/>
      <c r="G11" s="159"/>
      <c r="H11" s="159"/>
      <c r="I11" s="159"/>
      <c r="J11" s="159"/>
      <c r="K11" s="160"/>
    </row>
    <row r="12" spans="1:11" ht="15.75" customHeight="1" x14ac:dyDescent="0.25">
      <c r="A12" s="161"/>
      <c r="B12" s="162"/>
      <c r="C12" s="162"/>
      <c r="D12" s="162"/>
      <c r="E12" s="163"/>
      <c r="F12" s="158"/>
      <c r="G12" s="159"/>
      <c r="H12" s="159"/>
      <c r="I12" s="159"/>
      <c r="J12" s="159"/>
      <c r="K12" s="160"/>
    </row>
    <row r="13" spans="1:11" ht="12.75" customHeight="1" x14ac:dyDescent="0.25">
      <c r="A13" s="161"/>
      <c r="B13" s="162"/>
      <c r="C13" s="162"/>
      <c r="D13" s="162"/>
      <c r="E13" s="163"/>
      <c r="F13" s="158"/>
      <c r="G13" s="159"/>
      <c r="H13" s="159"/>
      <c r="I13" s="159"/>
      <c r="J13" s="159"/>
      <c r="K13" s="160"/>
    </row>
    <row r="14" spans="1:11" ht="32.25" customHeight="1" x14ac:dyDescent="0.25">
      <c r="A14" s="161"/>
      <c r="B14" s="162"/>
      <c r="C14" s="162"/>
      <c r="D14" s="162"/>
      <c r="E14" s="163"/>
      <c r="F14" s="158"/>
      <c r="G14" s="159"/>
      <c r="H14" s="159"/>
      <c r="I14" s="159"/>
      <c r="J14" s="159"/>
      <c r="K14" s="160"/>
    </row>
    <row r="15" spans="1:11" ht="15" customHeight="1" x14ac:dyDescent="0.25">
      <c r="A15" s="20"/>
      <c r="B15" s="21"/>
      <c r="C15" s="21"/>
      <c r="D15" s="21"/>
      <c r="E15" s="22"/>
      <c r="F15" s="158"/>
      <c r="G15" s="159"/>
      <c r="H15" s="159"/>
      <c r="I15" s="159"/>
      <c r="J15" s="159"/>
      <c r="K15" s="160"/>
    </row>
    <row r="16" spans="1:11" ht="18.75" thickBot="1" x14ac:dyDescent="0.3">
      <c r="A16" s="23" t="s">
        <v>6</v>
      </c>
      <c r="B16" s="127">
        <v>380549190</v>
      </c>
      <c r="C16" s="127"/>
      <c r="D16" s="24"/>
      <c r="E16" s="25"/>
      <c r="F16" s="26" t="s">
        <v>6</v>
      </c>
      <c r="G16" s="127">
        <v>380549190</v>
      </c>
      <c r="H16" s="127"/>
      <c r="I16" s="127"/>
      <c r="J16" s="27" t="s">
        <v>20</v>
      </c>
      <c r="K16" s="28" t="s">
        <v>34</v>
      </c>
    </row>
    <row r="17" spans="1:13" ht="15" customHeight="1" x14ac:dyDescent="0.25">
      <c r="A17" s="29"/>
      <c r="B17" s="30"/>
      <c r="C17" s="30"/>
      <c r="D17" s="29"/>
      <c r="E17" s="29"/>
      <c r="F17" s="31"/>
      <c r="G17" s="30"/>
      <c r="H17" s="30"/>
      <c r="I17" s="30"/>
      <c r="J17" s="32"/>
      <c r="K17" s="33"/>
    </row>
    <row r="18" spans="1:13" ht="15" customHeight="1" thickBot="1" x14ac:dyDescent="0.3">
      <c r="A18" s="34"/>
      <c r="B18" s="35"/>
      <c r="C18" s="35"/>
      <c r="D18" s="34"/>
      <c r="E18" s="34"/>
      <c r="F18" s="36"/>
      <c r="G18" s="35"/>
      <c r="H18" s="35"/>
      <c r="I18" s="35"/>
      <c r="J18" s="37"/>
      <c r="K18" s="38"/>
    </row>
    <row r="19" spans="1:13" ht="54" x14ac:dyDescent="0.25">
      <c r="A19" s="104" t="s">
        <v>17</v>
      </c>
      <c r="B19" s="104" t="s">
        <v>18</v>
      </c>
      <c r="C19" s="104" t="s">
        <v>50</v>
      </c>
      <c r="D19" s="104" t="s">
        <v>51</v>
      </c>
      <c r="E19" s="106" t="s">
        <v>5</v>
      </c>
      <c r="F19" s="104" t="s">
        <v>11</v>
      </c>
      <c r="G19" s="105" t="s">
        <v>19</v>
      </c>
      <c r="H19" s="105" t="s">
        <v>53</v>
      </c>
      <c r="I19" s="105" t="s">
        <v>54</v>
      </c>
      <c r="J19" s="107" t="s">
        <v>56</v>
      </c>
      <c r="K19" s="104" t="s">
        <v>55</v>
      </c>
      <c r="L19" s="42"/>
      <c r="M19" s="42"/>
    </row>
    <row r="20" spans="1:13" ht="18.75" thickBot="1" x14ac:dyDescent="0.3">
      <c r="A20" s="39"/>
      <c r="B20" s="39"/>
      <c r="C20" s="39"/>
      <c r="D20" s="39"/>
      <c r="E20" s="108"/>
      <c r="F20" s="39"/>
      <c r="G20" s="40"/>
      <c r="H20" s="40" t="s">
        <v>52</v>
      </c>
      <c r="I20" s="40" t="s">
        <v>52</v>
      </c>
      <c r="J20" s="41" t="s">
        <v>52</v>
      </c>
      <c r="K20" s="39" t="s">
        <v>52</v>
      </c>
      <c r="L20" s="42"/>
      <c r="M20" s="42"/>
    </row>
    <row r="21" spans="1:13" ht="34.5" customHeight="1" x14ac:dyDescent="0.25">
      <c r="A21" s="55"/>
      <c r="B21" s="55"/>
      <c r="C21" s="51"/>
      <c r="D21" s="51"/>
      <c r="E21" s="58"/>
      <c r="F21" s="43"/>
      <c r="G21" s="53"/>
      <c r="H21" s="44"/>
      <c r="I21" s="45"/>
      <c r="J21" s="46"/>
      <c r="K21" s="60"/>
      <c r="L21" s="47"/>
      <c r="M21" s="48"/>
    </row>
    <row r="22" spans="1:13" x14ac:dyDescent="0.25">
      <c r="A22" s="49" t="s">
        <v>43</v>
      </c>
      <c r="B22" s="50" t="s">
        <v>45</v>
      </c>
      <c r="C22" s="51" t="s">
        <v>44</v>
      </c>
      <c r="D22" s="52" t="s">
        <v>10</v>
      </c>
      <c r="E22" s="52" t="s">
        <v>33</v>
      </c>
      <c r="F22" s="52">
        <v>85013199</v>
      </c>
      <c r="G22" s="53">
        <v>1080</v>
      </c>
      <c r="H22" s="54">
        <v>6.0316999999999998</v>
      </c>
      <c r="I22" s="51">
        <f>G22*H22</f>
        <v>6514.2359999999999</v>
      </c>
      <c r="J22" s="54">
        <v>30.760200000000001</v>
      </c>
      <c r="K22" s="51">
        <f>J22*G22</f>
        <v>33221.016000000003</v>
      </c>
      <c r="L22" s="47"/>
      <c r="M22" s="48"/>
    </row>
    <row r="23" spans="1:13" ht="24" customHeight="1" x14ac:dyDescent="0.25">
      <c r="A23" s="49" t="s">
        <v>43</v>
      </c>
      <c r="B23" s="50" t="s">
        <v>45</v>
      </c>
      <c r="C23" s="51" t="s">
        <v>44</v>
      </c>
      <c r="D23" s="52" t="s">
        <v>10</v>
      </c>
      <c r="E23" s="52" t="s">
        <v>33</v>
      </c>
      <c r="F23" s="52">
        <v>85013199</v>
      </c>
      <c r="G23" s="53">
        <v>500</v>
      </c>
      <c r="H23" s="54">
        <v>6.0316999999999998</v>
      </c>
      <c r="I23" s="51">
        <f t="shared" ref="I23:I30" si="0">G23*H23</f>
        <v>3015.85</v>
      </c>
      <c r="J23" s="54">
        <v>30.760200000000001</v>
      </c>
      <c r="K23" s="51">
        <f t="shared" ref="K23:K30" si="1">J23*G23</f>
        <v>15380.1</v>
      </c>
      <c r="L23" s="47"/>
      <c r="M23" s="48"/>
    </row>
    <row r="24" spans="1:13" ht="24" customHeight="1" x14ac:dyDescent="0.25">
      <c r="A24" s="49" t="s">
        <v>43</v>
      </c>
      <c r="B24" s="50" t="s">
        <v>45</v>
      </c>
      <c r="C24" s="51" t="s">
        <v>44</v>
      </c>
      <c r="D24" s="52" t="s">
        <v>10</v>
      </c>
      <c r="E24" s="52" t="s">
        <v>33</v>
      </c>
      <c r="F24" s="52">
        <v>85013199</v>
      </c>
      <c r="G24" s="53">
        <v>800</v>
      </c>
      <c r="H24" s="54">
        <v>6.0316999999999998</v>
      </c>
      <c r="I24" s="51">
        <f t="shared" si="0"/>
        <v>4825.3599999999997</v>
      </c>
      <c r="J24" s="54">
        <v>30.760200000000001</v>
      </c>
      <c r="K24" s="51">
        <f t="shared" si="1"/>
        <v>24608.16</v>
      </c>
      <c r="L24" s="47"/>
      <c r="M24" s="48"/>
    </row>
    <row r="25" spans="1:13" ht="24" customHeight="1" x14ac:dyDescent="0.25">
      <c r="A25" s="49" t="s">
        <v>43</v>
      </c>
      <c r="B25" s="50" t="s">
        <v>45</v>
      </c>
      <c r="C25" s="51" t="s">
        <v>44</v>
      </c>
      <c r="D25" s="52" t="s">
        <v>10</v>
      </c>
      <c r="E25" s="52" t="s">
        <v>33</v>
      </c>
      <c r="F25" s="52">
        <v>85013199</v>
      </c>
      <c r="G25" s="53">
        <v>1200</v>
      </c>
      <c r="H25" s="54">
        <v>6.0316999999999998</v>
      </c>
      <c r="I25" s="51">
        <f t="shared" si="0"/>
        <v>7238.04</v>
      </c>
      <c r="J25" s="54">
        <v>30.760200000000001</v>
      </c>
      <c r="K25" s="51">
        <f t="shared" si="1"/>
        <v>36912.239999999998</v>
      </c>
      <c r="L25" s="47"/>
      <c r="M25" s="48"/>
    </row>
    <row r="26" spans="1:13" ht="24" customHeight="1" x14ac:dyDescent="0.25">
      <c r="A26" s="49" t="s">
        <v>43</v>
      </c>
      <c r="B26" s="50" t="s">
        <v>45</v>
      </c>
      <c r="C26" s="51" t="s">
        <v>44</v>
      </c>
      <c r="D26" s="52" t="s">
        <v>10</v>
      </c>
      <c r="E26" s="52" t="s">
        <v>33</v>
      </c>
      <c r="F26" s="52">
        <v>85013199</v>
      </c>
      <c r="G26" s="53">
        <v>400</v>
      </c>
      <c r="H26" s="54">
        <v>6.0316999999999998</v>
      </c>
      <c r="I26" s="51">
        <f t="shared" si="0"/>
        <v>2412.6799999999998</v>
      </c>
      <c r="J26" s="54">
        <v>30.760200000000001</v>
      </c>
      <c r="K26" s="51">
        <f t="shared" si="1"/>
        <v>12304.08</v>
      </c>
      <c r="L26" s="47"/>
      <c r="M26" s="48"/>
    </row>
    <row r="27" spans="1:13" ht="24" customHeight="1" x14ac:dyDescent="0.25">
      <c r="A27" s="49" t="s">
        <v>43</v>
      </c>
      <c r="B27" s="50" t="s">
        <v>45</v>
      </c>
      <c r="C27" s="51" t="s">
        <v>44</v>
      </c>
      <c r="D27" s="52" t="s">
        <v>10</v>
      </c>
      <c r="E27" s="52" t="s">
        <v>33</v>
      </c>
      <c r="F27" s="52">
        <v>85013199</v>
      </c>
      <c r="G27" s="53">
        <v>1080</v>
      </c>
      <c r="H27" s="54">
        <v>6.0316999999999998</v>
      </c>
      <c r="I27" s="51">
        <f t="shared" si="0"/>
        <v>6514.2359999999999</v>
      </c>
      <c r="J27" s="54">
        <v>30.760200000000001</v>
      </c>
      <c r="K27" s="51">
        <f t="shared" si="1"/>
        <v>33221.016000000003</v>
      </c>
      <c r="L27" s="47"/>
      <c r="M27" s="48"/>
    </row>
    <row r="28" spans="1:13" ht="24" customHeight="1" x14ac:dyDescent="0.25">
      <c r="A28" s="49" t="s">
        <v>43</v>
      </c>
      <c r="B28" s="50" t="s">
        <v>45</v>
      </c>
      <c r="C28" s="51" t="s">
        <v>44</v>
      </c>
      <c r="D28" s="52" t="s">
        <v>10</v>
      </c>
      <c r="E28" s="52" t="s">
        <v>33</v>
      </c>
      <c r="F28" s="52">
        <v>85013199</v>
      </c>
      <c r="G28" s="53">
        <v>1080</v>
      </c>
      <c r="H28" s="54">
        <v>6.0316999999999998</v>
      </c>
      <c r="I28" s="51">
        <f t="shared" si="0"/>
        <v>6514.2359999999999</v>
      </c>
      <c r="J28" s="54">
        <v>30.760200000000001</v>
      </c>
      <c r="K28" s="51">
        <f t="shared" si="1"/>
        <v>33221.016000000003</v>
      </c>
      <c r="L28" s="47"/>
      <c r="M28" s="48"/>
    </row>
    <row r="29" spans="1:13" ht="24" customHeight="1" x14ac:dyDescent="0.25">
      <c r="A29" s="49" t="s">
        <v>43</v>
      </c>
      <c r="B29" s="50" t="s">
        <v>45</v>
      </c>
      <c r="C29" s="51" t="s">
        <v>44</v>
      </c>
      <c r="D29" s="52" t="s">
        <v>10</v>
      </c>
      <c r="E29" s="52" t="s">
        <v>33</v>
      </c>
      <c r="F29" s="52">
        <v>85013199</v>
      </c>
      <c r="G29" s="53">
        <v>600</v>
      </c>
      <c r="H29" s="54">
        <v>6.0316999999999998</v>
      </c>
      <c r="I29" s="51">
        <f t="shared" si="0"/>
        <v>3619.02</v>
      </c>
      <c r="J29" s="54">
        <v>30.760200000000001</v>
      </c>
      <c r="K29" s="51">
        <f t="shared" si="1"/>
        <v>18456.12</v>
      </c>
      <c r="L29" s="47"/>
      <c r="M29" s="48"/>
    </row>
    <row r="30" spans="1:13" ht="24" customHeight="1" x14ac:dyDescent="0.25">
      <c r="A30" s="49" t="s">
        <v>43</v>
      </c>
      <c r="B30" s="50" t="s">
        <v>45</v>
      </c>
      <c r="C30" s="51" t="s">
        <v>44</v>
      </c>
      <c r="D30" s="52" t="s">
        <v>10</v>
      </c>
      <c r="E30" s="52" t="s">
        <v>33</v>
      </c>
      <c r="F30" s="52">
        <v>85013199</v>
      </c>
      <c r="G30" s="53">
        <v>1080</v>
      </c>
      <c r="H30" s="54">
        <v>6.0316999999999998</v>
      </c>
      <c r="I30" s="51">
        <f t="shared" si="0"/>
        <v>6514.2359999999999</v>
      </c>
      <c r="J30" s="54">
        <v>30.760200000000001</v>
      </c>
      <c r="K30" s="51">
        <f t="shared" si="1"/>
        <v>33221.016000000003</v>
      </c>
      <c r="L30" s="47"/>
      <c r="M30" s="48"/>
    </row>
    <row r="31" spans="1:13" ht="24" customHeight="1" x14ac:dyDescent="0.25">
      <c r="A31" s="55"/>
      <c r="B31" s="50"/>
      <c r="C31" s="51"/>
      <c r="D31" s="52"/>
      <c r="E31" s="52"/>
      <c r="F31" s="52"/>
      <c r="G31" s="53"/>
      <c r="H31" s="53"/>
      <c r="I31" s="51"/>
      <c r="J31" s="54"/>
      <c r="K31" s="51"/>
      <c r="L31" s="47"/>
      <c r="M31" s="48"/>
    </row>
    <row r="32" spans="1:13" ht="24" customHeight="1" x14ac:dyDescent="0.25">
      <c r="A32" s="55"/>
      <c r="B32" s="50"/>
      <c r="C32" s="51"/>
      <c r="D32" s="52"/>
      <c r="E32" s="52"/>
      <c r="F32" s="52"/>
      <c r="G32" s="53"/>
      <c r="H32" s="53"/>
      <c r="I32" s="51"/>
      <c r="J32" s="54"/>
      <c r="K32" s="51"/>
      <c r="L32" s="47"/>
      <c r="M32" s="48"/>
    </row>
    <row r="33" spans="1:13" ht="24" customHeight="1" x14ac:dyDescent="0.25">
      <c r="A33" s="55"/>
      <c r="B33" s="50"/>
      <c r="C33" s="51"/>
      <c r="D33" s="52"/>
      <c r="E33" s="52"/>
      <c r="F33" s="52"/>
      <c r="G33" s="53"/>
      <c r="H33" s="53"/>
      <c r="I33" s="51"/>
      <c r="J33" s="54"/>
      <c r="K33" s="51"/>
      <c r="L33" s="47"/>
      <c r="M33" s="48"/>
    </row>
    <row r="34" spans="1:13" ht="24" customHeight="1" x14ac:dyDescent="0.25">
      <c r="A34" s="56"/>
      <c r="B34" s="50"/>
      <c r="C34" s="51"/>
      <c r="D34" s="52"/>
      <c r="E34" s="52"/>
      <c r="F34" s="52"/>
      <c r="G34" s="53"/>
      <c r="H34" s="53"/>
      <c r="I34" s="51"/>
      <c r="J34" s="54"/>
      <c r="K34" s="51"/>
      <c r="L34" s="47"/>
      <c r="M34" s="48"/>
    </row>
    <row r="35" spans="1:13" ht="24" customHeight="1" x14ac:dyDescent="0.25">
      <c r="A35" s="56"/>
      <c r="B35" s="50"/>
      <c r="C35" s="51"/>
      <c r="D35" s="52"/>
      <c r="E35" s="52"/>
      <c r="F35" s="52"/>
      <c r="G35" s="53"/>
      <c r="H35" s="53"/>
      <c r="I35" s="51"/>
      <c r="J35" s="54"/>
      <c r="K35" s="51"/>
      <c r="L35" s="47"/>
      <c r="M35" s="48"/>
    </row>
    <row r="36" spans="1:13" ht="24" customHeight="1" x14ac:dyDescent="0.25">
      <c r="A36" s="56"/>
      <c r="B36" s="50"/>
      <c r="C36" s="51"/>
      <c r="D36" s="52"/>
      <c r="E36" s="52"/>
      <c r="F36" s="52"/>
      <c r="G36" s="53"/>
      <c r="H36" s="53"/>
      <c r="I36" s="51"/>
      <c r="J36" s="54"/>
      <c r="K36" s="51"/>
      <c r="L36" s="47"/>
      <c r="M36" s="48"/>
    </row>
    <row r="37" spans="1:13" ht="24" customHeight="1" x14ac:dyDescent="0.25">
      <c r="A37" s="55"/>
      <c r="B37" s="57"/>
      <c r="C37" s="51"/>
      <c r="D37" s="51"/>
      <c r="E37" s="58"/>
      <c r="F37" s="59"/>
      <c r="G37" s="53"/>
      <c r="H37" s="53"/>
      <c r="I37" s="60"/>
      <c r="J37" s="61"/>
      <c r="K37" s="60"/>
      <c r="L37" s="47"/>
      <c r="M37" s="48"/>
    </row>
    <row r="38" spans="1:13" ht="24" customHeight="1" x14ac:dyDescent="0.25">
      <c r="A38" s="55"/>
      <c r="B38" s="62"/>
      <c r="C38" s="62"/>
      <c r="D38" s="62"/>
      <c r="E38" s="62"/>
      <c r="F38" s="62"/>
      <c r="G38" s="62"/>
      <c r="H38" s="63"/>
      <c r="I38" s="63"/>
      <c r="J38" s="61"/>
      <c r="K38" s="60"/>
      <c r="L38" s="47"/>
      <c r="M38" s="48"/>
    </row>
    <row r="39" spans="1:13" ht="24" customHeight="1" x14ac:dyDescent="0.25">
      <c r="A39" s="55"/>
      <c r="B39" s="62"/>
      <c r="C39" s="62"/>
      <c r="D39" s="62"/>
      <c r="E39" s="62"/>
      <c r="F39" s="62"/>
      <c r="G39" s="62"/>
      <c r="H39" s="63"/>
      <c r="I39" s="63"/>
      <c r="J39" s="61"/>
      <c r="K39" s="60"/>
      <c r="L39" s="47"/>
      <c r="M39" s="48"/>
    </row>
    <row r="40" spans="1:13" ht="24" customHeight="1" thickBot="1" x14ac:dyDescent="0.3">
      <c r="A40" s="55"/>
      <c r="B40" s="57"/>
      <c r="C40" s="51"/>
      <c r="D40" s="51"/>
      <c r="E40" s="58"/>
      <c r="F40" s="59"/>
      <c r="G40" s="53"/>
      <c r="H40" s="53"/>
      <c r="I40" s="60"/>
      <c r="J40" s="61"/>
      <c r="K40" s="60"/>
      <c r="M40" s="48"/>
    </row>
    <row r="41" spans="1:13" ht="24" customHeight="1" thickBot="1" x14ac:dyDescent="0.3">
      <c r="A41" s="148" t="s">
        <v>58</v>
      </c>
      <c r="B41" s="109">
        <v>1</v>
      </c>
      <c r="C41" s="51"/>
      <c r="D41" s="51"/>
      <c r="E41" s="58"/>
      <c r="F41" s="59"/>
      <c r="G41" s="53"/>
      <c r="H41" s="53"/>
      <c r="I41" s="60"/>
      <c r="J41" s="61"/>
      <c r="K41" s="60"/>
      <c r="M41" s="48"/>
    </row>
    <row r="42" spans="1:13" ht="18.75" thickBot="1" x14ac:dyDescent="0.3">
      <c r="A42" s="149"/>
      <c r="B42" s="64"/>
      <c r="C42" s="65"/>
      <c r="D42" s="51"/>
      <c r="E42" s="58"/>
      <c r="F42" s="59"/>
      <c r="G42" s="66"/>
      <c r="H42" s="66"/>
      <c r="I42" s="67"/>
      <c r="J42" s="68"/>
      <c r="K42" s="60"/>
      <c r="M42" s="69"/>
    </row>
    <row r="43" spans="1:13" ht="21" customHeight="1" thickBot="1" x14ac:dyDescent="0.3">
      <c r="A43" s="70" t="s">
        <v>37</v>
      </c>
      <c r="B43" s="71"/>
      <c r="C43" s="71"/>
      <c r="D43" s="71"/>
      <c r="E43" s="72"/>
      <c r="F43" s="72"/>
      <c r="G43" s="73"/>
      <c r="H43" s="74"/>
      <c r="I43" s="75">
        <f>SUM(I21:I42)</f>
        <v>47167.893999999993</v>
      </c>
      <c r="J43" s="76"/>
      <c r="K43" s="77">
        <f>SUM(K21:K42)</f>
        <v>240544.76400000002</v>
      </c>
    </row>
    <row r="44" spans="1:13" ht="21" customHeight="1" thickBot="1" x14ac:dyDescent="0.3">
      <c r="A44" s="78"/>
      <c r="B44" s="79"/>
      <c r="C44" s="79"/>
      <c r="D44" s="80"/>
      <c r="E44" s="80"/>
      <c r="F44" s="74"/>
      <c r="G44" s="74"/>
      <c r="H44" s="74"/>
      <c r="I44" s="74"/>
      <c r="J44" s="81"/>
      <c r="K44" s="74"/>
    </row>
    <row r="45" spans="1:13" ht="18.75" thickBot="1" x14ac:dyDescent="0.3">
      <c r="A45" s="124" t="s">
        <v>21</v>
      </c>
      <c r="B45" s="125"/>
      <c r="C45" s="126"/>
      <c r="D45" s="82"/>
      <c r="E45" s="83"/>
      <c r="F45" s="152" t="s">
        <v>29</v>
      </c>
      <c r="G45" s="153"/>
      <c r="H45" s="153"/>
      <c r="I45" s="153"/>
      <c r="J45" s="154"/>
      <c r="K45" s="83"/>
    </row>
    <row r="46" spans="1:13" x14ac:dyDescent="0.25">
      <c r="A46" s="122" t="s">
        <v>22</v>
      </c>
      <c r="B46" s="123"/>
      <c r="C46" s="84">
        <v>53296</v>
      </c>
      <c r="D46" s="85"/>
      <c r="E46" s="85"/>
      <c r="F46" s="137" t="s">
        <v>8</v>
      </c>
      <c r="G46" s="138"/>
      <c r="H46" s="139"/>
      <c r="I46" s="131" t="s">
        <v>38</v>
      </c>
      <c r="J46" s="132"/>
      <c r="K46" s="85"/>
    </row>
    <row r="47" spans="1:13" x14ac:dyDescent="0.25">
      <c r="A47" s="110" t="s">
        <v>23</v>
      </c>
      <c r="B47" s="111"/>
      <c r="C47" s="86">
        <v>5842405</v>
      </c>
      <c r="D47" s="85"/>
      <c r="E47" s="85"/>
      <c r="F47" s="137" t="s">
        <v>7</v>
      </c>
      <c r="G47" s="138"/>
      <c r="H47" s="139"/>
      <c r="I47" s="131" t="s">
        <v>39</v>
      </c>
      <c r="J47" s="132"/>
      <c r="K47" s="85"/>
    </row>
    <row r="48" spans="1:13" x14ac:dyDescent="0.25">
      <c r="A48" s="110" t="s">
        <v>24</v>
      </c>
      <c r="B48" s="111"/>
      <c r="C48" s="87"/>
      <c r="D48" s="85"/>
      <c r="E48" s="85"/>
      <c r="F48" s="137" t="s">
        <v>9</v>
      </c>
      <c r="G48" s="138"/>
      <c r="H48" s="139"/>
      <c r="I48" s="131"/>
      <c r="J48" s="132"/>
      <c r="K48" s="85"/>
    </row>
    <row r="49" spans="1:11" x14ac:dyDescent="0.25">
      <c r="A49" s="110" t="s">
        <v>25</v>
      </c>
      <c r="B49" s="111"/>
      <c r="C49" s="88" t="s">
        <v>49</v>
      </c>
      <c r="D49" s="85"/>
      <c r="E49" s="85"/>
      <c r="F49" s="137" t="s">
        <v>30</v>
      </c>
      <c r="G49" s="138"/>
      <c r="H49" s="139"/>
      <c r="I49" s="133">
        <v>40592006</v>
      </c>
      <c r="J49" s="134"/>
      <c r="K49" s="85"/>
    </row>
    <row r="50" spans="1:11" ht="18.75" thickBot="1" x14ac:dyDescent="0.3">
      <c r="A50" s="110" t="s">
        <v>26</v>
      </c>
      <c r="B50" s="111"/>
      <c r="C50" s="89">
        <v>6</v>
      </c>
      <c r="D50" s="85"/>
      <c r="E50" s="85"/>
      <c r="F50" s="140" t="s">
        <v>31</v>
      </c>
      <c r="G50" s="141"/>
      <c r="H50" s="142"/>
      <c r="I50" s="135" t="s">
        <v>40</v>
      </c>
      <c r="J50" s="136"/>
      <c r="K50" s="85"/>
    </row>
    <row r="51" spans="1:11" x14ac:dyDescent="0.25">
      <c r="A51" s="110" t="s">
        <v>27</v>
      </c>
      <c r="B51" s="111"/>
      <c r="C51" s="90">
        <v>1664.28</v>
      </c>
      <c r="D51" s="85"/>
      <c r="E51" s="85"/>
      <c r="F51" s="91"/>
      <c r="G51" s="85"/>
      <c r="H51" s="85"/>
      <c r="I51" s="85"/>
      <c r="J51" s="92"/>
      <c r="K51" s="85"/>
    </row>
    <row r="52" spans="1:11" x14ac:dyDescent="0.25">
      <c r="A52" s="110" t="s">
        <v>28</v>
      </c>
      <c r="B52" s="111"/>
      <c r="C52" s="90">
        <v>2360.29</v>
      </c>
      <c r="D52" s="85"/>
      <c r="E52" s="85"/>
      <c r="F52" s="91"/>
      <c r="G52" s="85"/>
      <c r="H52" s="85"/>
      <c r="I52" s="85"/>
      <c r="J52" s="92"/>
      <c r="K52" s="85"/>
    </row>
    <row r="53" spans="1:11" x14ac:dyDescent="0.25">
      <c r="A53" s="110" t="s">
        <v>46</v>
      </c>
      <c r="B53" s="111"/>
      <c r="C53" s="90" t="s">
        <v>47</v>
      </c>
      <c r="D53" s="85"/>
      <c r="E53" s="85"/>
      <c r="F53" s="91"/>
      <c r="G53" s="85"/>
      <c r="H53" s="85"/>
      <c r="I53" s="85"/>
      <c r="J53" s="92"/>
      <c r="K53" s="85"/>
    </row>
    <row r="54" spans="1:11" ht="18.75" thickBot="1" x14ac:dyDescent="0.3">
      <c r="A54" s="112" t="s">
        <v>48</v>
      </c>
      <c r="B54" s="113"/>
      <c r="C54" s="93">
        <v>1151851076</v>
      </c>
      <c r="D54" s="85"/>
      <c r="E54" s="85"/>
      <c r="F54" s="91"/>
      <c r="G54" s="85"/>
      <c r="H54" s="85"/>
      <c r="I54" s="85"/>
      <c r="J54" s="92"/>
      <c r="K54" s="85"/>
    </row>
    <row r="55" spans="1:11" x14ac:dyDescent="0.25">
      <c r="A55" s="94"/>
      <c r="B55" s="94"/>
      <c r="C55" s="95"/>
      <c r="D55" s="85"/>
      <c r="E55" s="85"/>
      <c r="F55" s="91"/>
      <c r="G55" s="85"/>
      <c r="H55" s="85"/>
      <c r="I55" s="85"/>
      <c r="J55" s="92"/>
      <c r="K55" s="85"/>
    </row>
    <row r="56" spans="1:11" ht="18.75" thickBot="1" x14ac:dyDescent="0.3">
      <c r="A56" s="96"/>
      <c r="B56" s="97"/>
      <c r="C56" s="97"/>
      <c r="D56" s="97"/>
      <c r="E56" s="97"/>
      <c r="F56" s="98"/>
      <c r="G56" s="97"/>
      <c r="H56" s="97"/>
      <c r="I56" s="97"/>
      <c r="J56" s="99"/>
      <c r="K56" s="97"/>
    </row>
    <row r="57" spans="1:11" ht="24" customHeight="1" thickBot="1" x14ac:dyDescent="0.3">
      <c r="A57" s="150" t="s">
        <v>32</v>
      </c>
      <c r="B57" s="150"/>
      <c r="C57" s="150"/>
      <c r="D57" s="150"/>
      <c r="E57" s="150"/>
      <c r="F57" s="150"/>
      <c r="G57" s="150"/>
      <c r="H57" s="150"/>
      <c r="I57" s="150"/>
      <c r="J57" s="150"/>
      <c r="K57" s="150"/>
    </row>
    <row r="58" spans="1:11" x14ac:dyDescent="0.25">
      <c r="B58" s="100"/>
      <c r="C58" s="100"/>
      <c r="D58" s="10"/>
      <c r="E58" s="101"/>
      <c r="F58" s="102"/>
      <c r="G58" s="103"/>
      <c r="H58" s="103"/>
      <c r="I58" s="103"/>
      <c r="J58" s="11"/>
    </row>
    <row r="59" spans="1:11" x14ac:dyDescent="0.25">
      <c r="B59" s="100"/>
      <c r="C59" s="100"/>
      <c r="D59" s="10"/>
      <c r="E59" s="101"/>
      <c r="F59" s="102"/>
      <c r="G59" s="103"/>
      <c r="H59" s="103"/>
      <c r="I59" s="103"/>
      <c r="J59" s="11"/>
    </row>
    <row r="60" spans="1:11" x14ac:dyDescent="0.25">
      <c r="B60" s="100"/>
      <c r="C60" s="100"/>
      <c r="D60" s="10"/>
      <c r="E60" s="101"/>
      <c r="F60" s="102"/>
      <c r="G60" s="103"/>
      <c r="H60" s="103"/>
      <c r="I60" s="103"/>
      <c r="J60" s="11"/>
    </row>
    <row r="61" spans="1:11" x14ac:dyDescent="0.25">
      <c r="B61" s="100"/>
      <c r="C61" s="100"/>
      <c r="D61" s="10"/>
      <c r="E61" s="101"/>
      <c r="F61" s="102"/>
      <c r="G61" s="103"/>
      <c r="H61" s="103"/>
      <c r="I61" s="103"/>
      <c r="J61" s="11"/>
    </row>
    <row r="62" spans="1:11" x14ac:dyDescent="0.25">
      <c r="B62" s="100"/>
      <c r="C62" s="100"/>
      <c r="D62" s="10"/>
      <c r="E62" s="101"/>
      <c r="F62" s="102"/>
      <c r="G62" s="103"/>
      <c r="H62" s="103"/>
      <c r="I62" s="103"/>
      <c r="J62" s="11"/>
    </row>
    <row r="63" spans="1:11" x14ac:dyDescent="0.25">
      <c r="B63" s="100"/>
      <c r="C63" s="100"/>
      <c r="D63" s="10"/>
      <c r="E63" s="101"/>
      <c r="F63" s="102"/>
      <c r="G63" s="103"/>
      <c r="H63" s="103"/>
      <c r="I63" s="103"/>
      <c r="J63" s="11"/>
    </row>
    <row r="64" spans="1:11" x14ac:dyDescent="0.25">
      <c r="B64" s="100"/>
      <c r="C64" s="100"/>
      <c r="D64" s="10"/>
      <c r="E64" s="101"/>
      <c r="F64" s="102"/>
      <c r="G64" s="103"/>
      <c r="H64" s="103"/>
      <c r="I64" s="103"/>
      <c r="J64" s="11"/>
    </row>
    <row r="65" spans="2:10" x14ac:dyDescent="0.25">
      <c r="B65" s="100"/>
      <c r="C65" s="100"/>
      <c r="D65" s="10"/>
      <c r="E65" s="101"/>
      <c r="F65" s="102"/>
      <c r="G65" s="103"/>
      <c r="H65" s="103"/>
      <c r="I65" s="103"/>
      <c r="J65" s="11"/>
    </row>
    <row r="66" spans="2:10" x14ac:dyDescent="0.25">
      <c r="B66" s="100"/>
      <c r="C66" s="100"/>
      <c r="D66" s="10"/>
      <c r="E66" s="101"/>
      <c r="F66" s="102"/>
      <c r="G66" s="103"/>
      <c r="H66" s="103"/>
      <c r="I66" s="103"/>
      <c r="J66" s="11"/>
    </row>
    <row r="67" spans="2:10" x14ac:dyDescent="0.25">
      <c r="B67" s="10"/>
      <c r="C67" s="10"/>
      <c r="D67" s="10"/>
      <c r="E67" s="10"/>
      <c r="F67" s="102"/>
      <c r="G67" s="103"/>
      <c r="H67" s="103"/>
      <c r="I67" s="103"/>
      <c r="J67" s="11"/>
    </row>
  </sheetData>
  <mergeCells count="42">
    <mergeCell ref="A57:K57"/>
    <mergeCell ref="A1:K1"/>
    <mergeCell ref="A49:B49"/>
    <mergeCell ref="I47:J47"/>
    <mergeCell ref="I48:J48"/>
    <mergeCell ref="F45:J45"/>
    <mergeCell ref="G16:I16"/>
    <mergeCell ref="I9:K9"/>
    <mergeCell ref="F10:K15"/>
    <mergeCell ref="A10:E14"/>
    <mergeCell ref="I8:K8"/>
    <mergeCell ref="A4:E4"/>
    <mergeCell ref="I5:I6"/>
    <mergeCell ref="A6:E6"/>
    <mergeCell ref="A7:E7"/>
    <mergeCell ref="A5:E5"/>
    <mergeCell ref="I7:K7"/>
    <mergeCell ref="A52:B52"/>
    <mergeCell ref="A50:B50"/>
    <mergeCell ref="A51:B51"/>
    <mergeCell ref="I46:J46"/>
    <mergeCell ref="I49:J49"/>
    <mergeCell ref="I50:J50"/>
    <mergeCell ref="F49:H49"/>
    <mergeCell ref="F50:H50"/>
    <mergeCell ref="F8:H8"/>
    <mergeCell ref="F7:H7"/>
    <mergeCell ref="F46:H46"/>
    <mergeCell ref="F47:H47"/>
    <mergeCell ref="F48:H48"/>
    <mergeCell ref="F9:G9"/>
    <mergeCell ref="A41:A42"/>
    <mergeCell ref="A53:B53"/>
    <mergeCell ref="A54:B54"/>
    <mergeCell ref="A3:E3"/>
    <mergeCell ref="B9:E9"/>
    <mergeCell ref="A47:B47"/>
    <mergeCell ref="A48:B48"/>
    <mergeCell ref="A8:E8"/>
    <mergeCell ref="A46:B46"/>
    <mergeCell ref="A45:C45"/>
    <mergeCell ref="B16:C16"/>
  </mergeCells>
  <phoneticPr fontId="0" type="noConversion"/>
  <conditionalFormatting sqref="I43">
    <cfRule type="cellIs" dxfId="0" priority="1" operator="notEqual">
      <formula>SUM($I$22:$I$41)</formula>
    </cfRule>
  </conditionalFormatting>
  <printOptions horizontalCentered="1" verticalCentered="1"/>
  <pageMargins left="0.19685039370078741" right="0.19685039370078741" top="0.15748031496062992" bottom="0.27559055118110237" header="0.23622047244094491" footer="0.27559055118110237"/>
  <pageSetup scale="5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Factura</vt:lpstr>
      <vt:lpstr>Factura!bkmlogo4</vt:lpstr>
      <vt:lpstr>Factura!Print_Area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Formato factrua PROFORMA</dc:title>
  <dc:subject>Operación Virtual</dc:subject>
  <dc:creator>MEP6TL</dc:creator>
  <cp:lastModifiedBy>bar8tl</cp:lastModifiedBy>
  <cp:lastPrinted>2015-04-29T23:12:26Z</cp:lastPrinted>
  <dcterms:created xsi:type="dcterms:W3CDTF">2003-08-27T20:40:00Z</dcterms:created>
  <dcterms:modified xsi:type="dcterms:W3CDTF">2015-05-25T15:56:08Z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