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oogle Drive\PC - Casa\MBA - USP ESALQ\Data Science\00. TCC\01. Base de Dados\"/>
    </mc:Choice>
  </mc:AlternateContent>
  <xr:revisionPtr revIDLastSave="0" documentId="13_ncr:1_{E350D71E-8676-4B95-850C-7514A9EAC7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</workbook>
</file>

<file path=xl/calcChain.xml><?xml version="1.0" encoding="utf-8"?>
<calcChain xmlns="http://schemas.openxmlformats.org/spreadsheetml/2006/main">
  <c r="S150" i="1" l="1"/>
  <c r="S151" i="1"/>
  <c r="S152" i="1" s="1"/>
  <c r="Z150" i="1" l="1"/>
  <c r="Z151" i="1" s="1"/>
  <c r="Z152" i="1" s="1"/>
  <c r="Y150" i="1"/>
  <c r="Y151" i="1"/>
  <c r="Y152" i="1"/>
  <c r="X150" i="1"/>
  <c r="X151" i="1" s="1"/>
  <c r="X152" i="1" s="1"/>
  <c r="W150" i="1"/>
  <c r="W151" i="1"/>
  <c r="W152" i="1"/>
  <c r="V150" i="1"/>
  <c r="V151" i="1" s="1"/>
  <c r="V152" i="1" s="1"/>
  <c r="U150" i="1"/>
  <c r="U147" i="1"/>
  <c r="R150" i="1"/>
  <c r="R151" i="1"/>
  <c r="R152" i="1"/>
  <c r="Q150" i="1"/>
  <c r="Q151" i="1" s="1"/>
  <c r="Q152" i="1" s="1"/>
  <c r="P150" i="1"/>
  <c r="P151" i="1"/>
  <c r="P152" i="1"/>
  <c r="T147" i="1" l="1"/>
  <c r="U144" i="1"/>
  <c r="T144" i="1"/>
  <c r="U141" i="1"/>
  <c r="T141" i="1"/>
  <c r="U138" i="1"/>
  <c r="T138" i="1"/>
  <c r="U135" i="1"/>
  <c r="T135" i="1"/>
  <c r="U132" i="1"/>
  <c r="T132" i="1"/>
  <c r="U129" i="1"/>
  <c r="T129" i="1"/>
  <c r="U126" i="1"/>
  <c r="T126" i="1"/>
  <c r="U123" i="1"/>
  <c r="T123" i="1"/>
  <c r="U120" i="1"/>
  <c r="T120" i="1"/>
  <c r="U117" i="1"/>
  <c r="T117" i="1"/>
  <c r="U114" i="1"/>
  <c r="T114" i="1"/>
  <c r="U111" i="1"/>
  <c r="T111" i="1"/>
  <c r="U108" i="1"/>
  <c r="T108" i="1"/>
  <c r="U105" i="1"/>
  <c r="T105" i="1"/>
  <c r="U102" i="1"/>
  <c r="T102" i="1"/>
  <c r="U99" i="1"/>
  <c r="T99" i="1"/>
  <c r="U96" i="1"/>
  <c r="T96" i="1"/>
  <c r="U93" i="1"/>
  <c r="T93" i="1"/>
  <c r="U90" i="1"/>
  <c r="T90" i="1"/>
  <c r="U87" i="1"/>
  <c r="T87" i="1"/>
  <c r="U84" i="1"/>
  <c r="T84" i="1"/>
  <c r="U81" i="1"/>
  <c r="T81" i="1"/>
  <c r="U78" i="1"/>
  <c r="T78" i="1"/>
  <c r="U75" i="1"/>
  <c r="T75" i="1"/>
  <c r="U72" i="1"/>
  <c r="T72" i="1"/>
  <c r="U69" i="1"/>
  <c r="T69" i="1"/>
  <c r="U66" i="1"/>
  <c r="T66" i="1"/>
  <c r="U63" i="1"/>
  <c r="T63" i="1"/>
  <c r="U60" i="1"/>
  <c r="T60" i="1"/>
  <c r="U57" i="1"/>
  <c r="T57" i="1"/>
  <c r="U54" i="1"/>
  <c r="T54" i="1"/>
  <c r="U51" i="1"/>
  <c r="T51" i="1"/>
  <c r="U48" i="1"/>
  <c r="T48" i="1"/>
  <c r="U45" i="1"/>
  <c r="T45" i="1"/>
  <c r="U42" i="1"/>
  <c r="T42" i="1"/>
  <c r="U39" i="1"/>
  <c r="T39" i="1"/>
  <c r="U36" i="1"/>
  <c r="T36" i="1"/>
  <c r="U33" i="1"/>
  <c r="T33" i="1"/>
  <c r="U30" i="1"/>
  <c r="T30" i="1"/>
  <c r="Z29" i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X29" i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Z28" i="1"/>
  <c r="Y28" i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X28" i="1"/>
  <c r="W28" i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V28" i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S28" i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</calcChain>
</file>

<file path=xl/sharedStrings.xml><?xml version="1.0" encoding="utf-8"?>
<sst xmlns="http://schemas.openxmlformats.org/spreadsheetml/2006/main" count="352" uniqueCount="186">
  <si>
    <t>anomes</t>
  </si>
  <si>
    <t>CUB - R1-B</t>
  </si>
  <si>
    <t>PIM-PF</t>
  </si>
  <si>
    <t>IABR</t>
  </si>
  <si>
    <t>IPCA</t>
  </si>
  <si>
    <t>SNIC</t>
  </si>
  <si>
    <t>PIB-Brasil</t>
  </si>
  <si>
    <t>PIB-CC</t>
  </si>
  <si>
    <t>IGMR</t>
  </si>
  <si>
    <t>Unidades lançadas (ABRAINC)</t>
  </si>
  <si>
    <t>Unidades vendidas (ABRAINC)</t>
  </si>
  <si>
    <t>Unidades distratadas (ABRAINC)</t>
  </si>
  <si>
    <t>incc_di</t>
  </si>
  <si>
    <t>ano_mes</t>
  </si>
  <si>
    <t>cub</t>
  </si>
  <si>
    <t>base100_pim</t>
  </si>
  <si>
    <t>base100_iabr</t>
  </si>
  <si>
    <t>base100_ipca</t>
  </si>
  <si>
    <t>base100_snic</t>
  </si>
  <si>
    <t>base100_PIB-Brasil</t>
  </si>
  <si>
    <t>base100_PIB-CC</t>
  </si>
  <si>
    <t>base100_IGMR</t>
  </si>
  <si>
    <t>base100_lancadas_ABRAINC</t>
  </si>
  <si>
    <t>base100_vendidas_ABRAINC</t>
  </si>
  <si>
    <t>base100_distratadas_ABRAINC</t>
  </si>
  <si>
    <t>base100_incc_di</t>
  </si>
  <si>
    <t>AAAA_MM</t>
  </si>
  <si>
    <t>R$/m²</t>
  </si>
  <si>
    <t>Base 100</t>
  </si>
  <si>
    <t>Consumo aparente de aço Longo                         (Mil Toneladas)</t>
  </si>
  <si>
    <t>Índice</t>
  </si>
  <si>
    <t>Consumo de cimento (Toneladas)</t>
  </si>
  <si>
    <t xml:space="preserve">Trimestre atual vs Trimestre anterior (Taxa </t>
  </si>
  <si>
    <t>número de unidades</t>
  </si>
  <si>
    <t>Base100_2014</t>
  </si>
  <si>
    <t>2012_01</t>
  </si>
  <si>
    <t>2012_02</t>
  </si>
  <si>
    <t>2012_03</t>
  </si>
  <si>
    <t>2012_04</t>
  </si>
  <si>
    <t>2012_05</t>
  </si>
  <si>
    <t>2012_06</t>
  </si>
  <si>
    <t>2012_07</t>
  </si>
  <si>
    <t>2012_08</t>
  </si>
  <si>
    <t>2012_09</t>
  </si>
  <si>
    <t>2012_10</t>
  </si>
  <si>
    <t>2012_11</t>
  </si>
  <si>
    <t>2012_12</t>
  </si>
  <si>
    <t>2013_01</t>
  </si>
  <si>
    <t>2013_02</t>
  </si>
  <si>
    <t>2013_03</t>
  </si>
  <si>
    <t>2013_04</t>
  </si>
  <si>
    <t>2013_05</t>
  </si>
  <si>
    <t>2013_06</t>
  </si>
  <si>
    <t>2013_07</t>
  </si>
  <si>
    <t>2013_08</t>
  </si>
  <si>
    <t>2013_09</t>
  </si>
  <si>
    <t>2013_10</t>
  </si>
  <si>
    <t>2013_11</t>
  </si>
  <si>
    <t>2013_12</t>
  </si>
  <si>
    <t>2014_01</t>
  </si>
  <si>
    <t>2014_02</t>
  </si>
  <si>
    <t>2014_03</t>
  </si>
  <si>
    <t>2014_04</t>
  </si>
  <si>
    <t>2014_05</t>
  </si>
  <si>
    <t>2014_06</t>
  </si>
  <si>
    <t>2014_07</t>
  </si>
  <si>
    <t>2014_08</t>
  </si>
  <si>
    <t>2014_09</t>
  </si>
  <si>
    <t>2014_10</t>
  </si>
  <si>
    <t>2014_11</t>
  </si>
  <si>
    <t>2014_12</t>
  </si>
  <si>
    <t>2015_01</t>
  </si>
  <si>
    <t>2015_02</t>
  </si>
  <si>
    <t>2015_03</t>
  </si>
  <si>
    <t>2015_04</t>
  </si>
  <si>
    <t>2015_05</t>
  </si>
  <si>
    <t>2015_06</t>
  </si>
  <si>
    <t>2015_07</t>
  </si>
  <si>
    <t>2015_08</t>
  </si>
  <si>
    <t>2015_09</t>
  </si>
  <si>
    <t>2015_10</t>
  </si>
  <si>
    <t>2015_11</t>
  </si>
  <si>
    <t>2015_12</t>
  </si>
  <si>
    <t>2016_01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</si>
  <si>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</si>
  <si>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</si>
  <si>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</si>
  <si>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</si>
  <si>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</si>
  <si>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</si>
  <si>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</si>
  <si>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</si>
  <si>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</si>
  <si>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</si>
  <si>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</si>
  <si>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</si>
  <si>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</si>
  <si>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</si>
  <si>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</si>
  <si>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</si>
  <si>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</si>
  <si>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</si>
  <si>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</si>
  <si>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</si>
  <si>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</si>
  <si>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</si>
  <si>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</si>
  <si>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</si>
  <si>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</si>
  <si>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</si>
  <si>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</si>
  <si>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</si>
  <si>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</si>
  <si>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</si>
  <si>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</si>
  <si>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</si>
  <si>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</si>
  <si>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</si>
  <si>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</si>
  <si>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</si>
  <si>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</si>
  <si>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</si>
  <si>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</si>
  <si>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</si>
  <si>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</si>
  <si>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</si>
  <si>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</si>
  <si>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</si>
  <si>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</si>
  <si>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</si>
  <si>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</si>
  <si>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2020_01</t>
  </si>
  <si>
    <t>2020_02</t>
  </si>
  <si>
    <t>2020_03</t>
  </si>
  <si>
    <t>2020_04</t>
  </si>
  <si>
    <t>2020_05</t>
  </si>
  <si>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</si>
  <si>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</si>
  <si>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</si>
  <si>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</si>
  <si>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</si>
  <si>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</si>
  <si>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</si>
  <si>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</si>
  <si>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</si>
  <si>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</si>
  <si>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</si>
  <si>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</si>
  <si>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</si>
  <si>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</si>
  <si>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</si>
  <si>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</si>
  <si>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</si>
  <si>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</si>
  <si>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</si>
  <si>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</si>
  <si>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</si>
  <si>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</si>
  <si>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</si>
  <si>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</si>
  <si>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</si>
  <si>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</si>
  <si>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</si>
  <si>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</si>
  <si>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</si>
  <si>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</si>
  <si>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</si>
  <si>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</si>
  <si>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</si>
  <si>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</si>
  <si>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</si>
  <si>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</si>
  <si>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</si>
  <si>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</si>
  <si>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</si>
  <si>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</si>
  <si>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</si>
  <si>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</si>
  <si>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</si>
  <si>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2024_01</t>
  </si>
  <si>
    <t>2024_02</t>
  </si>
  <si>
    <t>2024_03</t>
  </si>
  <si>
    <t>Base 100 = 2022</t>
  </si>
  <si>
    <t>2024_04</t>
  </si>
  <si>
    <t>2024_05</t>
  </si>
  <si>
    <t>2024_06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</si>
</sst>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Arial"/>
    </font>
    <font>
      <sz val="11"/>
      <color rgb="FF000000"/>
      <name val="Calibri"/>
    </font>
    <font>
      <sz val="11"/>
      <color indexed="64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/>
    <xf numFmtId="0" fontId="5" fillId="0" borderId="1"/>
    <xf numFmtId="0" fontId="6" fillId="0" borderId="1"/>
    <xf numFmtId="40" fontId="7" fillId="0" borderId="1" applyFont="0" applyFill="0" applyBorder="0" applyAlignment="0" applyProtection="0"/>
    <xf numFmtId="0" fontId="8" fillId="0" borderId="1"/>
    <xf numFmtId="0" fontId="9" fillId="2" borderId="1" applyNumberFormat="0" applyBorder="0" applyAlignment="0" applyProtection="0"/>
    <xf numFmtId="0" fontId="9" fillId="3" borderId="1" applyNumberFormat="0" applyBorder="0" applyAlignment="0" applyProtection="0"/>
    <xf numFmtId="0" fontId="9" fillId="4" borderId="1" applyNumberFormat="0" applyBorder="0" applyAlignment="0" applyProtection="0"/>
    <xf numFmtId="0" fontId="9" fillId="5" borderId="1" applyNumberFormat="0" applyBorder="0" applyAlignment="0" applyProtection="0"/>
    <xf numFmtId="0" fontId="9" fillId="6" borderId="1" applyNumberFormat="0" applyBorder="0" applyAlignment="0" applyProtection="0"/>
    <xf numFmtId="0" fontId="9" fillId="7" borderId="1" applyNumberFormat="0" applyBorder="0" applyAlignment="0" applyProtection="0"/>
    <xf numFmtId="0" fontId="9" fillId="2" borderId="1" applyNumberFormat="0" applyBorder="0" applyAlignment="0" applyProtection="0"/>
    <xf numFmtId="0" fontId="9" fillId="3" borderId="1" applyNumberFormat="0" applyBorder="0" applyAlignment="0" applyProtection="0"/>
    <xf numFmtId="0" fontId="9" fillId="4" borderId="1" applyNumberFormat="0" applyBorder="0" applyAlignment="0" applyProtection="0"/>
    <xf numFmtId="0" fontId="9" fillId="5" borderId="1" applyNumberFormat="0" applyBorder="0" applyAlignment="0" applyProtection="0"/>
    <xf numFmtId="0" fontId="9" fillId="6" borderId="1" applyNumberFormat="0" applyBorder="0" applyAlignment="0" applyProtection="0"/>
    <xf numFmtId="0" fontId="9" fillId="8" borderId="1" applyNumberFormat="0" applyBorder="0" applyAlignment="0" applyProtection="0"/>
    <xf numFmtId="0" fontId="9" fillId="9" borderId="1" applyNumberFormat="0" applyBorder="0" applyAlignment="0" applyProtection="0"/>
    <xf numFmtId="0" fontId="9" fillId="10" borderId="1" applyNumberFormat="0" applyBorder="0" applyAlignment="0" applyProtection="0"/>
    <xf numFmtId="0" fontId="9" fillId="11" borderId="1" applyNumberFormat="0" applyBorder="0" applyAlignment="0" applyProtection="0"/>
    <xf numFmtId="0" fontId="9" fillId="5" borderId="1" applyNumberFormat="0" applyBorder="0" applyAlignment="0" applyProtection="0"/>
    <xf numFmtId="0" fontId="9" fillId="9" borderId="1" applyNumberFormat="0" applyBorder="0" applyAlignment="0" applyProtection="0"/>
    <xf numFmtId="0" fontId="9" fillId="12" borderId="1" applyNumberFormat="0" applyBorder="0" applyAlignment="0" applyProtection="0"/>
    <xf numFmtId="0" fontId="9" fillId="9" borderId="1" applyNumberFormat="0" applyBorder="0" applyAlignment="0" applyProtection="0"/>
    <xf numFmtId="0" fontId="9" fillId="10" borderId="1" applyNumberFormat="0" applyBorder="0" applyAlignment="0" applyProtection="0"/>
    <xf numFmtId="0" fontId="9" fillId="11" borderId="1" applyNumberFormat="0" applyBorder="0" applyAlignment="0" applyProtection="0"/>
    <xf numFmtId="0" fontId="9" fillId="5" borderId="1" applyNumberFormat="0" applyBorder="0" applyAlignment="0" applyProtection="0"/>
    <xf numFmtId="0" fontId="9" fillId="9" borderId="1" applyNumberFormat="0" applyBorder="0" applyAlignment="0" applyProtection="0"/>
    <xf numFmtId="0" fontId="9" fillId="12" borderId="1" applyNumberFormat="0" applyBorder="0" applyAlignment="0" applyProtection="0"/>
    <xf numFmtId="0" fontId="15" fillId="13" borderId="1" applyNumberFormat="0" applyBorder="0" applyAlignment="0" applyProtection="0"/>
    <xf numFmtId="0" fontId="15" fillId="10" borderId="1" applyNumberFormat="0" applyBorder="0" applyAlignment="0" applyProtection="0"/>
    <xf numFmtId="0" fontId="15" fillId="11" borderId="1" applyNumberFormat="0" applyBorder="0" applyAlignment="0" applyProtection="0"/>
    <xf numFmtId="0" fontId="15" fillId="14" borderId="1" applyNumberFormat="0" applyBorder="0" applyAlignment="0" applyProtection="0"/>
    <xf numFmtId="0" fontId="15" fillId="15" borderId="1" applyNumberFormat="0" applyBorder="0" applyAlignment="0" applyProtection="0"/>
    <xf numFmtId="0" fontId="15" fillId="16" borderId="1" applyNumberFormat="0" applyBorder="0" applyAlignment="0" applyProtection="0"/>
    <xf numFmtId="0" fontId="15" fillId="13" borderId="1" applyNumberFormat="0" applyBorder="0" applyAlignment="0" applyProtection="0"/>
    <xf numFmtId="0" fontId="15" fillId="10" borderId="1" applyNumberFormat="0" applyBorder="0" applyAlignment="0" applyProtection="0"/>
    <xf numFmtId="0" fontId="15" fillId="11" borderId="1" applyNumberFormat="0" applyBorder="0" applyAlignment="0" applyProtection="0"/>
    <xf numFmtId="0" fontId="15" fillId="14" borderId="1" applyNumberFormat="0" applyBorder="0" applyAlignment="0" applyProtection="0"/>
    <xf numFmtId="0" fontId="15" fillId="15" borderId="1" applyNumberFormat="0" applyBorder="0" applyAlignment="0" applyProtection="0"/>
    <xf numFmtId="0" fontId="15" fillId="16" borderId="1" applyNumberFormat="0" applyBorder="0" applyAlignment="0" applyProtection="0"/>
    <xf numFmtId="0" fontId="15" fillId="17" borderId="1" applyNumberFormat="0" applyBorder="0" applyAlignment="0" applyProtection="0"/>
    <xf numFmtId="0" fontId="15" fillId="18" borderId="1" applyNumberFormat="0" applyBorder="0" applyAlignment="0" applyProtection="0"/>
    <xf numFmtId="0" fontId="15" fillId="19" borderId="1" applyNumberFormat="0" applyBorder="0" applyAlignment="0" applyProtection="0"/>
    <xf numFmtId="0" fontId="15" fillId="14" borderId="1" applyNumberFormat="0" applyBorder="0" applyAlignment="0" applyProtection="0"/>
    <xf numFmtId="0" fontId="15" fillId="15" borderId="1" applyNumberFormat="0" applyBorder="0" applyAlignment="0" applyProtection="0"/>
    <xf numFmtId="0" fontId="15" fillId="20" borderId="1" applyNumberFormat="0" applyBorder="0" applyAlignment="0" applyProtection="0"/>
    <xf numFmtId="0" fontId="20" fillId="3" borderId="1" applyNumberFormat="0" applyBorder="0" applyAlignment="0" applyProtection="0"/>
    <xf numFmtId="0" fontId="16" fillId="4" borderId="1" applyNumberFormat="0" applyBorder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8" fillId="21" borderId="3" applyNumberFormat="0" applyAlignment="0" applyProtection="0"/>
    <xf numFmtId="0" fontId="10" fillId="0" borderId="4" applyNumberFormat="0" applyFill="0" applyAlignment="0" applyProtection="0"/>
    <xf numFmtId="0" fontId="18" fillId="21" borderId="3" applyNumberFormat="0" applyAlignment="0" applyProtection="0"/>
    <xf numFmtId="0" fontId="15" fillId="17" borderId="1" applyNumberFormat="0" applyBorder="0" applyAlignment="0" applyProtection="0"/>
    <xf numFmtId="0" fontId="15" fillId="18" borderId="1" applyNumberFormat="0" applyBorder="0" applyAlignment="0" applyProtection="0"/>
    <xf numFmtId="0" fontId="15" fillId="19" borderId="1" applyNumberFormat="0" applyBorder="0" applyAlignment="0" applyProtection="0"/>
    <xf numFmtId="0" fontId="15" fillId="14" borderId="1" applyNumberFormat="0" applyBorder="0" applyAlignment="0" applyProtection="0"/>
    <xf numFmtId="0" fontId="15" fillId="15" borderId="1" applyNumberFormat="0" applyBorder="0" applyAlignment="0" applyProtection="0"/>
    <xf numFmtId="0" fontId="15" fillId="20" borderId="1" applyNumberFormat="0" applyBorder="0" applyAlignment="0" applyProtection="0"/>
    <xf numFmtId="0" fontId="19" fillId="8" borderId="2" applyNumberFormat="0" applyAlignment="0" applyProtection="0"/>
    <xf numFmtId="0" fontId="24" fillId="0" borderId="1" applyNumberFormat="0" applyFill="0" applyBorder="0" applyAlignment="0" applyProtection="0"/>
    <xf numFmtId="0" fontId="16" fillId="4" borderId="1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1" applyNumberFormat="0" applyFill="0" applyBorder="0" applyAlignment="0" applyProtection="0"/>
    <xf numFmtId="0" fontId="19" fillId="7" borderId="2" applyNumberFormat="0" applyAlignment="0" applyProtection="0"/>
    <xf numFmtId="0" fontId="10" fillId="0" borderId="4" applyNumberFormat="0" applyFill="0" applyAlignment="0" applyProtection="0"/>
    <xf numFmtId="0" fontId="21" fillId="22" borderId="1" applyNumberFormat="0" applyBorder="0" applyAlignment="0" applyProtection="0"/>
    <xf numFmtId="0" fontId="8" fillId="0" borderId="1"/>
    <xf numFmtId="0" fontId="8" fillId="23" borderId="8" applyNumberFormat="0" applyFont="0" applyAlignment="0" applyProtection="0"/>
    <xf numFmtId="0" fontId="9" fillId="23" borderId="8" applyNumberFormat="0" applyFont="0" applyAlignment="0" applyProtection="0"/>
    <xf numFmtId="0" fontId="22" fillId="8" borderId="9" applyNumberFormat="0" applyAlignment="0" applyProtection="0"/>
    <xf numFmtId="0" fontId="22" fillId="8" borderId="9" applyNumberFormat="0" applyAlignment="0" applyProtection="0"/>
    <xf numFmtId="0" fontId="23" fillId="0" borderId="1" applyNumberFormat="0" applyFill="0" applyBorder="0" applyAlignment="0" applyProtection="0"/>
    <xf numFmtId="0" fontId="24" fillId="0" borderId="1" applyNumberFormat="0" applyFill="0" applyBorder="0" applyAlignment="0" applyProtection="0"/>
    <xf numFmtId="0" fontId="11" fillId="0" borderId="1" applyNumberFormat="0" applyFill="0" applyBorder="0" applyAlignment="0" applyProtection="0"/>
    <xf numFmtId="0" fontId="11" fillId="0" borderId="1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1" applyNumberFormat="0" applyFill="0" applyBorder="0" applyAlignment="0" applyProtection="0"/>
    <xf numFmtId="0" fontId="25" fillId="0" borderId="10" applyNumberFormat="0" applyFill="0" applyAlignment="0" applyProtection="0"/>
    <xf numFmtId="0" fontId="23" fillId="0" borderId="1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1"/>
    <xf numFmtId="2" fontId="4" fillId="0" borderId="0" xfId="0" applyNumberFormat="1" applyFont="1"/>
  </cellXfs>
  <cellStyles count="85">
    <cellStyle name="20% - Accent1" xfId="5" xr:uid="{1167B24F-4FF0-4C40-AF8D-6E1C4F55161D}"/>
    <cellStyle name="20% - Accent2" xfId="6" xr:uid="{C0AE9D49-4E4C-4E9E-8602-0EA1FBD3AC0F}"/>
    <cellStyle name="20% - Accent3" xfId="7" xr:uid="{0BCAA43E-21F1-4991-AB4C-5F5C55A3086A}"/>
    <cellStyle name="20% - Accent4" xfId="8" xr:uid="{EE507999-2F6E-4B9D-87FE-A93CF46E2504}"/>
    <cellStyle name="20% - Accent5" xfId="9" xr:uid="{A03499D7-73D9-49D8-8101-D464FF017EDD}"/>
    <cellStyle name="20% - Accent6" xfId="10" xr:uid="{0DDCFAEB-202F-450B-AD02-255429C2E950}"/>
    <cellStyle name="20% - Ênfase1 2" xfId="11" xr:uid="{CE9995DF-C3FF-4630-8B4B-B3220DA45EF8}"/>
    <cellStyle name="20% - Ênfase2 2" xfId="12" xr:uid="{A6419096-754D-43A4-9843-8599185DEB51}"/>
    <cellStyle name="20% - Ênfase3 2" xfId="13" xr:uid="{54918EFE-754E-47E6-A291-5C80C903D665}"/>
    <cellStyle name="20% - Ênfase4 2" xfId="14" xr:uid="{B023325F-398E-42D5-8934-3538C9C9FE95}"/>
    <cellStyle name="20% - Ênfase5 2" xfId="15" xr:uid="{FF2BF64F-37B1-40CF-9D26-CE9275AFEF6D}"/>
    <cellStyle name="20% - Ênfase6 2" xfId="16" xr:uid="{828C02C0-E932-43E2-A28B-E4126DC85BB6}"/>
    <cellStyle name="40% - Accent1" xfId="17" xr:uid="{CB806391-EB10-4B4A-8C02-91CFEA773623}"/>
    <cellStyle name="40% - Accent2" xfId="18" xr:uid="{562E55F5-D260-441E-8420-895B0A5BB408}"/>
    <cellStyle name="40% - Accent3" xfId="19" xr:uid="{F5776FC9-DE0C-44FC-B12D-508F1F8FD7EB}"/>
    <cellStyle name="40% - Accent4" xfId="20" xr:uid="{B378C104-82FD-494F-9292-0C54CE73C1EC}"/>
    <cellStyle name="40% - Accent5" xfId="21" xr:uid="{0A347650-31DF-4364-9C0E-644A465B6F52}"/>
    <cellStyle name="40% - Accent6" xfId="22" xr:uid="{5678C90A-AFB3-4A30-A1C1-F2D80F0DF2E9}"/>
    <cellStyle name="40% - Ênfase1 2" xfId="23" xr:uid="{6997CC51-DA85-4147-A6FC-2948B6031541}"/>
    <cellStyle name="40% - Ênfase2 2" xfId="24" xr:uid="{AE26C7D8-72F1-4B48-A948-878062011400}"/>
    <cellStyle name="40% - Ênfase3 2" xfId="25" xr:uid="{BB4B4C74-C311-4E57-B611-DB31B27D5A72}"/>
    <cellStyle name="40% - Ênfase4 2" xfId="26" xr:uid="{1DAA24AA-11BD-4306-8A1E-FF51C064852A}"/>
    <cellStyle name="40% - Ênfase5 2" xfId="27" xr:uid="{31CC70FF-E5BF-4149-976B-FFC16F96A2C6}"/>
    <cellStyle name="40% - Ênfase6 2" xfId="28" xr:uid="{24D33ADF-B1A5-4D8C-8FC4-96D8BD976161}"/>
    <cellStyle name="60% - Accent1" xfId="29" xr:uid="{734B5814-A923-44E8-AC8F-886E9C1D45AA}"/>
    <cellStyle name="60% - Accent2" xfId="30" xr:uid="{BE206B60-1494-4759-A901-42FE1DA0F7A1}"/>
    <cellStyle name="60% - Accent3" xfId="31" xr:uid="{EC050837-D3D3-4888-B903-6EE8A3547387}"/>
    <cellStyle name="60% - Accent4" xfId="32" xr:uid="{76B0BF81-8D3F-48E3-AF9B-74E6ACB74CCE}"/>
    <cellStyle name="60% - Accent5" xfId="33" xr:uid="{494A0A59-7251-426A-AEC8-947A74B43182}"/>
    <cellStyle name="60% - Accent6" xfId="34" xr:uid="{097CB683-F597-4972-AF2C-DECB1A657E67}"/>
    <cellStyle name="60% - Ênfase1 2" xfId="35" xr:uid="{876A13A7-DEAF-44A3-892D-F013DD9B3F37}"/>
    <cellStyle name="60% - Ênfase2 2" xfId="36" xr:uid="{C83341E8-13F8-424C-9829-B9C8DA3C9953}"/>
    <cellStyle name="60% - Ênfase3 2" xfId="37" xr:uid="{32504C3A-DF31-4F42-9477-B6B53D2BC7C0}"/>
    <cellStyle name="60% - Ênfase4 2" xfId="38" xr:uid="{8D9DEADF-EB36-48EB-A967-218C337A5105}"/>
    <cellStyle name="60% - Ênfase5 2" xfId="39" xr:uid="{636BA15D-276B-453D-A275-C4148ADA39C5}"/>
    <cellStyle name="60% - Ênfase6 2" xfId="40" xr:uid="{8C2F2616-9EAA-4363-A512-11DA3BF0170F}"/>
    <cellStyle name="Accent1" xfId="41" xr:uid="{9DA39EE9-27F5-4CD8-BB49-851D3B82F75A}"/>
    <cellStyle name="Accent2" xfId="42" xr:uid="{876EC73B-6B39-41BA-AE98-75D49CB47785}"/>
    <cellStyle name="Accent3" xfId="43" xr:uid="{F122267D-E128-4701-9F8A-823CCFB97151}"/>
    <cellStyle name="Accent4" xfId="44" xr:uid="{7AD4C7F6-B2E0-4F3E-BD21-3E38907E4F0F}"/>
    <cellStyle name="Accent5" xfId="45" xr:uid="{BC83928B-90B9-4C85-BB37-DDE90BDB38F6}"/>
    <cellStyle name="Accent6" xfId="46" xr:uid="{2F6AF3BC-D451-4372-BCBC-4CC0CD431007}"/>
    <cellStyle name="Bad" xfId="47" xr:uid="{DB928476-4D82-484C-9C03-9FA1C5B561EB}"/>
    <cellStyle name="Bom 2" xfId="48" xr:uid="{6F601ECD-A0E9-43F8-93E5-EF0060C0FA05}"/>
    <cellStyle name="Calculation" xfId="49" xr:uid="{14568C2F-9EC2-488A-8559-A0C0FE729EA9}"/>
    <cellStyle name="Cálculo 2" xfId="50" xr:uid="{7FD71D04-D865-49CB-A6F3-9E88927FD85C}"/>
    <cellStyle name="Célula de Verificação 2" xfId="51" xr:uid="{973A6FBE-59C3-4260-8E6A-3E2A97953C65}"/>
    <cellStyle name="Célula Vinculada 2" xfId="52" xr:uid="{80E1D8E6-5B8A-4765-BD56-C0CE5DE4D991}"/>
    <cellStyle name="Check Cell" xfId="53" xr:uid="{DF2A0457-3762-4E90-84DB-7DD11B33A57D}"/>
    <cellStyle name="Ênfase1 2" xfId="54" xr:uid="{9564193B-7022-4395-A6C5-2005FEEB511F}"/>
    <cellStyle name="Ênfase2 2" xfId="55" xr:uid="{68E18D22-865C-4CA2-8663-453C57C6C5F1}"/>
    <cellStyle name="Ênfase3 2" xfId="56" xr:uid="{33F75AB0-5653-405F-89BD-9A8B86579FE7}"/>
    <cellStyle name="Ênfase4 2" xfId="57" xr:uid="{A8EEADD3-28B6-4368-8C29-AEB7E21CF08F}"/>
    <cellStyle name="Ênfase5 2" xfId="58" xr:uid="{831A7DE0-81D5-42EC-B4D6-36623289AE5F}"/>
    <cellStyle name="Ênfase6 2" xfId="59" xr:uid="{1ED1D22B-BAC5-443F-984F-C320EC4988CF}"/>
    <cellStyle name="Entrada 2" xfId="60" xr:uid="{1C2A0DD4-5A26-408B-AAD7-79F269FEB85C}"/>
    <cellStyle name="Explanatory Text" xfId="61" xr:uid="{3D4680F5-EF2A-439E-A9A2-5B99E7FD6CCC}"/>
    <cellStyle name="Good" xfId="62" xr:uid="{0D18D90D-9924-46E7-8D05-E9F947C51807}"/>
    <cellStyle name="Heading 1" xfId="63" xr:uid="{E5D038A5-FE78-476E-8307-43B0FFAB61B9}"/>
    <cellStyle name="Heading 2" xfId="64" xr:uid="{8219C959-4D78-4879-B934-9E01D6EEED14}"/>
    <cellStyle name="Heading 3" xfId="65" xr:uid="{6D4B80BA-91F8-42A2-B81F-865C69FE1517}"/>
    <cellStyle name="Heading 4" xfId="66" xr:uid="{62BDD359-764E-44E2-9C27-6AD5789C86D8}"/>
    <cellStyle name="Input" xfId="67" xr:uid="{157AB182-6CA3-4636-9427-2F2318D3E055}"/>
    <cellStyle name="Linked Cell" xfId="68" xr:uid="{9DC2757F-713B-4211-9E76-A53F1600DC80}"/>
    <cellStyle name="Neutral" xfId="69" xr:uid="{BF1776AD-9630-49BD-BFF6-DA56EDCCC77C}"/>
    <cellStyle name="Normal" xfId="0" builtinId="0"/>
    <cellStyle name="Normal 2" xfId="1" xr:uid="{1E65F0D3-BE62-4395-8B65-1A1D596EA74F}"/>
    <cellStyle name="Normal 2 2" xfId="70" xr:uid="{565C872B-EE2A-457D-A311-449C4A7493E9}"/>
    <cellStyle name="Normal 3" xfId="2" xr:uid="{744BA718-ED06-4B36-B139-237645EA236C}"/>
    <cellStyle name="Normal 4" xfId="4" xr:uid="{0274FDDB-1305-4536-B324-47BB4E4945A3}"/>
    <cellStyle name="Nota 2" xfId="71" xr:uid="{23C4281D-28CB-4052-A784-68E0F72EE3EE}"/>
    <cellStyle name="Note" xfId="72" xr:uid="{89C0255D-9E0E-48FA-855B-CA626D981104}"/>
    <cellStyle name="Output" xfId="73" xr:uid="{D2EB3187-D111-4B27-9284-4B0CE58F8043}"/>
    <cellStyle name="Saída 2" xfId="74" xr:uid="{F8508C21-94DD-49CD-8767-199538BE38F8}"/>
    <cellStyle name="Texto de Aviso 2" xfId="75" xr:uid="{56FDAD70-A70C-4DE0-8E8C-B8A204006B4C}"/>
    <cellStyle name="Texto Explicativo 2" xfId="76" xr:uid="{BD4190F6-04C9-4ED3-831E-4EA8B9A9950D}"/>
    <cellStyle name="Title" xfId="77" xr:uid="{900530C5-407A-417E-AA53-F5DC87A5F5F9}"/>
    <cellStyle name="Título 1 2" xfId="79" xr:uid="{AC6EAC42-A685-4D3F-B383-0319E6CF94B9}"/>
    <cellStyle name="Título 2 2" xfId="80" xr:uid="{A9CFA6B3-02AE-4FA2-AA81-888BFB09089E}"/>
    <cellStyle name="Título 3 2" xfId="81" xr:uid="{B8E22F10-A23A-4102-97D0-BE21165EC0CA}"/>
    <cellStyle name="Título 4 2" xfId="82" xr:uid="{9D84EF49-9B45-4B6E-87E1-ED2F936F01C7}"/>
    <cellStyle name="Título 5" xfId="78" xr:uid="{FEA55945-C5B9-4C08-B79D-7BD6E3FD091F}"/>
    <cellStyle name="Total 2" xfId="83" xr:uid="{2A9871B4-3CE0-4D63-A3E4-A80F07BDBFD2}"/>
    <cellStyle name="Vírgula 2" xfId="3" xr:uid="{D89597C6-3DBC-4745-87B6-6D75361CBF2A}"/>
    <cellStyle name="Warning Text" xfId="84" xr:uid="{50061546-9CE7-4211-9B48-B3989179E5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121" workbookViewId="0">
      <selection activeCell="B151" sqref="B151:B152"/>
    </sheetView>
  </sheetViews>
  <sheetFormatPr defaultColWidth="14.42578125" defaultRowHeight="15" customHeight="1" x14ac:dyDescent="0.25"/>
  <cols>
    <col min="1" max="1" width="10.5703125" customWidth="1"/>
    <col min="2" max="2" width="10.140625" customWidth="1"/>
    <col min="3" max="3" width="8.5703125" customWidth="1"/>
    <col min="4" max="4" width="15.28515625" customWidth="1"/>
    <col min="5" max="5" width="8" customWidth="1"/>
    <col min="6" max="6" width="12" customWidth="1"/>
    <col min="7" max="8" width="39.85546875" customWidth="1"/>
    <col min="9" max="9" width="8.5703125" customWidth="1"/>
    <col min="10" max="10" width="27.7109375" customWidth="1"/>
    <col min="11" max="11" width="28.140625" customWidth="1"/>
    <col min="12" max="12" width="30" customWidth="1"/>
    <col min="13" max="13" width="9" customWidth="1"/>
    <col min="14" max="14" width="10.5703125" customWidth="1"/>
    <col min="15" max="15" width="7.85546875" customWidth="1"/>
    <col min="16" max="19" width="13.28515625" customWidth="1"/>
    <col min="20" max="20" width="17.85546875" customWidth="1"/>
    <col min="21" max="21" width="15.140625" customWidth="1"/>
    <col min="22" max="22" width="14" customWidth="1"/>
    <col min="23" max="23" width="26.28515625" customWidth="1"/>
    <col min="24" max="24" width="26.7109375" customWidth="1"/>
    <col min="25" max="25" width="28.42578125" customWidth="1"/>
    <col min="26" max="26" width="15.42578125" customWidth="1"/>
    <col min="27" max="27" width="8.7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60" x14ac:dyDescent="0.25">
      <c r="A2" s="1" t="s">
        <v>26</v>
      </c>
      <c r="B2" s="4" t="s">
        <v>27</v>
      </c>
      <c r="C2" s="5" t="s">
        <v>182</v>
      </c>
      <c r="D2" s="5" t="s">
        <v>29</v>
      </c>
      <c r="E2" s="3" t="s">
        <v>30</v>
      </c>
      <c r="F2" s="5" t="s">
        <v>31</v>
      </c>
      <c r="G2" s="3" t="s">
        <v>32</v>
      </c>
      <c r="H2" s="3" t="s">
        <v>32</v>
      </c>
      <c r="I2" s="3" t="s">
        <v>28</v>
      </c>
      <c r="J2" s="3" t="s">
        <v>33</v>
      </c>
      <c r="K2" s="3" t="s">
        <v>33</v>
      </c>
      <c r="L2" s="3" t="s">
        <v>33</v>
      </c>
      <c r="M2" s="3" t="s">
        <v>30</v>
      </c>
      <c r="N2" s="1" t="s">
        <v>26</v>
      </c>
      <c r="O2" s="4" t="s">
        <v>27</v>
      </c>
      <c r="P2" s="1" t="s">
        <v>34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 t="s">
        <v>34</v>
      </c>
      <c r="Z2" s="1" t="s">
        <v>34</v>
      </c>
    </row>
    <row r="3" spans="1:26" x14ac:dyDescent="0.25">
      <c r="A3" s="3" t="s">
        <v>35</v>
      </c>
      <c r="B3" s="6">
        <v>943.91</v>
      </c>
      <c r="C3" s="7">
        <v>126.9</v>
      </c>
      <c r="D3" s="7"/>
      <c r="E3" s="7">
        <v>3633.44</v>
      </c>
      <c r="F3" s="7">
        <v>5305205</v>
      </c>
      <c r="G3" s="7">
        <v>1.7</v>
      </c>
      <c r="H3" s="7">
        <v>8.6999999999999993</v>
      </c>
      <c r="I3" s="7"/>
      <c r="J3" s="7"/>
      <c r="K3" s="7"/>
      <c r="L3" s="7"/>
      <c r="M3" s="7">
        <v>492.10599999999999</v>
      </c>
      <c r="N3" s="3" t="s">
        <v>35</v>
      </c>
      <c r="O3" s="6">
        <v>943.91</v>
      </c>
    </row>
    <row r="4" spans="1:26" x14ac:dyDescent="0.25">
      <c r="A4" s="3" t="s">
        <v>36</v>
      </c>
      <c r="B4" s="6">
        <v>946.59</v>
      </c>
      <c r="C4" s="7">
        <v>127.2</v>
      </c>
      <c r="D4" s="7"/>
      <c r="E4" s="7">
        <v>3655.24</v>
      </c>
      <c r="F4" s="7">
        <v>5245702</v>
      </c>
      <c r="G4" s="7">
        <v>1.7</v>
      </c>
      <c r="H4" s="7">
        <v>8.6999999999999993</v>
      </c>
      <c r="I4" s="7"/>
      <c r="J4" s="7"/>
      <c r="K4" s="7"/>
      <c r="L4" s="7"/>
      <c r="M4" s="7">
        <v>493.584</v>
      </c>
      <c r="N4" s="3" t="s">
        <v>36</v>
      </c>
      <c r="O4" s="6">
        <v>946.59</v>
      </c>
    </row>
    <row r="5" spans="1:26" x14ac:dyDescent="0.25">
      <c r="A5" s="3" t="s">
        <v>37</v>
      </c>
      <c r="B5" s="6">
        <v>954.13</v>
      </c>
      <c r="C5" s="7">
        <v>139.69999999999999</v>
      </c>
      <c r="D5" s="7"/>
      <c r="E5" s="7">
        <v>3672.42</v>
      </c>
      <c r="F5" s="7">
        <v>6091824</v>
      </c>
      <c r="G5" s="7">
        <v>1.7</v>
      </c>
      <c r="H5" s="7">
        <v>8.6999999999999993</v>
      </c>
      <c r="I5" s="7"/>
      <c r="J5" s="7"/>
      <c r="K5" s="7"/>
      <c r="L5" s="7"/>
      <c r="M5" s="7">
        <v>496.07900000000001</v>
      </c>
      <c r="N5" s="3" t="s">
        <v>37</v>
      </c>
      <c r="O5" s="6">
        <v>954.13</v>
      </c>
    </row>
    <row r="6" spans="1:26" x14ac:dyDescent="0.25">
      <c r="A6" s="3" t="s">
        <v>38</v>
      </c>
      <c r="B6" s="6">
        <v>957.98</v>
      </c>
      <c r="C6" s="7">
        <v>129.1</v>
      </c>
      <c r="D6" s="7"/>
      <c r="E6" s="7">
        <v>3692.62</v>
      </c>
      <c r="F6" s="7">
        <v>5353569</v>
      </c>
      <c r="G6" s="7">
        <v>1</v>
      </c>
      <c r="H6" s="7">
        <v>1.8</v>
      </c>
      <c r="I6" s="7"/>
      <c r="J6" s="7"/>
      <c r="K6" s="7"/>
      <c r="L6" s="7"/>
      <c r="M6" s="7">
        <v>499.791</v>
      </c>
      <c r="N6" s="3" t="s">
        <v>38</v>
      </c>
      <c r="O6" s="6">
        <v>957.98</v>
      </c>
    </row>
    <row r="7" spans="1:26" x14ac:dyDescent="0.25">
      <c r="A7" s="3" t="s">
        <v>39</v>
      </c>
      <c r="B7" s="6">
        <v>971.04</v>
      </c>
      <c r="C7" s="7">
        <v>140</v>
      </c>
      <c r="D7" s="7"/>
      <c r="E7" s="7">
        <v>3706.28</v>
      </c>
      <c r="F7" s="7">
        <v>6089147</v>
      </c>
      <c r="G7" s="7">
        <v>1</v>
      </c>
      <c r="H7" s="7">
        <v>1.8</v>
      </c>
      <c r="I7" s="7"/>
      <c r="J7" s="7"/>
      <c r="K7" s="7"/>
      <c r="L7" s="7"/>
      <c r="M7" s="7">
        <v>509.18400000000003</v>
      </c>
      <c r="N7" s="3" t="s">
        <v>39</v>
      </c>
      <c r="O7" s="6">
        <v>971.04</v>
      </c>
    </row>
    <row r="8" spans="1:26" x14ac:dyDescent="0.25">
      <c r="A8" s="3" t="s">
        <v>40</v>
      </c>
      <c r="B8" s="6">
        <v>981.08</v>
      </c>
      <c r="C8" s="7">
        <v>132.69999999999999</v>
      </c>
      <c r="D8" s="7"/>
      <c r="E8" s="7">
        <v>3715.92</v>
      </c>
      <c r="F8" s="7">
        <v>5457812</v>
      </c>
      <c r="G8" s="7">
        <v>1</v>
      </c>
      <c r="H8" s="7">
        <v>1.8</v>
      </c>
      <c r="I8" s="7"/>
      <c r="J8" s="7"/>
      <c r="K8" s="7"/>
      <c r="L8" s="7"/>
      <c r="M8" s="7">
        <v>512.90300000000002</v>
      </c>
      <c r="N8" s="3" t="s">
        <v>40</v>
      </c>
      <c r="O8" s="6">
        <v>981.08</v>
      </c>
    </row>
    <row r="9" spans="1:26" x14ac:dyDescent="0.25">
      <c r="A9" s="3" t="s">
        <v>41</v>
      </c>
      <c r="B9" s="6">
        <v>994.31</v>
      </c>
      <c r="C9" s="7">
        <v>139</v>
      </c>
      <c r="D9" s="7"/>
      <c r="E9" s="7">
        <v>3717.03</v>
      </c>
      <c r="F9" s="7">
        <v>6083429</v>
      </c>
      <c r="G9" s="7">
        <v>2.5</v>
      </c>
      <c r="H9" s="7">
        <v>2.9</v>
      </c>
      <c r="I9" s="7"/>
      <c r="J9" s="7"/>
      <c r="K9" s="7"/>
      <c r="L9" s="7"/>
      <c r="M9" s="7">
        <v>516.31799999999998</v>
      </c>
      <c r="N9" s="3" t="s">
        <v>41</v>
      </c>
      <c r="O9" s="6">
        <v>994.31</v>
      </c>
    </row>
    <row r="10" spans="1:26" x14ac:dyDescent="0.25">
      <c r="A10" s="3" t="s">
        <v>42</v>
      </c>
      <c r="B10" s="6">
        <v>996.84</v>
      </c>
      <c r="C10" s="7">
        <v>147.1</v>
      </c>
      <c r="D10" s="7"/>
      <c r="E10" s="7">
        <v>3725.95</v>
      </c>
      <c r="F10" s="7">
        <v>6568943</v>
      </c>
      <c r="G10" s="7">
        <v>2.5</v>
      </c>
      <c r="H10" s="7">
        <v>2.9</v>
      </c>
      <c r="I10" s="7"/>
      <c r="J10" s="7"/>
      <c r="K10" s="7"/>
      <c r="L10" s="7"/>
      <c r="M10" s="7">
        <v>517.65700000000004</v>
      </c>
      <c r="N10" s="3" t="s">
        <v>42</v>
      </c>
      <c r="O10" s="6">
        <v>996.84</v>
      </c>
    </row>
    <row r="11" spans="1:26" x14ac:dyDescent="0.25">
      <c r="A11" s="3" t="s">
        <v>43</v>
      </c>
      <c r="B11" s="6">
        <v>998.34</v>
      </c>
      <c r="C11" s="7">
        <v>137.5</v>
      </c>
      <c r="D11" s="7"/>
      <c r="E11" s="7">
        <v>3738.99</v>
      </c>
      <c r="F11" s="7">
        <v>5780603</v>
      </c>
      <c r="G11" s="7">
        <v>2.5</v>
      </c>
      <c r="H11" s="7">
        <v>2.9</v>
      </c>
      <c r="I11" s="7"/>
      <c r="J11" s="7"/>
      <c r="K11" s="7"/>
      <c r="L11" s="7"/>
      <c r="M11" s="7">
        <v>518.81600000000003</v>
      </c>
      <c r="N11" s="3" t="s">
        <v>43</v>
      </c>
      <c r="O11" s="6">
        <v>998.34</v>
      </c>
    </row>
    <row r="12" spans="1:26" x14ac:dyDescent="0.25">
      <c r="A12" s="3" t="s">
        <v>44</v>
      </c>
      <c r="B12" s="6">
        <v>1001.47</v>
      </c>
      <c r="C12" s="7">
        <v>148.4</v>
      </c>
      <c r="D12" s="7"/>
      <c r="E12" s="7">
        <v>3760.3</v>
      </c>
      <c r="F12" s="7">
        <v>6320059</v>
      </c>
      <c r="G12" s="7">
        <v>2.5</v>
      </c>
      <c r="H12" s="7">
        <v>-0.1</v>
      </c>
      <c r="I12" s="7"/>
      <c r="J12" s="7"/>
      <c r="K12" s="7"/>
      <c r="L12" s="7"/>
      <c r="M12" s="7">
        <v>519.90700000000004</v>
      </c>
      <c r="N12" s="3" t="s">
        <v>44</v>
      </c>
      <c r="O12" s="6">
        <v>1001.47</v>
      </c>
    </row>
    <row r="13" spans="1:26" x14ac:dyDescent="0.25">
      <c r="A13" s="3" t="s">
        <v>45</v>
      </c>
      <c r="B13" s="6">
        <v>1005.16</v>
      </c>
      <c r="C13" s="7">
        <v>139.1</v>
      </c>
      <c r="D13" s="7"/>
      <c r="E13" s="7">
        <v>3780.61</v>
      </c>
      <c r="F13" s="7">
        <v>5894906</v>
      </c>
      <c r="G13" s="7">
        <v>2.5</v>
      </c>
      <c r="H13" s="7">
        <v>-0.1</v>
      </c>
      <c r="I13" s="7"/>
      <c r="J13" s="7"/>
      <c r="K13" s="7"/>
      <c r="L13" s="7"/>
      <c r="M13" s="7">
        <v>521.63800000000003</v>
      </c>
      <c r="N13" s="3" t="s">
        <v>45</v>
      </c>
      <c r="O13" s="6">
        <v>1005.16</v>
      </c>
    </row>
    <row r="14" spans="1:26" x14ac:dyDescent="0.25">
      <c r="A14" s="3" t="s">
        <v>46</v>
      </c>
      <c r="B14" s="6">
        <v>1006.13</v>
      </c>
      <c r="C14" s="7">
        <v>123.5</v>
      </c>
      <c r="D14" s="7"/>
      <c r="E14" s="7">
        <v>3815.39</v>
      </c>
      <c r="F14" s="7">
        <v>5132434</v>
      </c>
      <c r="G14" s="7">
        <v>2.5</v>
      </c>
      <c r="H14" s="7">
        <v>-0.1</v>
      </c>
      <c r="I14" s="7"/>
      <c r="J14" s="7"/>
      <c r="K14" s="7"/>
      <c r="L14" s="7"/>
      <c r="M14" s="7">
        <v>522.47400000000005</v>
      </c>
      <c r="N14" s="3" t="s">
        <v>46</v>
      </c>
      <c r="O14" s="6">
        <v>1006.13</v>
      </c>
    </row>
    <row r="15" spans="1:26" x14ac:dyDescent="0.25">
      <c r="A15" s="3" t="s">
        <v>47</v>
      </c>
      <c r="B15" s="6">
        <v>1010.85</v>
      </c>
      <c r="C15" s="7">
        <v>129.6</v>
      </c>
      <c r="D15" s="7">
        <v>905.89599999999996</v>
      </c>
      <c r="E15" s="7">
        <v>3836.38</v>
      </c>
      <c r="F15" s="7">
        <v>5656397</v>
      </c>
      <c r="G15" s="7">
        <v>2.7</v>
      </c>
      <c r="H15" s="7">
        <v>1.2</v>
      </c>
      <c r="I15" s="7"/>
      <c r="J15" s="7"/>
      <c r="K15" s="7"/>
      <c r="L15" s="7"/>
      <c r="M15" s="7">
        <v>525.85</v>
      </c>
      <c r="N15" s="3" t="s">
        <v>47</v>
      </c>
      <c r="O15" s="6">
        <v>1010.85</v>
      </c>
    </row>
    <row r="16" spans="1:26" x14ac:dyDescent="0.25">
      <c r="A16" s="3" t="s">
        <v>48</v>
      </c>
      <c r="B16" s="6">
        <v>1013.5</v>
      </c>
      <c r="C16" s="7">
        <v>120.4</v>
      </c>
      <c r="D16" s="7">
        <v>874.43799999999999</v>
      </c>
      <c r="E16" s="7">
        <v>3862.84</v>
      </c>
      <c r="F16" s="7">
        <v>5140655</v>
      </c>
      <c r="G16" s="7">
        <v>2.7</v>
      </c>
      <c r="H16" s="7">
        <v>1.2</v>
      </c>
      <c r="I16" s="7"/>
      <c r="J16" s="7"/>
      <c r="K16" s="7"/>
      <c r="L16" s="7"/>
      <c r="M16" s="7">
        <v>529.029</v>
      </c>
      <c r="N16" s="3" t="s">
        <v>48</v>
      </c>
      <c r="O16" s="6">
        <v>1013.5</v>
      </c>
    </row>
    <row r="17" spans="1:26" x14ac:dyDescent="0.25">
      <c r="A17" s="3" t="s">
        <v>49</v>
      </c>
      <c r="B17" s="6">
        <v>1020.59</v>
      </c>
      <c r="C17" s="7">
        <v>136.6</v>
      </c>
      <c r="D17" s="7">
        <v>1018.972</v>
      </c>
      <c r="E17" s="7">
        <v>3898.38</v>
      </c>
      <c r="F17" s="7">
        <v>5577900</v>
      </c>
      <c r="G17" s="7">
        <v>2.7</v>
      </c>
      <c r="H17" s="7">
        <v>1.2</v>
      </c>
      <c r="I17" s="7"/>
      <c r="J17" s="7"/>
      <c r="K17" s="7"/>
      <c r="L17" s="7"/>
      <c r="M17" s="7">
        <v>531.69100000000003</v>
      </c>
      <c r="N17" s="3" t="s">
        <v>49</v>
      </c>
      <c r="O17" s="6">
        <v>1020.59</v>
      </c>
    </row>
    <row r="18" spans="1:26" x14ac:dyDescent="0.25">
      <c r="A18" s="3" t="s">
        <v>50</v>
      </c>
      <c r="B18" s="6">
        <v>1023.1</v>
      </c>
      <c r="C18" s="7">
        <v>141.4</v>
      </c>
      <c r="D18" s="7">
        <v>1035.1189999999999</v>
      </c>
      <c r="E18" s="7">
        <v>3924.5</v>
      </c>
      <c r="F18" s="7">
        <v>6005861</v>
      </c>
      <c r="G18" s="7">
        <v>4</v>
      </c>
      <c r="H18" s="7">
        <v>7.9</v>
      </c>
      <c r="I18" s="7"/>
      <c r="J18" s="7"/>
      <c r="K18" s="7"/>
      <c r="L18" s="7"/>
      <c r="M18" s="7">
        <v>535.601</v>
      </c>
      <c r="N18" s="3" t="s">
        <v>50</v>
      </c>
      <c r="O18" s="6">
        <v>1023.1</v>
      </c>
    </row>
    <row r="19" spans="1:26" x14ac:dyDescent="0.25">
      <c r="A19" s="3" t="s">
        <v>51</v>
      </c>
      <c r="B19" s="6">
        <v>1041.82</v>
      </c>
      <c r="C19" s="7">
        <v>140.19999999999999</v>
      </c>
      <c r="D19" s="7">
        <v>1053.6420000000001</v>
      </c>
      <c r="E19" s="7">
        <v>3942.55</v>
      </c>
      <c r="F19" s="7">
        <v>6065659</v>
      </c>
      <c r="G19" s="7">
        <v>4</v>
      </c>
      <c r="H19" s="7">
        <v>7.9</v>
      </c>
      <c r="I19" s="7"/>
      <c r="J19" s="7"/>
      <c r="K19" s="7"/>
      <c r="L19" s="7"/>
      <c r="M19" s="7">
        <v>547.65499999999997</v>
      </c>
      <c r="N19" s="3" t="s">
        <v>51</v>
      </c>
      <c r="O19" s="6">
        <v>1041.82</v>
      </c>
    </row>
    <row r="20" spans="1:26" x14ac:dyDescent="0.25">
      <c r="A20" s="3" t="s">
        <v>52</v>
      </c>
      <c r="B20" s="6">
        <v>1057.25</v>
      </c>
      <c r="C20" s="7">
        <v>136.19999999999999</v>
      </c>
      <c r="D20" s="7">
        <v>982.79600000000005</v>
      </c>
      <c r="E20" s="7">
        <v>3958.32</v>
      </c>
      <c r="F20" s="7">
        <v>5595076</v>
      </c>
      <c r="G20" s="7">
        <v>4</v>
      </c>
      <c r="H20" s="7">
        <v>7.9</v>
      </c>
      <c r="I20" s="7"/>
      <c r="J20" s="7"/>
      <c r="K20" s="7"/>
      <c r="L20" s="7"/>
      <c r="M20" s="7">
        <v>553.94799999999998</v>
      </c>
      <c r="N20" s="3" t="s">
        <v>52</v>
      </c>
      <c r="O20" s="6">
        <v>1057.25</v>
      </c>
    </row>
    <row r="21" spans="1:26" ht="15.75" customHeight="1" x14ac:dyDescent="0.25">
      <c r="A21" s="3" t="s">
        <v>53</v>
      </c>
      <c r="B21" s="6">
        <v>1064.08</v>
      </c>
      <c r="C21" s="7">
        <v>143.80000000000001</v>
      </c>
      <c r="D21" s="7">
        <v>1081.3530000000001</v>
      </c>
      <c r="E21" s="7">
        <v>3958.72</v>
      </c>
      <c r="F21" s="7">
        <v>6361597</v>
      </c>
      <c r="G21" s="7">
        <v>2.8</v>
      </c>
      <c r="H21" s="7">
        <v>5.5</v>
      </c>
      <c r="I21" s="7"/>
      <c r="J21" s="7"/>
      <c r="K21" s="7"/>
      <c r="L21" s="7"/>
      <c r="M21" s="7">
        <v>556.6</v>
      </c>
      <c r="N21" s="3" t="s">
        <v>53</v>
      </c>
      <c r="O21" s="6">
        <v>1064.08</v>
      </c>
    </row>
    <row r="22" spans="1:26" ht="15.75" customHeight="1" x14ac:dyDescent="0.25">
      <c r="A22" s="3" t="s">
        <v>54</v>
      </c>
      <c r="B22" s="6">
        <v>1067.9100000000001</v>
      </c>
      <c r="C22" s="7">
        <v>148.4</v>
      </c>
      <c r="D22" s="7">
        <v>1065.4639999999999</v>
      </c>
      <c r="E22" s="7">
        <v>3968.62</v>
      </c>
      <c r="F22" s="7">
        <v>6491599</v>
      </c>
      <c r="G22" s="7">
        <v>2.8</v>
      </c>
      <c r="H22" s="7">
        <v>5.5</v>
      </c>
      <c r="I22" s="7"/>
      <c r="J22" s="7"/>
      <c r="K22" s="7"/>
      <c r="L22" s="7"/>
      <c r="M22" s="7">
        <v>558.34</v>
      </c>
      <c r="N22" s="3" t="s">
        <v>54</v>
      </c>
      <c r="O22" s="6">
        <v>1067.9100000000001</v>
      </c>
    </row>
    <row r="23" spans="1:26" ht="15.75" customHeight="1" x14ac:dyDescent="0.25">
      <c r="A23" s="3" t="s">
        <v>55</v>
      </c>
      <c r="B23" s="6">
        <v>1070.1500000000001</v>
      </c>
      <c r="C23" s="7">
        <v>142.4</v>
      </c>
      <c r="D23" s="7">
        <v>1034.806</v>
      </c>
      <c r="E23" s="7">
        <v>3991.24</v>
      </c>
      <c r="F23" s="7">
        <v>6302304</v>
      </c>
      <c r="G23" s="7">
        <v>2.8</v>
      </c>
      <c r="H23" s="7">
        <v>5.5</v>
      </c>
      <c r="I23" s="7"/>
      <c r="J23" s="7"/>
      <c r="K23" s="7"/>
      <c r="L23" s="7"/>
      <c r="M23" s="7">
        <v>560.76700000000005</v>
      </c>
      <c r="N23" s="3" t="s">
        <v>55</v>
      </c>
      <c r="O23" s="6">
        <v>1070.1500000000001</v>
      </c>
    </row>
    <row r="24" spans="1:26" ht="15.75" customHeight="1" x14ac:dyDescent="0.25">
      <c r="A24" s="3" t="s">
        <v>56</v>
      </c>
      <c r="B24" s="6">
        <v>1074.5</v>
      </c>
      <c r="C24" s="7">
        <v>150.6</v>
      </c>
      <c r="D24" s="7">
        <v>1084.5360000000001</v>
      </c>
      <c r="E24" s="7">
        <v>4008</v>
      </c>
      <c r="F24" s="7">
        <v>6580245</v>
      </c>
      <c r="G24" s="7">
        <v>2.5</v>
      </c>
      <c r="H24" s="7">
        <v>3.2</v>
      </c>
      <c r="I24" s="7"/>
      <c r="J24" s="7"/>
      <c r="K24" s="7"/>
      <c r="L24" s="7"/>
      <c r="M24" s="7">
        <v>562.24099999999999</v>
      </c>
      <c r="N24" s="3" t="s">
        <v>56</v>
      </c>
      <c r="O24" s="6">
        <v>1074.5</v>
      </c>
    </row>
    <row r="25" spans="1:26" ht="15.75" customHeight="1" x14ac:dyDescent="0.25">
      <c r="A25" s="3" t="s">
        <v>57</v>
      </c>
      <c r="B25" s="6">
        <v>1078.31</v>
      </c>
      <c r="C25" s="7">
        <v>140.69999999999999</v>
      </c>
      <c r="D25" s="7">
        <v>995.46199999999999</v>
      </c>
      <c r="E25" s="7">
        <v>4028.44</v>
      </c>
      <c r="F25" s="7">
        <v>6061154</v>
      </c>
      <c r="G25" s="7">
        <v>2.5</v>
      </c>
      <c r="H25" s="7">
        <v>3.2</v>
      </c>
      <c r="I25" s="7"/>
      <c r="J25" s="7"/>
      <c r="K25" s="7"/>
      <c r="L25" s="7"/>
      <c r="M25" s="7">
        <v>564.20100000000002</v>
      </c>
      <c r="N25" s="3" t="s">
        <v>57</v>
      </c>
      <c r="O25" s="6">
        <v>1078.31</v>
      </c>
    </row>
    <row r="26" spans="1:26" ht="15.75" customHeight="1" x14ac:dyDescent="0.25">
      <c r="A26" s="3" t="s">
        <v>58</v>
      </c>
      <c r="B26" s="6">
        <v>1080.43</v>
      </c>
      <c r="C26" s="7">
        <v>117.9</v>
      </c>
      <c r="D26" s="7">
        <v>769.86500000000001</v>
      </c>
      <c r="E26" s="7">
        <v>4059.86</v>
      </c>
      <c r="F26" s="7">
        <v>5127146</v>
      </c>
      <c r="G26" s="7">
        <v>2.5</v>
      </c>
      <c r="H26" s="7">
        <v>3.2</v>
      </c>
      <c r="I26" s="7"/>
      <c r="J26" s="7"/>
      <c r="K26" s="7"/>
      <c r="L26" s="7"/>
      <c r="M26" s="7">
        <v>564.76499999999999</v>
      </c>
      <c r="N26" s="3" t="s">
        <v>58</v>
      </c>
      <c r="O26" s="6">
        <v>1080.43</v>
      </c>
    </row>
    <row r="27" spans="1:26" ht="15.75" customHeight="1" x14ac:dyDescent="0.25">
      <c r="A27" s="3" t="s">
        <v>59</v>
      </c>
      <c r="B27" s="6">
        <v>1089</v>
      </c>
      <c r="C27" s="7">
        <v>125.2</v>
      </c>
      <c r="D27" s="7">
        <v>927.04600000000005</v>
      </c>
      <c r="E27" s="7">
        <v>4110.2</v>
      </c>
      <c r="F27" s="7">
        <v>6003945</v>
      </c>
      <c r="G27" s="7">
        <v>3.5</v>
      </c>
      <c r="H27" s="7">
        <v>8.1999999999999993</v>
      </c>
      <c r="I27" s="7">
        <v>100</v>
      </c>
      <c r="J27" s="7">
        <v>1726</v>
      </c>
      <c r="K27" s="7">
        <v>7750</v>
      </c>
      <c r="L27" s="7">
        <v>3459</v>
      </c>
      <c r="M27" s="7">
        <v>569.72</v>
      </c>
      <c r="N27" s="3" t="s">
        <v>59</v>
      </c>
      <c r="O27" s="6">
        <v>1089</v>
      </c>
      <c r="P27" s="7">
        <v>100</v>
      </c>
      <c r="Q27" s="7">
        <v>100</v>
      </c>
      <c r="R27" s="7">
        <v>100</v>
      </c>
      <c r="S27" s="7">
        <v>100</v>
      </c>
      <c r="T27" s="7">
        <v>100</v>
      </c>
      <c r="U27" s="7">
        <v>100</v>
      </c>
      <c r="V27" s="7">
        <v>100</v>
      </c>
      <c r="W27" s="7">
        <v>100</v>
      </c>
      <c r="X27" s="7">
        <v>100</v>
      </c>
      <c r="Y27" s="7">
        <v>100</v>
      </c>
      <c r="Z27" s="7">
        <v>100</v>
      </c>
    </row>
    <row r="28" spans="1:26" ht="15.75" customHeight="1" x14ac:dyDescent="0.25">
      <c r="A28" s="3" t="s">
        <v>60</v>
      </c>
      <c r="B28" s="6">
        <v>1092.3499999999999</v>
      </c>
      <c r="C28" s="7">
        <v>126.6</v>
      </c>
      <c r="D28" s="7">
        <v>916.84199999999998</v>
      </c>
      <c r="E28" s="7">
        <v>4160.34</v>
      </c>
      <c r="F28" s="7">
        <v>5714692</v>
      </c>
      <c r="G28" s="7">
        <v>3.5</v>
      </c>
      <c r="H28" s="7">
        <v>8.1999999999999993</v>
      </c>
      <c r="I28" s="7">
        <v>100.13</v>
      </c>
      <c r="J28" s="7">
        <v>3263</v>
      </c>
      <c r="K28" s="7">
        <v>8598</v>
      </c>
      <c r="L28" s="7">
        <v>2899</v>
      </c>
      <c r="M28" s="7">
        <v>571.577</v>
      </c>
      <c r="N28" s="3" t="s">
        <v>60</v>
      </c>
      <c r="O28" s="6">
        <v>1092.3499999999999</v>
      </c>
      <c r="P28" s="1">
        <f t="shared" ref="P28:S28" si="0">P27*(1+(C28/C27-1))</f>
        <v>101.1182108626198</v>
      </c>
      <c r="Q28" s="1">
        <f t="shared" si="0"/>
        <v>98.899299495386416</v>
      </c>
      <c r="R28" s="1">
        <f t="shared" si="0"/>
        <v>101.21989197605956</v>
      </c>
      <c r="S28" s="1">
        <f t="shared" si="0"/>
        <v>95.182284314729742</v>
      </c>
      <c r="T28" s="7">
        <v>100</v>
      </c>
      <c r="U28" s="7">
        <v>100</v>
      </c>
      <c r="V28" s="1">
        <f t="shared" ref="V28:Z28" si="1">V27*(1+(I28/I27-1))</f>
        <v>100.12999999999998</v>
      </c>
      <c r="W28" s="1">
        <f t="shared" si="1"/>
        <v>189.04982618771726</v>
      </c>
      <c r="X28" s="1">
        <f t="shared" si="1"/>
        <v>110.94193548387096</v>
      </c>
      <c r="Y28" s="1">
        <f t="shared" si="1"/>
        <v>83.810349812084411</v>
      </c>
      <c r="Z28" s="1">
        <f t="shared" si="1"/>
        <v>100.32594958927193</v>
      </c>
    </row>
    <row r="29" spans="1:26" ht="15.75" customHeight="1" x14ac:dyDescent="0.25">
      <c r="A29" s="3" t="s">
        <v>61</v>
      </c>
      <c r="B29" s="6">
        <v>1098.3</v>
      </c>
      <c r="C29" s="7">
        <v>131.4</v>
      </c>
      <c r="D29" s="7">
        <v>940.04399999999998</v>
      </c>
      <c r="E29" s="7">
        <v>4215.26</v>
      </c>
      <c r="F29" s="7">
        <v>5719000</v>
      </c>
      <c r="G29" s="7">
        <v>3.5</v>
      </c>
      <c r="H29" s="7">
        <v>8.1999999999999993</v>
      </c>
      <c r="I29" s="7">
        <v>100.42</v>
      </c>
      <c r="J29" s="7">
        <v>12064</v>
      </c>
      <c r="K29" s="7">
        <v>10488</v>
      </c>
      <c r="L29" s="7">
        <v>2889</v>
      </c>
      <c r="M29" s="7">
        <v>573.15599999999995</v>
      </c>
      <c r="N29" s="3" t="s">
        <v>61</v>
      </c>
      <c r="O29" s="6">
        <v>1098.3</v>
      </c>
      <c r="P29" s="1">
        <f t="shared" ref="P29:S29" si="2">P28*(1+(C29/C28-1))</f>
        <v>104.95207667731631</v>
      </c>
      <c r="Q29" s="1">
        <f t="shared" si="2"/>
        <v>101.40208792228218</v>
      </c>
      <c r="R29" s="1">
        <f t="shared" si="2"/>
        <v>102.55607999610724</v>
      </c>
      <c r="S29" s="1">
        <f t="shared" si="2"/>
        <v>95.254037137248943</v>
      </c>
      <c r="T29" s="7">
        <v>100</v>
      </c>
      <c r="U29" s="7">
        <v>100</v>
      </c>
      <c r="V29" s="1">
        <f t="shared" ref="V29:Z29" si="3">V28*(1+(I29/I28-1))</f>
        <v>100.41999999999999</v>
      </c>
      <c r="W29" s="1">
        <f t="shared" si="3"/>
        <v>698.95712630359208</v>
      </c>
      <c r="X29" s="1">
        <f t="shared" si="3"/>
        <v>135.32903225806453</v>
      </c>
      <c r="Y29" s="1">
        <f t="shared" si="3"/>
        <v>83.521248915871638</v>
      </c>
      <c r="Z29" s="1">
        <f t="shared" si="3"/>
        <v>100.60310327880363</v>
      </c>
    </row>
    <row r="30" spans="1:26" ht="15.75" customHeight="1" x14ac:dyDescent="0.25">
      <c r="A30" s="3" t="s">
        <v>62</v>
      </c>
      <c r="B30" s="6">
        <v>1103.24</v>
      </c>
      <c r="C30" s="7">
        <v>127.8</v>
      </c>
      <c r="D30" s="7">
        <v>951.10500000000002</v>
      </c>
      <c r="E30" s="7">
        <v>4245.1899999999996</v>
      </c>
      <c r="F30" s="7">
        <v>5783870</v>
      </c>
      <c r="G30" s="7">
        <v>-0.4</v>
      </c>
      <c r="H30" s="7">
        <v>-2.9</v>
      </c>
      <c r="I30" s="7">
        <v>100.34</v>
      </c>
      <c r="J30" s="7">
        <v>1605</v>
      </c>
      <c r="K30" s="7">
        <v>8711</v>
      </c>
      <c r="L30" s="7">
        <v>3806</v>
      </c>
      <c r="M30" s="7">
        <v>578.22400000000005</v>
      </c>
      <c r="N30" s="3" t="s">
        <v>62</v>
      </c>
      <c r="O30" s="6">
        <v>1103.24</v>
      </c>
      <c r="P30" s="1">
        <f t="shared" ref="P30:S30" si="4">P29*(1+(C30/C29-1))</f>
        <v>102.07667731629394</v>
      </c>
      <c r="Q30" s="1">
        <f t="shared" si="4"/>
        <v>102.59523259902961</v>
      </c>
      <c r="R30" s="1">
        <f t="shared" si="4"/>
        <v>103.28426840543038</v>
      </c>
      <c r="S30" s="1">
        <f t="shared" si="4"/>
        <v>96.334493403920277</v>
      </c>
      <c r="T30" s="1">
        <f t="shared" ref="T30:U30" si="5">T29*(1+G30/100)</f>
        <v>99.6</v>
      </c>
      <c r="U30" s="1">
        <f t="shared" si="5"/>
        <v>97.1</v>
      </c>
      <c r="V30" s="1">
        <f t="shared" ref="V30:Z30" si="6">V29*(1+(I30/I29-1))</f>
        <v>100.33999999999999</v>
      </c>
      <c r="W30" s="1">
        <f t="shared" si="6"/>
        <v>92.989571263035955</v>
      </c>
      <c r="X30" s="1">
        <f t="shared" si="6"/>
        <v>112.4</v>
      </c>
      <c r="Y30" s="1">
        <f t="shared" si="6"/>
        <v>110.0318010985834</v>
      </c>
      <c r="Z30" s="1">
        <f t="shared" si="6"/>
        <v>101.49266306255706</v>
      </c>
    </row>
    <row r="31" spans="1:26" ht="15.75" customHeight="1" x14ac:dyDescent="0.25">
      <c r="A31" s="3" t="s">
        <v>63</v>
      </c>
      <c r="B31" s="6">
        <v>1112.9000000000001</v>
      </c>
      <c r="C31" s="7">
        <v>133.1</v>
      </c>
      <c r="D31" s="7">
        <v>981.73800000000006</v>
      </c>
      <c r="E31" s="7">
        <v>4276.6000000000004</v>
      </c>
      <c r="F31" s="7">
        <v>6147289</v>
      </c>
      <c r="G31" s="7">
        <v>-0.4</v>
      </c>
      <c r="H31" s="7">
        <v>-2.9</v>
      </c>
      <c r="I31" s="7">
        <v>100.82</v>
      </c>
      <c r="J31" s="7">
        <v>6898</v>
      </c>
      <c r="K31" s="7">
        <v>11305</v>
      </c>
      <c r="L31" s="7">
        <v>4613</v>
      </c>
      <c r="M31" s="7">
        <v>590.09900000000005</v>
      </c>
      <c r="N31" s="3" t="s">
        <v>63</v>
      </c>
      <c r="O31" s="6">
        <v>1112.9000000000001</v>
      </c>
      <c r="P31" s="1">
        <f t="shared" ref="P31:S31" si="7">P30*(1+(C31/C30-1))</f>
        <v>106.30990415335465</v>
      </c>
      <c r="Q31" s="1">
        <f t="shared" si="7"/>
        <v>105.89959937263093</v>
      </c>
      <c r="R31" s="1">
        <f t="shared" si="7"/>
        <v>104.0484647949005</v>
      </c>
      <c r="S31" s="1">
        <f t="shared" si="7"/>
        <v>102.38749688746319</v>
      </c>
      <c r="T31" s="1">
        <v>99.6</v>
      </c>
      <c r="U31" s="1">
        <v>97.1</v>
      </c>
      <c r="V31" s="1">
        <f t="shared" ref="V31:Z31" si="8">V30*(1+(I31/I30-1))</f>
        <v>100.81999999999998</v>
      </c>
      <c r="W31" s="1">
        <f t="shared" si="8"/>
        <v>399.65237543453082</v>
      </c>
      <c r="X31" s="1">
        <f t="shared" si="8"/>
        <v>145.87096774193552</v>
      </c>
      <c r="Y31" s="1">
        <f t="shared" si="8"/>
        <v>133.36224342295461</v>
      </c>
      <c r="Z31" s="1">
        <f t="shared" si="8"/>
        <v>103.57702029066911</v>
      </c>
    </row>
    <row r="32" spans="1:26" ht="15.75" customHeight="1" x14ac:dyDescent="0.25">
      <c r="A32" s="3" t="s">
        <v>64</v>
      </c>
      <c r="B32" s="6">
        <v>1126.52</v>
      </c>
      <c r="C32" s="7">
        <v>120.1</v>
      </c>
      <c r="D32" s="7">
        <v>852.98900000000003</v>
      </c>
      <c r="E32" s="7">
        <v>4310.3900000000003</v>
      </c>
      <c r="F32" s="7">
        <v>5504545</v>
      </c>
      <c r="G32" s="7">
        <v>-0.4</v>
      </c>
      <c r="H32" s="7">
        <v>-2.9</v>
      </c>
      <c r="I32" s="7">
        <v>100.8</v>
      </c>
      <c r="J32" s="7">
        <v>7882</v>
      </c>
      <c r="K32" s="7">
        <v>9199</v>
      </c>
      <c r="L32" s="7">
        <v>2639</v>
      </c>
      <c r="M32" s="7">
        <v>594.01300000000003</v>
      </c>
      <c r="N32" s="3" t="s">
        <v>64</v>
      </c>
      <c r="O32" s="6">
        <v>1126.52</v>
      </c>
      <c r="P32" s="1">
        <f t="shared" ref="P32:S32" si="9">P31*(1+(C32/C31-1))</f>
        <v>95.926517571885</v>
      </c>
      <c r="Q32" s="1">
        <f t="shared" si="9"/>
        <v>92.011507519583716</v>
      </c>
      <c r="R32" s="1">
        <f t="shared" si="9"/>
        <v>104.87056590920149</v>
      </c>
      <c r="S32" s="1">
        <f t="shared" si="9"/>
        <v>91.682135662468625</v>
      </c>
      <c r="T32" s="1">
        <v>99.6</v>
      </c>
      <c r="U32" s="1">
        <v>97.1</v>
      </c>
      <c r="V32" s="1">
        <f t="shared" ref="V32:Z32" si="10">V31*(1+(I32/I31-1))</f>
        <v>100.79999999999998</v>
      </c>
      <c r="W32" s="1">
        <f t="shared" si="10"/>
        <v>456.66280417149488</v>
      </c>
      <c r="X32" s="1">
        <f t="shared" si="10"/>
        <v>118.69677419354841</v>
      </c>
      <c r="Y32" s="1">
        <f t="shared" si="10"/>
        <v>76.29372651055219</v>
      </c>
      <c r="Z32" s="1">
        <f t="shared" si="10"/>
        <v>104.26402443305484</v>
      </c>
    </row>
    <row r="33" spans="1:26" ht="15.75" customHeight="1" x14ac:dyDescent="0.25">
      <c r="A33" s="3" t="s">
        <v>65</v>
      </c>
      <c r="B33" s="6">
        <v>1137.2</v>
      </c>
      <c r="C33" s="7">
        <v>133.30000000000001</v>
      </c>
      <c r="D33" s="7">
        <v>974.74</v>
      </c>
      <c r="E33" s="7">
        <v>4337.1099999999997</v>
      </c>
      <c r="F33" s="7">
        <v>6257320</v>
      </c>
      <c r="G33" s="7">
        <v>-0.6</v>
      </c>
      <c r="H33" s="7">
        <v>-9</v>
      </c>
      <c r="I33" s="7">
        <v>100.85</v>
      </c>
      <c r="J33" s="7">
        <v>1449</v>
      </c>
      <c r="K33" s="7">
        <v>8174</v>
      </c>
      <c r="L33" s="7">
        <v>3785</v>
      </c>
      <c r="M33" s="7">
        <v>598.44100000000003</v>
      </c>
      <c r="N33" s="3" t="s">
        <v>65</v>
      </c>
      <c r="O33" s="6">
        <v>1137.2</v>
      </c>
      <c r="P33" s="1">
        <f t="shared" ref="P33:S33" si="11">P32*(1+(C33/C32-1))</f>
        <v>106.46964856230036</v>
      </c>
      <c r="Q33" s="1">
        <f t="shared" si="11"/>
        <v>105.14472852479813</v>
      </c>
      <c r="R33" s="1">
        <f t="shared" si="11"/>
        <v>105.52065592915184</v>
      </c>
      <c r="S33" s="1">
        <f t="shared" si="11"/>
        <v>104.2201419233521</v>
      </c>
      <c r="T33" s="1">
        <f t="shared" ref="T33:U33" si="12">T32*(1+G33/100)</f>
        <v>99.002399999999994</v>
      </c>
      <c r="U33" s="1">
        <f t="shared" si="12"/>
        <v>88.361000000000004</v>
      </c>
      <c r="V33" s="1">
        <f t="shared" ref="V33:Z33" si="13">V32*(1+(I33/I32-1))</f>
        <v>100.84999999999997</v>
      </c>
      <c r="W33" s="1">
        <f t="shared" si="13"/>
        <v>83.951332560834317</v>
      </c>
      <c r="X33" s="1">
        <f t="shared" si="13"/>
        <v>105.4709677419355</v>
      </c>
      <c r="Y33" s="1">
        <f t="shared" si="13"/>
        <v>109.42468921653658</v>
      </c>
      <c r="Z33" s="1">
        <f t="shared" si="13"/>
        <v>105.04124833251423</v>
      </c>
    </row>
    <row r="34" spans="1:26" ht="15.75" customHeight="1" x14ac:dyDescent="0.25">
      <c r="A34" s="3" t="s">
        <v>66</v>
      </c>
      <c r="B34" s="6">
        <v>1140.2</v>
      </c>
      <c r="C34" s="7">
        <v>137.5</v>
      </c>
      <c r="D34" s="7">
        <v>963.08299999999997</v>
      </c>
      <c r="E34" s="7">
        <v>4346.6499999999996</v>
      </c>
      <c r="F34" s="7">
        <v>6337252</v>
      </c>
      <c r="G34" s="7">
        <v>-0.6</v>
      </c>
      <c r="H34" s="7">
        <v>-9</v>
      </c>
      <c r="I34" s="7">
        <v>100.74</v>
      </c>
      <c r="J34" s="7">
        <v>2887</v>
      </c>
      <c r="K34" s="7">
        <v>8135</v>
      </c>
      <c r="L34" s="7">
        <v>3565</v>
      </c>
      <c r="M34" s="7">
        <v>598.89800000000002</v>
      </c>
      <c r="N34" s="3" t="s">
        <v>66</v>
      </c>
      <c r="O34" s="6">
        <v>1140.2</v>
      </c>
      <c r="P34" s="1">
        <f t="shared" ref="P34:S34" si="14">P33*(1+(C34/C33-1))</f>
        <v>109.82428115015979</v>
      </c>
      <c r="Q34" s="1">
        <f t="shared" si="14"/>
        <v>103.88729361865539</v>
      </c>
      <c r="R34" s="1">
        <f t="shared" si="14"/>
        <v>105.7527614228018</v>
      </c>
      <c r="S34" s="1">
        <f t="shared" si="14"/>
        <v>105.55146657739206</v>
      </c>
      <c r="T34" s="1">
        <v>99.002399999999994</v>
      </c>
      <c r="U34" s="1">
        <v>99.002399999999994</v>
      </c>
      <c r="V34" s="1">
        <f t="shared" ref="V34:Z34" si="15">V33*(1+(I34/I33-1))</f>
        <v>100.73999999999997</v>
      </c>
      <c r="W34" s="1">
        <f t="shared" si="15"/>
        <v>167.26535341830825</v>
      </c>
      <c r="X34" s="1">
        <f t="shared" si="15"/>
        <v>104.96774193548389</v>
      </c>
      <c r="Y34" s="1">
        <f t="shared" si="15"/>
        <v>103.06446949985545</v>
      </c>
      <c r="Z34" s="1">
        <f t="shared" si="15"/>
        <v>105.12146317489295</v>
      </c>
    </row>
    <row r="35" spans="1:26" ht="15.75" customHeight="1" x14ac:dyDescent="0.25">
      <c r="A35" s="3" t="s">
        <v>67</v>
      </c>
      <c r="B35" s="6">
        <v>1141.72</v>
      </c>
      <c r="C35" s="7">
        <v>137.19999999999999</v>
      </c>
      <c r="D35" s="7">
        <v>967.46199999999999</v>
      </c>
      <c r="E35" s="7">
        <v>4370.12</v>
      </c>
      <c r="F35" s="7">
        <v>6461826</v>
      </c>
      <c r="G35" s="7">
        <v>-0.6</v>
      </c>
      <c r="H35" s="7">
        <v>-9</v>
      </c>
      <c r="I35" s="7">
        <v>101.02</v>
      </c>
      <c r="J35" s="7">
        <v>8084</v>
      </c>
      <c r="K35" s="7">
        <v>8395</v>
      </c>
      <c r="L35" s="7">
        <v>2987</v>
      </c>
      <c r="M35" s="7">
        <v>599.82299999999998</v>
      </c>
      <c r="N35" s="3" t="s">
        <v>67</v>
      </c>
      <c r="O35" s="6">
        <v>1141.72</v>
      </c>
      <c r="P35" s="1">
        <f t="shared" ref="P35:S35" si="16">P34*(1+(C35/C34-1))</f>
        <v>109.58466453674124</v>
      </c>
      <c r="Q35" s="1">
        <f t="shared" si="16"/>
        <v>104.35965421349104</v>
      </c>
      <c r="R35" s="1">
        <f t="shared" si="16"/>
        <v>106.32377986472676</v>
      </c>
      <c r="S35" s="1">
        <f t="shared" si="16"/>
        <v>107.62633568428761</v>
      </c>
      <c r="T35" s="1">
        <v>99.002399999999994</v>
      </c>
      <c r="U35" s="1">
        <v>99.002399999999994</v>
      </c>
      <c r="V35" s="1">
        <f t="shared" ref="V35:Z35" si="17">V34*(1+(I35/I34-1))</f>
        <v>101.01999999999997</v>
      </c>
      <c r="W35" s="1">
        <f t="shared" si="17"/>
        <v>468.36616454229437</v>
      </c>
      <c r="X35" s="1">
        <f t="shared" si="17"/>
        <v>108.32258064516131</v>
      </c>
      <c r="Y35" s="1">
        <f t="shared" si="17"/>
        <v>86.354437698756868</v>
      </c>
      <c r="Z35" s="1">
        <f t="shared" si="17"/>
        <v>105.28382363266168</v>
      </c>
    </row>
    <row r="36" spans="1:26" ht="15.75" customHeight="1" x14ac:dyDescent="0.25">
      <c r="A36" s="3" t="s">
        <v>68</v>
      </c>
      <c r="B36" s="6">
        <v>1143.19</v>
      </c>
      <c r="C36" s="7">
        <v>142</v>
      </c>
      <c r="D36" s="7">
        <v>1008.277</v>
      </c>
      <c r="E36" s="7">
        <v>4405.95</v>
      </c>
      <c r="F36" s="7">
        <v>6634204</v>
      </c>
      <c r="G36" s="7">
        <v>-0.2</v>
      </c>
      <c r="H36" s="7">
        <v>-3.9</v>
      </c>
      <c r="I36" s="7">
        <v>101.14</v>
      </c>
      <c r="J36" s="7">
        <v>2515</v>
      </c>
      <c r="K36" s="7">
        <v>8162</v>
      </c>
      <c r="L36" s="7">
        <v>3133</v>
      </c>
      <c r="M36" s="7">
        <v>600.86500000000001</v>
      </c>
      <c r="N36" s="3" t="s">
        <v>68</v>
      </c>
      <c r="O36" s="6">
        <v>1143.19</v>
      </c>
      <c r="P36" s="1">
        <f t="shared" ref="P36:S36" si="18">P35*(1+(C36/C35-1))</f>
        <v>113.41853035143774</v>
      </c>
      <c r="Q36" s="1">
        <f t="shared" si="18"/>
        <v>108.76234836243295</v>
      </c>
      <c r="R36" s="1">
        <f t="shared" si="18"/>
        <v>107.1955136003114</v>
      </c>
      <c r="S36" s="1">
        <f t="shared" si="18"/>
        <v>110.49741461655633</v>
      </c>
      <c r="T36" s="1">
        <f t="shared" ref="T36:U36" si="19">T35*(1+G36/100)</f>
        <v>98.804395199999988</v>
      </c>
      <c r="U36" s="1">
        <f t="shared" si="19"/>
        <v>95.141306399999991</v>
      </c>
      <c r="V36" s="1">
        <f t="shared" ref="V36:Z36" si="20">V35*(1+(I36/I35-1))</f>
        <v>101.13999999999996</v>
      </c>
      <c r="W36" s="1">
        <f t="shared" si="20"/>
        <v>145.71263035921206</v>
      </c>
      <c r="X36" s="1">
        <f t="shared" si="20"/>
        <v>105.31612903225809</v>
      </c>
      <c r="Y36" s="1">
        <f t="shared" si="20"/>
        <v>90.575310783463436</v>
      </c>
      <c r="Z36" s="1">
        <f t="shared" si="20"/>
        <v>105.46672049427791</v>
      </c>
    </row>
    <row r="37" spans="1:26" ht="15.75" customHeight="1" x14ac:dyDescent="0.25">
      <c r="A37" s="3" t="s">
        <v>69</v>
      </c>
      <c r="B37" s="6">
        <v>1144.82</v>
      </c>
      <c r="C37" s="7">
        <v>129.9</v>
      </c>
      <c r="D37" s="7">
        <v>880.28200000000004</v>
      </c>
      <c r="E37" s="7">
        <v>4450.45</v>
      </c>
      <c r="F37" s="7">
        <v>5884184</v>
      </c>
      <c r="G37" s="7">
        <v>-0.2</v>
      </c>
      <c r="H37" s="7">
        <v>-3.9</v>
      </c>
      <c r="I37" s="7">
        <v>101.07</v>
      </c>
      <c r="J37" s="7">
        <v>5877</v>
      </c>
      <c r="K37" s="7">
        <v>7800</v>
      </c>
      <c r="L37" s="7">
        <v>3300</v>
      </c>
      <c r="M37" s="7">
        <v>603.524</v>
      </c>
      <c r="N37" s="3" t="s">
        <v>69</v>
      </c>
      <c r="O37" s="6">
        <v>1144.82</v>
      </c>
      <c r="P37" s="1">
        <f t="shared" ref="P37:S37" si="21">P36*(1+(C37/C36-1))</f>
        <v>103.75399361022367</v>
      </c>
      <c r="Q37" s="1">
        <f t="shared" si="21"/>
        <v>94.955590121741537</v>
      </c>
      <c r="R37" s="1">
        <f t="shared" si="21"/>
        <v>108.27818597635149</v>
      </c>
      <c r="S37" s="1">
        <f t="shared" si="21"/>
        <v>98.005294851968202</v>
      </c>
      <c r="T37" s="1">
        <v>98.804395199999988</v>
      </c>
      <c r="U37" s="1">
        <v>95.141306399999991</v>
      </c>
      <c r="V37" s="1">
        <f t="shared" ref="V37:Z37" si="22">V36*(1+(I37/I36-1))</f>
        <v>101.06999999999995</v>
      </c>
      <c r="W37" s="1">
        <f t="shared" si="22"/>
        <v>340.49826187717264</v>
      </c>
      <c r="X37" s="1">
        <f t="shared" si="22"/>
        <v>100.6451612903226</v>
      </c>
      <c r="Y37" s="1">
        <f t="shared" si="22"/>
        <v>95.403295750216841</v>
      </c>
      <c r="Z37" s="1">
        <f t="shared" si="22"/>
        <v>105.9334409885558</v>
      </c>
    </row>
    <row r="38" spans="1:26" ht="15.75" customHeight="1" x14ac:dyDescent="0.25">
      <c r="A38" s="3" t="s">
        <v>70</v>
      </c>
      <c r="B38" s="6">
        <v>1145.42</v>
      </c>
      <c r="C38" s="7">
        <v>110.5</v>
      </c>
      <c r="D38" s="7">
        <v>721.3</v>
      </c>
      <c r="E38" s="7">
        <v>4493.17</v>
      </c>
      <c r="F38" s="7">
        <v>5255052</v>
      </c>
      <c r="G38" s="7">
        <v>-0.2</v>
      </c>
      <c r="H38" s="7">
        <v>-3.9</v>
      </c>
      <c r="I38" s="7">
        <v>101.09</v>
      </c>
      <c r="J38" s="7">
        <v>15037</v>
      </c>
      <c r="K38" s="7">
        <v>10042</v>
      </c>
      <c r="L38" s="7">
        <v>3015</v>
      </c>
      <c r="M38" s="7">
        <v>604.02599999999995</v>
      </c>
      <c r="N38" s="3" t="s">
        <v>70</v>
      </c>
      <c r="O38" s="6">
        <v>1145.42</v>
      </c>
      <c r="P38" s="1">
        <f t="shared" ref="P38:S38" si="23">P37*(1+(C38/C37-1))</f>
        <v>88.25878594249204</v>
      </c>
      <c r="Q38" s="1">
        <f t="shared" si="23"/>
        <v>77.806279300056303</v>
      </c>
      <c r="R38" s="1">
        <f t="shared" si="23"/>
        <v>109.31755145735001</v>
      </c>
      <c r="S38" s="1">
        <f t="shared" si="23"/>
        <v>87.526651226818402</v>
      </c>
      <c r="T38" s="1">
        <v>98.804395199999988</v>
      </c>
      <c r="U38" s="1">
        <v>95.141306399999991</v>
      </c>
      <c r="V38" s="1">
        <f t="shared" ref="V38:Z38" si="24">V37*(1+(I38/I37-1))</f>
        <v>101.08999999999996</v>
      </c>
      <c r="W38" s="1">
        <f t="shared" si="24"/>
        <v>871.20509849362691</v>
      </c>
      <c r="X38" s="1">
        <f t="shared" si="24"/>
        <v>129.57419354838714</v>
      </c>
      <c r="Y38" s="1">
        <f t="shared" si="24"/>
        <v>87.163920208152661</v>
      </c>
      <c r="Z38" s="1">
        <f t="shared" si="24"/>
        <v>106.02155444779893</v>
      </c>
    </row>
    <row r="39" spans="1:26" ht="15.75" customHeight="1" x14ac:dyDescent="0.25">
      <c r="A39" s="3" t="s">
        <v>71</v>
      </c>
      <c r="B39" s="6">
        <v>1152</v>
      </c>
      <c r="C39" s="7">
        <v>114.8</v>
      </c>
      <c r="D39" s="7">
        <v>878</v>
      </c>
      <c r="E39" s="7">
        <v>4550.2299999999996</v>
      </c>
      <c r="F39" s="7">
        <v>5651113</v>
      </c>
      <c r="G39" s="7">
        <v>-1.6</v>
      </c>
      <c r="H39" s="7">
        <v>-9.6999999999999993</v>
      </c>
      <c r="I39" s="7">
        <v>101.13</v>
      </c>
      <c r="J39" s="7">
        <v>2081</v>
      </c>
      <c r="K39" s="7">
        <v>6289</v>
      </c>
      <c r="L39" s="7">
        <v>3563</v>
      </c>
      <c r="M39" s="7">
        <v>609.56799999999998</v>
      </c>
      <c r="N39" s="3" t="s">
        <v>71</v>
      </c>
      <c r="O39" s="6">
        <v>1152</v>
      </c>
      <c r="P39" s="1">
        <f t="shared" ref="P39:S39" si="25">P38*(1+(C39/C38-1))</f>
        <v>91.693290734824316</v>
      </c>
      <c r="Q39" s="1">
        <f t="shared" si="25"/>
        <v>94.709431894425947</v>
      </c>
      <c r="R39" s="1">
        <f t="shared" si="25"/>
        <v>110.70580507031286</v>
      </c>
      <c r="S39" s="1">
        <f t="shared" si="25"/>
        <v>94.12333057681245</v>
      </c>
      <c r="T39" s="1">
        <f t="shared" ref="T39:U39" si="26">T38*(1+G39/100)</f>
        <v>97.223524876799985</v>
      </c>
      <c r="U39" s="1">
        <f t="shared" si="26"/>
        <v>85.9125996792</v>
      </c>
      <c r="V39" s="1">
        <f t="shared" ref="V39:Z39" si="27">V38*(1+(I39/I38-1))</f>
        <v>101.12999999999995</v>
      </c>
      <c r="W39" s="1">
        <f t="shared" si="27"/>
        <v>120.5677867902665</v>
      </c>
      <c r="X39" s="1">
        <f t="shared" si="27"/>
        <v>81.148387096774229</v>
      </c>
      <c r="Y39" s="1">
        <f t="shared" si="27"/>
        <v>103.00664932061291</v>
      </c>
      <c r="Z39" s="1">
        <f t="shared" si="27"/>
        <v>106.99431299585764</v>
      </c>
    </row>
    <row r="40" spans="1:26" ht="15.75" customHeight="1" x14ac:dyDescent="0.25">
      <c r="A40" s="3" t="s">
        <v>72</v>
      </c>
      <c r="B40" s="6">
        <v>1154.51</v>
      </c>
      <c r="C40" s="7">
        <v>111.9</v>
      </c>
      <c r="D40" s="7">
        <v>768</v>
      </c>
      <c r="E40" s="7">
        <v>4591.18</v>
      </c>
      <c r="F40" s="7">
        <v>4930112</v>
      </c>
      <c r="G40" s="7">
        <v>-1.6</v>
      </c>
      <c r="H40" s="7">
        <v>-9.6999999999999993</v>
      </c>
      <c r="I40" s="7">
        <v>101</v>
      </c>
      <c r="J40" s="7">
        <v>2217</v>
      </c>
      <c r="K40" s="7">
        <v>6966</v>
      </c>
      <c r="L40" s="7">
        <v>2713</v>
      </c>
      <c r="M40" s="7">
        <v>611.447</v>
      </c>
      <c r="N40" s="3" t="s">
        <v>72</v>
      </c>
      <c r="O40" s="6">
        <v>1154.51</v>
      </c>
      <c r="P40" s="1">
        <f t="shared" ref="P40:S40" si="28">P39*(1+(C40/C39-1))</f>
        <v>89.376996805111858</v>
      </c>
      <c r="Q40" s="1">
        <f t="shared" si="28"/>
        <v>82.843785529520645</v>
      </c>
      <c r="R40" s="1">
        <f t="shared" si="28"/>
        <v>111.70210695343292</v>
      </c>
      <c r="S40" s="1">
        <f t="shared" si="28"/>
        <v>82.114543021296868</v>
      </c>
      <c r="T40" s="1">
        <v>97.223524876799985</v>
      </c>
      <c r="U40" s="1">
        <v>85.9125996792</v>
      </c>
      <c r="V40" s="1">
        <f t="shared" ref="V40:Z40" si="29">V39*(1+(I40/I39-1))</f>
        <v>100.99999999999996</v>
      </c>
      <c r="W40" s="1">
        <f t="shared" si="29"/>
        <v>128.44727694090381</v>
      </c>
      <c r="X40" s="1">
        <f t="shared" si="29"/>
        <v>89.88387096774197</v>
      </c>
      <c r="Y40" s="1">
        <f t="shared" si="29"/>
        <v>78.433073142526752</v>
      </c>
      <c r="Z40" s="1">
        <f t="shared" si="29"/>
        <v>107.32412413115216</v>
      </c>
    </row>
    <row r="41" spans="1:26" ht="15.75" customHeight="1" x14ac:dyDescent="0.25">
      <c r="A41" s="3" t="s">
        <v>73</v>
      </c>
      <c r="B41" s="6">
        <v>1156.33</v>
      </c>
      <c r="C41" s="7">
        <v>127.1</v>
      </c>
      <c r="D41" s="7">
        <v>944</v>
      </c>
      <c r="E41" s="7">
        <v>4610.92</v>
      </c>
      <c r="F41" s="7">
        <v>5858115</v>
      </c>
      <c r="G41" s="7">
        <v>-1.6</v>
      </c>
      <c r="H41" s="7">
        <v>-9.6999999999999993</v>
      </c>
      <c r="I41" s="7">
        <v>101.17</v>
      </c>
      <c r="J41" s="7">
        <v>7826</v>
      </c>
      <c r="K41" s="7">
        <v>9304</v>
      </c>
      <c r="L41" s="7">
        <v>3161</v>
      </c>
      <c r="M41" s="7">
        <v>615.24800000000005</v>
      </c>
      <c r="N41" s="3" t="s">
        <v>73</v>
      </c>
      <c r="O41" s="6">
        <v>1156.33</v>
      </c>
      <c r="P41" s="1">
        <f t="shared" ref="P41:S41" si="30">P40*(1+(C41/C40-1))</f>
        <v>101.51757188498406</v>
      </c>
      <c r="Q41" s="1">
        <f t="shared" si="30"/>
        <v>101.82881971336913</v>
      </c>
      <c r="R41" s="1">
        <f t="shared" si="30"/>
        <v>112.18237555350105</v>
      </c>
      <c r="S41" s="1">
        <f t="shared" si="30"/>
        <v>97.571097003720098</v>
      </c>
      <c r="T41" s="1">
        <v>97.223524876799985</v>
      </c>
      <c r="U41" s="1">
        <v>85.9125996792</v>
      </c>
      <c r="V41" s="1">
        <f t="shared" ref="V41:Z41" si="31">V40*(1+(I41/I40-1))</f>
        <v>101.16999999999996</v>
      </c>
      <c r="W41" s="1">
        <f t="shared" si="31"/>
        <v>453.41830822711466</v>
      </c>
      <c r="X41" s="1">
        <f t="shared" si="31"/>
        <v>120.05161290322584</v>
      </c>
      <c r="Y41" s="1">
        <f t="shared" si="31"/>
        <v>91.384793292859229</v>
      </c>
      <c r="Z41" s="1">
        <f t="shared" si="31"/>
        <v>107.99129396896724</v>
      </c>
    </row>
    <row r="42" spans="1:26" ht="15.75" customHeight="1" x14ac:dyDescent="0.25">
      <c r="A42" s="3" t="s">
        <v>74</v>
      </c>
      <c r="B42" s="6">
        <v>1165.96</v>
      </c>
      <c r="C42" s="7">
        <v>116</v>
      </c>
      <c r="D42" s="7">
        <v>945</v>
      </c>
      <c r="E42" s="7">
        <v>4639.05</v>
      </c>
      <c r="F42" s="7">
        <v>5333471</v>
      </c>
      <c r="G42" s="7">
        <v>-2.7</v>
      </c>
      <c r="H42" s="7">
        <v>-10.7</v>
      </c>
      <c r="I42" s="7">
        <v>101.11</v>
      </c>
      <c r="J42" s="7">
        <v>3701</v>
      </c>
      <c r="K42" s="7">
        <v>7069</v>
      </c>
      <c r="L42" s="7">
        <v>3329</v>
      </c>
      <c r="M42" s="7">
        <v>618.05999999999995</v>
      </c>
      <c r="N42" s="3" t="s">
        <v>74</v>
      </c>
      <c r="O42" s="6">
        <v>1165.96</v>
      </c>
      <c r="P42" s="1">
        <f t="shared" ref="P42:S42" si="32">P41*(1+(C42/C41-1))</f>
        <v>92.651757188498436</v>
      </c>
      <c r="Q42" s="1">
        <f t="shared" si="32"/>
        <v>101.93668922577736</v>
      </c>
      <c r="R42" s="1">
        <f t="shared" si="32"/>
        <v>112.86677047345627</v>
      </c>
      <c r="S42" s="1">
        <f t="shared" si="32"/>
        <v>88.832775783255883</v>
      </c>
      <c r="T42" s="1">
        <f t="shared" ref="T42:U42" si="33">T41*(1+G42/100)</f>
        <v>94.598489705126383</v>
      </c>
      <c r="U42" s="1">
        <f t="shared" si="33"/>
        <v>76.719951513525601</v>
      </c>
      <c r="V42" s="1">
        <f t="shared" ref="V42:Z42" si="34">V41*(1+(I42/I41-1))</f>
        <v>101.10999999999996</v>
      </c>
      <c r="W42" s="1">
        <f t="shared" si="34"/>
        <v>214.42641946697566</v>
      </c>
      <c r="X42" s="1">
        <f t="shared" si="34"/>
        <v>91.212903225806485</v>
      </c>
      <c r="Y42" s="1">
        <f t="shared" si="34"/>
        <v>96.241688349233897</v>
      </c>
      <c r="Z42" s="1">
        <f t="shared" si="34"/>
        <v>108.48486976058417</v>
      </c>
    </row>
    <row r="43" spans="1:26" ht="15.75" customHeight="1" x14ac:dyDescent="0.25">
      <c r="A43" s="3" t="s">
        <v>75</v>
      </c>
      <c r="B43" s="6">
        <v>1180.52</v>
      </c>
      <c r="C43" s="7">
        <v>115.4</v>
      </c>
      <c r="D43" s="7">
        <v>795</v>
      </c>
      <c r="E43" s="7">
        <v>4675.2299999999996</v>
      </c>
      <c r="F43" s="7">
        <v>5506180</v>
      </c>
      <c r="G43" s="7">
        <v>-2.7</v>
      </c>
      <c r="H43" s="7">
        <v>-10.7</v>
      </c>
      <c r="I43" s="7">
        <v>101.04</v>
      </c>
      <c r="J43" s="7">
        <v>1779</v>
      </c>
      <c r="K43" s="7">
        <v>7544</v>
      </c>
      <c r="L43" s="7">
        <v>2896</v>
      </c>
      <c r="M43" s="7">
        <v>623.95100000000002</v>
      </c>
      <c r="N43" s="3" t="s">
        <v>75</v>
      </c>
      <c r="O43" s="6">
        <v>1180.52</v>
      </c>
      <c r="P43" s="1">
        <f t="shared" ref="P43:S43" si="35">P42*(1+(C43/C42-1))</f>
        <v>92.172523961661383</v>
      </c>
      <c r="Q43" s="1">
        <f t="shared" si="35"/>
        <v>85.756262364542863</v>
      </c>
      <c r="R43" s="1">
        <f t="shared" si="35"/>
        <v>113.74701960975132</v>
      </c>
      <c r="S43" s="1">
        <f t="shared" si="35"/>
        <v>91.709367757366238</v>
      </c>
      <c r="T43" s="1">
        <v>94.598489705126383</v>
      </c>
      <c r="U43" s="1">
        <v>76.719951513525601</v>
      </c>
      <c r="V43" s="1">
        <f t="shared" ref="V43:Z43" si="36">V42*(1+(I43/I42-1))</f>
        <v>101.03999999999996</v>
      </c>
      <c r="W43" s="1">
        <f t="shared" si="36"/>
        <v>103.07068366164542</v>
      </c>
      <c r="X43" s="1">
        <f t="shared" si="36"/>
        <v>97.341935483870998</v>
      </c>
      <c r="Y43" s="1">
        <f t="shared" si="36"/>
        <v>83.723619543220593</v>
      </c>
      <c r="Z43" s="1">
        <f t="shared" si="36"/>
        <v>109.51888647054697</v>
      </c>
    </row>
    <row r="44" spans="1:26" ht="15.75" customHeight="1" x14ac:dyDescent="0.25">
      <c r="A44" s="3" t="s">
        <v>76</v>
      </c>
      <c r="B44" s="6">
        <v>1187.98</v>
      </c>
      <c r="C44" s="7">
        <v>111.3</v>
      </c>
      <c r="D44" s="7">
        <v>793</v>
      </c>
      <c r="E44" s="7">
        <v>4691.59</v>
      </c>
      <c r="F44" s="7">
        <v>5566419</v>
      </c>
      <c r="G44" s="7">
        <v>-2.7</v>
      </c>
      <c r="H44" s="7">
        <v>-10.7</v>
      </c>
      <c r="I44" s="7">
        <v>101.18</v>
      </c>
      <c r="J44" s="7">
        <v>10358</v>
      </c>
      <c r="K44" s="7">
        <v>9363</v>
      </c>
      <c r="L44" s="7">
        <v>3081</v>
      </c>
      <c r="M44" s="7">
        <v>635.40300000000002</v>
      </c>
      <c r="N44" s="3" t="s">
        <v>76</v>
      </c>
      <c r="O44" s="6">
        <v>1187.98</v>
      </c>
      <c r="P44" s="1">
        <f t="shared" ref="P44:S44" si="37">P43*(1+(C44/C43-1))</f>
        <v>88.897763578274791</v>
      </c>
      <c r="Q44" s="1">
        <f t="shared" si="37"/>
        <v>85.540523339726406</v>
      </c>
      <c r="R44" s="1">
        <f t="shared" si="37"/>
        <v>114.14505376867304</v>
      </c>
      <c r="S44" s="1">
        <f t="shared" si="37"/>
        <v>92.712691405401003</v>
      </c>
      <c r="T44" s="1">
        <v>94.598489705126383</v>
      </c>
      <c r="U44" s="1">
        <v>76.719951513525601</v>
      </c>
      <c r="V44" s="1">
        <f t="shared" ref="V44:Z44" si="38">V43*(1+(I44/I43-1))</f>
        <v>101.17999999999996</v>
      </c>
      <c r="W44" s="1">
        <f t="shared" si="38"/>
        <v>600.11587485515633</v>
      </c>
      <c r="X44" s="1">
        <f t="shared" si="38"/>
        <v>120.81290322580649</v>
      </c>
      <c r="Y44" s="1">
        <f t="shared" si="38"/>
        <v>89.071986123157004</v>
      </c>
      <c r="Z44" s="1">
        <f t="shared" si="38"/>
        <v>111.52899670013343</v>
      </c>
    </row>
    <row r="45" spans="1:26" ht="15.75" customHeight="1" x14ac:dyDescent="0.25">
      <c r="A45" s="3" t="s">
        <v>77</v>
      </c>
      <c r="B45" s="6">
        <v>1205.54</v>
      </c>
      <c r="C45" s="7">
        <v>118</v>
      </c>
      <c r="D45" s="7">
        <v>771</v>
      </c>
      <c r="E45" s="7">
        <v>4715.99</v>
      </c>
      <c r="F45" s="7">
        <v>5856207</v>
      </c>
      <c r="G45" s="7">
        <v>-4.3</v>
      </c>
      <c r="H45" s="7">
        <v>-6.8</v>
      </c>
      <c r="I45" s="7">
        <v>101.27</v>
      </c>
      <c r="J45" s="7">
        <v>987</v>
      </c>
      <c r="K45" s="7">
        <v>7424</v>
      </c>
      <c r="L45" s="7">
        <v>4278</v>
      </c>
      <c r="M45" s="7">
        <v>638.88</v>
      </c>
      <c r="N45" s="3" t="s">
        <v>77</v>
      </c>
      <c r="O45" s="6">
        <v>1205.54</v>
      </c>
      <c r="P45" s="1">
        <f t="shared" ref="P45:S45" si="39">P44*(1+(C45/C44-1))</f>
        <v>94.249201277955308</v>
      </c>
      <c r="Q45" s="1">
        <f t="shared" si="39"/>
        <v>83.167394066745345</v>
      </c>
      <c r="R45" s="1">
        <f t="shared" si="39"/>
        <v>114.73869884677143</v>
      </c>
      <c r="S45" s="1">
        <f t="shared" si="39"/>
        <v>97.539317898481798</v>
      </c>
      <c r="T45" s="1">
        <f t="shared" ref="T45:U45" si="40">T44*(1+G45/100)</f>
        <v>90.530754647805949</v>
      </c>
      <c r="U45" s="1">
        <f t="shared" si="40"/>
        <v>71.502994810605855</v>
      </c>
      <c r="V45" s="1">
        <f t="shared" ref="V45:Z45" si="41">V44*(1+(I45/I44-1))</f>
        <v>101.26999999999997</v>
      </c>
      <c r="W45" s="1">
        <f t="shared" si="41"/>
        <v>57.18424101969871</v>
      </c>
      <c r="X45" s="1">
        <f t="shared" si="41"/>
        <v>95.793548387096806</v>
      </c>
      <c r="Y45" s="1">
        <f t="shared" si="41"/>
        <v>123.67736339982656</v>
      </c>
      <c r="Z45" s="1">
        <f t="shared" si="41"/>
        <v>112.13929649652464</v>
      </c>
    </row>
    <row r="46" spans="1:26" ht="15.75" customHeight="1" x14ac:dyDescent="0.25">
      <c r="A46" s="3" t="s">
        <v>78</v>
      </c>
      <c r="B46" s="6">
        <v>1206.92</v>
      </c>
      <c r="C46" s="7">
        <v>118</v>
      </c>
      <c r="D46" s="7">
        <v>808</v>
      </c>
      <c r="E46" s="7">
        <v>4736.74</v>
      </c>
      <c r="F46" s="7">
        <v>5804633</v>
      </c>
      <c r="G46" s="7">
        <v>-4.3</v>
      </c>
      <c r="H46" s="7">
        <v>-6.8</v>
      </c>
      <c r="I46" s="7">
        <v>101.12</v>
      </c>
      <c r="J46" s="7">
        <v>2211</v>
      </c>
      <c r="K46" s="7">
        <v>6977</v>
      </c>
      <c r="L46" s="7">
        <v>2930</v>
      </c>
      <c r="M46" s="7">
        <v>642.64400000000001</v>
      </c>
      <c r="N46" s="3" t="s">
        <v>78</v>
      </c>
      <c r="O46" s="6">
        <v>1206.92</v>
      </c>
      <c r="P46" s="1">
        <f t="shared" ref="P46:S46" si="42">P45*(1+(C46/C45-1))</f>
        <v>94.249201277955308</v>
      </c>
      <c r="Q46" s="1">
        <f t="shared" si="42"/>
        <v>87.158566025849865</v>
      </c>
      <c r="R46" s="1">
        <f t="shared" si="42"/>
        <v>115.24354046031821</v>
      </c>
      <c r="S46" s="1">
        <f t="shared" si="42"/>
        <v>96.680316025546588</v>
      </c>
      <c r="T46" s="1">
        <v>90.530754647805949</v>
      </c>
      <c r="U46" s="1">
        <v>71.502994810605855</v>
      </c>
      <c r="V46" s="1">
        <f t="shared" ref="V46:Z46" si="43">V45*(1+(I46/I45-1))</f>
        <v>101.11999999999998</v>
      </c>
      <c r="W46" s="1">
        <f t="shared" si="43"/>
        <v>128.09965237543449</v>
      </c>
      <c r="X46" s="1">
        <f t="shared" si="43"/>
        <v>90.025806451612922</v>
      </c>
      <c r="Y46" s="1">
        <f t="shared" si="43"/>
        <v>84.706562590344049</v>
      </c>
      <c r="Z46" s="1">
        <f t="shared" si="43"/>
        <v>112.79997191602897</v>
      </c>
    </row>
    <row r="47" spans="1:26" ht="15.75" customHeight="1" x14ac:dyDescent="0.25">
      <c r="A47" s="3" t="s">
        <v>79</v>
      </c>
      <c r="B47" s="6">
        <v>1211.06</v>
      </c>
      <c r="C47" s="7">
        <v>112.9</v>
      </c>
      <c r="D47" s="7">
        <v>794</v>
      </c>
      <c r="E47" s="7">
        <v>4740.53</v>
      </c>
      <c r="F47" s="7">
        <v>5573735</v>
      </c>
      <c r="G47" s="7">
        <v>-4.3</v>
      </c>
      <c r="H47" s="7">
        <v>-6.8</v>
      </c>
      <c r="I47" s="7">
        <v>100.97</v>
      </c>
      <c r="J47" s="7">
        <v>8782</v>
      </c>
      <c r="K47" s="7">
        <v>7207</v>
      </c>
      <c r="L47" s="7">
        <v>3129</v>
      </c>
      <c r="M47" s="7">
        <v>644.04600000000005</v>
      </c>
      <c r="N47" s="3" t="s">
        <v>79</v>
      </c>
      <c r="O47" s="6">
        <v>1211.06</v>
      </c>
      <c r="P47" s="1">
        <f t="shared" ref="P47:S47" si="44">P46*(1+(C47/C46-1))</f>
        <v>90.175718849840294</v>
      </c>
      <c r="Q47" s="1">
        <f t="shared" si="44"/>
        <v>85.648392852134648</v>
      </c>
      <c r="R47" s="1">
        <f t="shared" si="44"/>
        <v>115.33575008515398</v>
      </c>
      <c r="S47" s="1">
        <f t="shared" si="44"/>
        <v>92.834544620245566</v>
      </c>
      <c r="T47" s="1">
        <v>90.530754647805949</v>
      </c>
      <c r="U47" s="1">
        <v>71.502994810605855</v>
      </c>
      <c r="V47" s="1">
        <f t="shared" ref="V47:Z47" si="45">V46*(1+(I47/I46-1))</f>
        <v>100.96999999999997</v>
      </c>
      <c r="W47" s="1">
        <f t="shared" si="45"/>
        <v>508.80648899188856</v>
      </c>
      <c r="X47" s="1">
        <f t="shared" si="45"/>
        <v>92.993548387096794</v>
      </c>
      <c r="Y47" s="1">
        <f t="shared" si="45"/>
        <v>90.459670424978327</v>
      </c>
      <c r="Z47" s="1">
        <f t="shared" si="45"/>
        <v>113.04605771256061</v>
      </c>
    </row>
    <row r="48" spans="1:26" ht="15.75" customHeight="1" x14ac:dyDescent="0.25">
      <c r="A48" s="3" t="s">
        <v>80</v>
      </c>
      <c r="B48" s="6">
        <v>1212.5899999999999</v>
      </c>
      <c r="C48" s="7">
        <v>118.6</v>
      </c>
      <c r="D48" s="7">
        <v>734</v>
      </c>
      <c r="E48" s="7">
        <v>4752.8599999999997</v>
      </c>
      <c r="F48" s="7">
        <v>5694595</v>
      </c>
      <c r="G48" s="7">
        <v>-5.5</v>
      </c>
      <c r="H48" s="7">
        <v>-8.6999999999999993</v>
      </c>
      <c r="I48" s="7">
        <v>100.97</v>
      </c>
      <c r="J48" s="7">
        <v>3146</v>
      </c>
      <c r="K48" s="7">
        <v>6264</v>
      </c>
      <c r="L48" s="7">
        <v>3235</v>
      </c>
      <c r="M48" s="7">
        <v>646.35500000000002</v>
      </c>
      <c r="N48" s="3" t="s">
        <v>80</v>
      </c>
      <c r="O48" s="6">
        <v>1212.5899999999999</v>
      </c>
      <c r="P48" s="1">
        <f t="shared" ref="P48:S48" si="46">P47*(1+(C48/C47-1))</f>
        <v>94.728434504792361</v>
      </c>
      <c r="Q48" s="1">
        <f t="shared" si="46"/>
        <v>79.176222107640839</v>
      </c>
      <c r="R48" s="1">
        <f t="shared" si="46"/>
        <v>115.63573548732418</v>
      </c>
      <c r="S48" s="1">
        <f t="shared" si="46"/>
        <v>94.847554399648942</v>
      </c>
      <c r="T48" s="1">
        <f t="shared" ref="T48:U48" si="47">T47*(1+G48/100)</f>
        <v>85.551563142176619</v>
      </c>
      <c r="U48" s="1">
        <f t="shared" si="47"/>
        <v>65.282234262083151</v>
      </c>
      <c r="V48" s="1">
        <f t="shared" ref="V48:Z48" si="48">V47*(1+(I48/I47-1))</f>
        <v>100.96999999999997</v>
      </c>
      <c r="W48" s="1">
        <f t="shared" si="48"/>
        <v>182.27114716106598</v>
      </c>
      <c r="X48" s="1">
        <f t="shared" si="48"/>
        <v>80.82580645161292</v>
      </c>
      <c r="Y48" s="1">
        <f t="shared" si="48"/>
        <v>93.52413992483379</v>
      </c>
      <c r="Z48" s="1">
        <f t="shared" si="48"/>
        <v>113.4513445201152</v>
      </c>
    </row>
    <row r="49" spans="1:26" ht="15.75" customHeight="1" x14ac:dyDescent="0.25">
      <c r="A49" s="3" t="s">
        <v>81</v>
      </c>
      <c r="B49" s="6">
        <v>1215.1300000000001</v>
      </c>
      <c r="C49" s="7">
        <v>108</v>
      </c>
      <c r="D49" s="7">
        <v>634</v>
      </c>
      <c r="E49" s="7">
        <v>4761.42</v>
      </c>
      <c r="F49" s="7">
        <v>4935500</v>
      </c>
      <c r="G49" s="7">
        <v>-5.5</v>
      </c>
      <c r="H49" s="7">
        <v>-8.6999999999999993</v>
      </c>
      <c r="I49" s="7">
        <v>101.03</v>
      </c>
      <c r="J49" s="7">
        <v>4906</v>
      </c>
      <c r="K49" s="7">
        <v>7037</v>
      </c>
      <c r="L49" s="7">
        <v>2898</v>
      </c>
      <c r="M49" s="7">
        <v>648.54200000000003</v>
      </c>
      <c r="N49" s="3" t="s">
        <v>81</v>
      </c>
      <c r="O49" s="6">
        <v>1215.1300000000001</v>
      </c>
      <c r="P49" s="1">
        <f t="shared" ref="P49:S49" si="49">P48*(1+(C49/C48-1))</f>
        <v>86.26198083067095</v>
      </c>
      <c r="Q49" s="1">
        <f t="shared" si="49"/>
        <v>68.389270866817839</v>
      </c>
      <c r="R49" s="1">
        <f t="shared" si="49"/>
        <v>115.84399785898495</v>
      </c>
      <c r="S49" s="1">
        <f t="shared" si="49"/>
        <v>82.204284016592467</v>
      </c>
      <c r="T49" s="1">
        <v>85.551563142176619</v>
      </c>
      <c r="U49" s="1">
        <v>65.282234262083151</v>
      </c>
      <c r="V49" s="1">
        <f t="shared" ref="V49:Z49" si="50">V48*(1+(I49/I48-1))</f>
        <v>101.02999999999996</v>
      </c>
      <c r="W49" s="1">
        <f t="shared" si="50"/>
        <v>284.24101969872527</v>
      </c>
      <c r="X49" s="1">
        <f t="shared" si="50"/>
        <v>90.800000000000026</v>
      </c>
      <c r="Y49" s="1">
        <f t="shared" si="50"/>
        <v>83.781439722463162</v>
      </c>
      <c r="Z49" s="1">
        <f t="shared" si="50"/>
        <v>113.83521729972622</v>
      </c>
    </row>
    <row r="50" spans="1:26" ht="15.75" customHeight="1" x14ac:dyDescent="0.25">
      <c r="A50" s="3" t="s">
        <v>82</v>
      </c>
      <c r="B50" s="6">
        <v>1217.98</v>
      </c>
      <c r="C50" s="7">
        <v>88</v>
      </c>
      <c r="D50" s="7">
        <v>512</v>
      </c>
      <c r="E50" s="7">
        <v>4775.7</v>
      </c>
      <c r="F50" s="7">
        <v>4605542</v>
      </c>
      <c r="G50" s="7">
        <v>-5.5</v>
      </c>
      <c r="H50" s="7">
        <v>-8.6999999999999993</v>
      </c>
      <c r="I50" s="7">
        <v>100.89</v>
      </c>
      <c r="J50" s="7">
        <v>10706</v>
      </c>
      <c r="K50" s="7">
        <v>7660</v>
      </c>
      <c r="L50" s="7">
        <v>2392</v>
      </c>
      <c r="M50" s="7">
        <v>649.21600000000001</v>
      </c>
      <c r="N50" s="3" t="s">
        <v>82</v>
      </c>
      <c r="O50" s="6">
        <v>1217.98</v>
      </c>
      <c r="P50" s="1">
        <f t="shared" ref="P50:S50" si="51">P49*(1+(C50/C49-1))</f>
        <v>70.287539936102249</v>
      </c>
      <c r="Q50" s="1">
        <f t="shared" si="51"/>
        <v>55.22919035301377</v>
      </c>
      <c r="R50" s="1">
        <f t="shared" si="51"/>
        <v>116.19142620797039</v>
      </c>
      <c r="S50" s="1">
        <f t="shared" si="51"/>
        <v>76.708597430522801</v>
      </c>
      <c r="T50" s="1">
        <v>85.551563142176619</v>
      </c>
      <c r="U50" s="1">
        <v>65.282234262083151</v>
      </c>
      <c r="V50" s="1">
        <f t="shared" ref="V50:Z50" si="52">V49*(1+(I50/I49-1))</f>
        <v>100.88999999999996</v>
      </c>
      <c r="W50" s="1">
        <f t="shared" si="52"/>
        <v>620.2780996523752</v>
      </c>
      <c r="X50" s="1">
        <f t="shared" si="52"/>
        <v>98.838709677419388</v>
      </c>
      <c r="Y50" s="1">
        <f t="shared" si="52"/>
        <v>69.152934374096574</v>
      </c>
      <c r="Z50" s="1">
        <f t="shared" si="52"/>
        <v>113.95352102787338</v>
      </c>
    </row>
    <row r="51" spans="1:26" ht="15.75" customHeight="1" x14ac:dyDescent="0.25">
      <c r="A51" s="3" t="s">
        <v>83</v>
      </c>
      <c r="B51" s="6">
        <v>1224.48</v>
      </c>
      <c r="C51" s="7">
        <v>92.4</v>
      </c>
      <c r="D51" s="7">
        <v>603</v>
      </c>
      <c r="E51" s="7">
        <v>4793.8500000000004</v>
      </c>
      <c r="F51" s="7">
        <v>4480476</v>
      </c>
      <c r="G51" s="7">
        <v>-5.0999999999999996</v>
      </c>
      <c r="H51" s="7">
        <v>-9.1999999999999993</v>
      </c>
      <c r="I51" s="7">
        <v>100.67</v>
      </c>
      <c r="J51" s="7">
        <v>1787</v>
      </c>
      <c r="K51" s="7">
        <v>4748</v>
      </c>
      <c r="L51" s="7">
        <v>2548</v>
      </c>
      <c r="M51" s="7">
        <v>651.75900000000001</v>
      </c>
      <c r="N51" s="3" t="s">
        <v>83</v>
      </c>
      <c r="O51" s="6">
        <v>1224.48</v>
      </c>
      <c r="P51" s="1">
        <f t="shared" ref="P51:S51" si="53">P50*(1+(C51/C50-1))</f>
        <v>73.801916932907361</v>
      </c>
      <c r="Q51" s="1">
        <f t="shared" si="53"/>
        <v>65.045315982162705</v>
      </c>
      <c r="R51" s="1">
        <f t="shared" si="53"/>
        <v>116.63301055909689</v>
      </c>
      <c r="S51" s="1">
        <f t="shared" si="53"/>
        <v>74.625533711584666</v>
      </c>
      <c r="T51" s="1">
        <f t="shared" ref="T51:U51" si="54">T50*(1+G51/100)</f>
        <v>81.188433421925609</v>
      </c>
      <c r="U51" s="1">
        <f t="shared" si="54"/>
        <v>59.276268709971504</v>
      </c>
      <c r="V51" s="1">
        <f t="shared" ref="V51:Z51" si="55">V50*(1+(I51/I50-1))</f>
        <v>100.66999999999996</v>
      </c>
      <c r="W51" s="1">
        <f t="shared" si="55"/>
        <v>103.53418308227111</v>
      </c>
      <c r="X51" s="1">
        <f t="shared" si="55"/>
        <v>61.26451612903228</v>
      </c>
      <c r="Y51" s="1">
        <f t="shared" si="55"/>
        <v>73.662908355015915</v>
      </c>
      <c r="Z51" s="1">
        <f t="shared" si="55"/>
        <v>114.39988064312297</v>
      </c>
    </row>
    <row r="52" spans="1:26" ht="15.75" customHeight="1" x14ac:dyDescent="0.25">
      <c r="A52" s="3" t="s">
        <v>84</v>
      </c>
      <c r="B52" s="6">
        <v>1227.9000000000001</v>
      </c>
      <c r="C52" s="7">
        <v>96.9</v>
      </c>
      <c r="D52" s="7">
        <v>613</v>
      </c>
      <c r="E52" s="7">
        <v>4809.67</v>
      </c>
      <c r="F52" s="7">
        <v>4690311</v>
      </c>
      <c r="G52" s="7">
        <v>-5.0999999999999996</v>
      </c>
      <c r="H52" s="7">
        <v>-9.1999999999999993</v>
      </c>
      <c r="I52" s="7">
        <v>100.63</v>
      </c>
      <c r="J52" s="7">
        <v>2839</v>
      </c>
      <c r="K52" s="7">
        <v>6004</v>
      </c>
      <c r="L52" s="7">
        <v>2225</v>
      </c>
      <c r="M52" s="7">
        <v>655.26300000000003</v>
      </c>
      <c r="N52" s="3" t="s">
        <v>84</v>
      </c>
      <c r="O52" s="6">
        <v>1227.9000000000001</v>
      </c>
      <c r="P52" s="1">
        <f t="shared" ref="P52:S52" si="56">P51*(1+(C52/C51-1))</f>
        <v>77.396166134185322</v>
      </c>
      <c r="Q52" s="1">
        <f t="shared" si="56"/>
        <v>66.124011106245007</v>
      </c>
      <c r="R52" s="1">
        <f t="shared" si="56"/>
        <v>117.01790667120822</v>
      </c>
      <c r="S52" s="1">
        <f t="shared" si="56"/>
        <v>78.120485780599282</v>
      </c>
      <c r="T52" s="1">
        <v>81.188433421925609</v>
      </c>
      <c r="U52" s="1">
        <v>59.276268709971504</v>
      </c>
      <c r="V52" s="1">
        <f t="shared" ref="V52:Z52" si="57">V51*(1+(I52/I51-1))</f>
        <v>100.62999999999995</v>
      </c>
      <c r="W52" s="1">
        <f t="shared" si="57"/>
        <v>164.48435689455383</v>
      </c>
      <c r="X52" s="1">
        <f t="shared" si="57"/>
        <v>77.470967741935524</v>
      </c>
      <c r="Y52" s="1">
        <f t="shared" si="57"/>
        <v>64.324949407343169</v>
      </c>
      <c r="Z52" s="1">
        <f t="shared" si="57"/>
        <v>115.01491960963284</v>
      </c>
    </row>
    <row r="53" spans="1:26" ht="15.75" customHeight="1" x14ac:dyDescent="0.25">
      <c r="A53" s="3" t="s">
        <v>85</v>
      </c>
      <c r="B53" s="6">
        <v>1234.75</v>
      </c>
      <c r="C53" s="7">
        <v>106</v>
      </c>
      <c r="D53" s="7">
        <v>748</v>
      </c>
      <c r="E53" s="7">
        <v>4821.6899999999996</v>
      </c>
      <c r="F53" s="7">
        <v>4988029</v>
      </c>
      <c r="G53" s="7">
        <v>-5.0999999999999996</v>
      </c>
      <c r="H53" s="7">
        <v>-9.1999999999999993</v>
      </c>
      <c r="I53" s="7">
        <v>100.31</v>
      </c>
      <c r="J53" s="7">
        <v>9300</v>
      </c>
      <c r="K53" s="7">
        <v>8912</v>
      </c>
      <c r="L53" s="7">
        <v>3096</v>
      </c>
      <c r="M53" s="7">
        <v>659.44600000000003</v>
      </c>
      <c r="N53" s="3" t="s">
        <v>85</v>
      </c>
      <c r="O53" s="6">
        <v>1234.75</v>
      </c>
      <c r="P53" s="1">
        <f t="shared" ref="P53:S53" si="58">P52*(1+(C53/C52-1))</f>
        <v>84.664536741214064</v>
      </c>
      <c r="Q53" s="1">
        <f t="shared" si="58"/>
        <v>80.686395281356056</v>
      </c>
      <c r="R53" s="1">
        <f t="shared" si="58"/>
        <v>117.3103498613206</v>
      </c>
      <c r="S53" s="1">
        <f t="shared" si="58"/>
        <v>83.079192097862347</v>
      </c>
      <c r="T53" s="1">
        <v>81.188433421925609</v>
      </c>
      <c r="U53" s="1">
        <v>59.276268709971504</v>
      </c>
      <c r="V53" s="1">
        <f t="shared" ref="V53:Z53" si="59">V52*(1+(I53/I52-1))</f>
        <v>100.30999999999996</v>
      </c>
      <c r="W53" s="1">
        <f t="shared" si="59"/>
        <v>538.81807647740425</v>
      </c>
      <c r="X53" s="1">
        <f t="shared" si="59"/>
        <v>114.99354838709684</v>
      </c>
      <c r="Y53" s="1">
        <f t="shared" si="59"/>
        <v>89.505637467476163</v>
      </c>
      <c r="Z53" s="1">
        <f t="shared" si="59"/>
        <v>115.7491399283859</v>
      </c>
    </row>
    <row r="54" spans="1:26" ht="15.75" customHeight="1" x14ac:dyDescent="0.25">
      <c r="A54" s="3" t="s">
        <v>86</v>
      </c>
      <c r="B54" s="6">
        <v>1239.68</v>
      </c>
      <c r="C54" s="7">
        <v>102.1</v>
      </c>
      <c r="D54" s="7">
        <v>706</v>
      </c>
      <c r="E54" s="7">
        <v>4828.4399999999996</v>
      </c>
      <c r="F54" s="7">
        <v>4835997</v>
      </c>
      <c r="G54" s="7">
        <v>-3.2</v>
      </c>
      <c r="H54" s="7">
        <v>-8.1999999999999993</v>
      </c>
      <c r="I54" s="7">
        <v>100.22</v>
      </c>
      <c r="J54" s="7">
        <v>1559</v>
      </c>
      <c r="K54" s="7">
        <v>5990</v>
      </c>
      <c r="L54" s="7">
        <v>3014</v>
      </c>
      <c r="M54" s="7">
        <v>663.05700000000002</v>
      </c>
      <c r="N54" s="3" t="s">
        <v>86</v>
      </c>
      <c r="O54" s="6">
        <v>1239.68</v>
      </c>
      <c r="P54" s="1">
        <f t="shared" ref="P54:S54" si="60">P53*(1+(C54/C53-1))</f>
        <v>81.549520766773171</v>
      </c>
      <c r="Q54" s="1">
        <f t="shared" si="60"/>
        <v>76.155875760210392</v>
      </c>
      <c r="R54" s="1">
        <f t="shared" si="60"/>
        <v>117.47457544645027</v>
      </c>
      <c r="S54" s="1">
        <f t="shared" si="60"/>
        <v>80.546990353842375</v>
      </c>
      <c r="T54" s="1">
        <f t="shared" ref="T54:U54" si="61">T53*(1+G54/100)</f>
        <v>78.590403552423993</v>
      </c>
      <c r="U54" s="1">
        <f t="shared" si="61"/>
        <v>54.415614675753844</v>
      </c>
      <c r="V54" s="1">
        <f t="shared" ref="V54:Z54" si="62">V53*(1+(I54/I53-1))</f>
        <v>100.21999999999996</v>
      </c>
      <c r="W54" s="1">
        <f t="shared" si="62"/>
        <v>90.324449594437965</v>
      </c>
      <c r="X54" s="1">
        <f t="shared" si="62"/>
        <v>77.290322580645196</v>
      </c>
      <c r="Y54" s="1">
        <f t="shared" si="62"/>
        <v>87.135010118531383</v>
      </c>
      <c r="Z54" s="1">
        <f t="shared" si="62"/>
        <v>116.38296005055116</v>
      </c>
    </row>
    <row r="55" spans="1:26" ht="15.75" customHeight="1" x14ac:dyDescent="0.25">
      <c r="A55" s="3" t="s">
        <v>87</v>
      </c>
      <c r="B55" s="6">
        <v>1244.5</v>
      </c>
      <c r="C55" s="7">
        <v>104.6</v>
      </c>
      <c r="D55" s="7">
        <v>719</v>
      </c>
      <c r="E55" s="7">
        <v>4843.41</v>
      </c>
      <c r="F55" s="7">
        <v>4843496</v>
      </c>
      <c r="G55" s="7">
        <v>-3.2</v>
      </c>
      <c r="H55" s="7">
        <v>-8.1999999999999993</v>
      </c>
      <c r="I55" s="7">
        <v>99.87</v>
      </c>
      <c r="J55" s="7">
        <v>4607</v>
      </c>
      <c r="K55" s="7">
        <v>7051</v>
      </c>
      <c r="L55" s="7">
        <v>2661</v>
      </c>
      <c r="M55" s="7">
        <v>663.61</v>
      </c>
      <c r="N55" s="3" t="s">
        <v>87</v>
      </c>
      <c r="O55" s="6">
        <v>1244.5</v>
      </c>
      <c r="P55" s="1">
        <f t="shared" ref="P55:S55" si="63">P54*(1+(C55/C54-1))</f>
        <v>83.54632587859426</v>
      </c>
      <c r="Q55" s="1">
        <f t="shared" si="63"/>
        <v>77.55817942151738</v>
      </c>
      <c r="R55" s="1">
        <f t="shared" si="63"/>
        <v>117.83879129969344</v>
      </c>
      <c r="S55" s="1">
        <f t="shared" si="63"/>
        <v>80.671891564629618</v>
      </c>
      <c r="T55" s="1">
        <v>78.590403552423993</v>
      </c>
      <c r="U55" s="1">
        <v>54.415614675753844</v>
      </c>
      <c r="V55" s="1">
        <f t="shared" ref="V55:Z55" si="64">V54*(1+(I55/I54-1))</f>
        <v>99.869999999999962</v>
      </c>
      <c r="W55" s="1">
        <f t="shared" si="64"/>
        <v>266.91772885283882</v>
      </c>
      <c r="X55" s="1">
        <f t="shared" si="64"/>
        <v>90.980645161290354</v>
      </c>
      <c r="Y55" s="1">
        <f t="shared" si="64"/>
        <v>76.929748482220305</v>
      </c>
      <c r="Z55" s="1">
        <f t="shared" si="64"/>
        <v>116.48002527557398</v>
      </c>
    </row>
    <row r="56" spans="1:26" ht="15.75" customHeight="1" x14ac:dyDescent="0.25">
      <c r="A56" s="3" t="s">
        <v>88</v>
      </c>
      <c r="B56" s="6">
        <v>1262.8699999999999</v>
      </c>
      <c r="C56" s="7">
        <v>103.2</v>
      </c>
      <c r="D56" s="7">
        <v>721</v>
      </c>
      <c r="E56" s="7">
        <v>4832.2700000000004</v>
      </c>
      <c r="F56" s="7">
        <v>4906182</v>
      </c>
      <c r="G56" s="7">
        <v>-3.2</v>
      </c>
      <c r="H56" s="7">
        <v>-8.1999999999999993</v>
      </c>
      <c r="I56" s="7">
        <v>99.63</v>
      </c>
      <c r="J56" s="7">
        <v>9673</v>
      </c>
      <c r="K56" s="7">
        <v>8449</v>
      </c>
      <c r="L56" s="7">
        <v>2826</v>
      </c>
      <c r="M56" s="7">
        <v>676.42</v>
      </c>
      <c r="N56" s="3" t="s">
        <v>88</v>
      </c>
      <c r="O56" s="6">
        <v>1262.8699999999999</v>
      </c>
      <c r="P56" s="1">
        <f t="shared" ref="P56:S56" si="65">P55*(1+(C56/C55-1))</f>
        <v>82.428115015974456</v>
      </c>
      <c r="Q56" s="1">
        <f t="shared" si="65"/>
        <v>77.773918446333838</v>
      </c>
      <c r="R56" s="1">
        <f t="shared" si="65"/>
        <v>117.5677582599387</v>
      </c>
      <c r="S56" s="1">
        <f t="shared" si="65"/>
        <v>81.715971748575342</v>
      </c>
      <c r="T56" s="1">
        <v>78.590403552423993</v>
      </c>
      <c r="U56" s="1">
        <v>54.415614675753844</v>
      </c>
      <c r="V56" s="1">
        <f t="shared" ref="V56:Z56" si="66">V55*(1+(I56/I55-1))</f>
        <v>99.629999999999953</v>
      </c>
      <c r="W56" s="1">
        <f t="shared" si="66"/>
        <v>560.42873696407867</v>
      </c>
      <c r="X56" s="1">
        <f t="shared" si="66"/>
        <v>109.01935483870972</v>
      </c>
      <c r="Y56" s="1">
        <f t="shared" si="66"/>
        <v>81.699913269731155</v>
      </c>
      <c r="Z56" s="1">
        <f t="shared" si="66"/>
        <v>118.72849820964686</v>
      </c>
    </row>
    <row r="57" spans="1:26" ht="15.75" customHeight="1" x14ac:dyDescent="0.25">
      <c r="A57" s="3" t="s">
        <v>89</v>
      </c>
      <c r="B57" s="6">
        <v>1270.96</v>
      </c>
      <c r="C57" s="7">
        <v>105.7</v>
      </c>
      <c r="D57" s="7">
        <v>665</v>
      </c>
      <c r="E57" s="7">
        <v>4843.87</v>
      </c>
      <c r="F57" s="7">
        <v>5276943</v>
      </c>
      <c r="G57" s="7">
        <v>-2.5</v>
      </c>
      <c r="H57" s="7">
        <v>-10</v>
      </c>
      <c r="I57" s="7">
        <v>99.33</v>
      </c>
      <c r="J57" s="7">
        <v>2530</v>
      </c>
      <c r="K57" s="7">
        <v>6886</v>
      </c>
      <c r="L57" s="7">
        <v>3196</v>
      </c>
      <c r="M57" s="7">
        <v>679.75099999999998</v>
      </c>
      <c r="N57" s="3" t="s">
        <v>89</v>
      </c>
      <c r="O57" s="6">
        <v>1270.96</v>
      </c>
      <c r="P57" s="1">
        <f t="shared" ref="P57:S57" si="67">P56*(1+(C57/C56-1))</f>
        <v>84.424920127795545</v>
      </c>
      <c r="Q57" s="1">
        <f t="shared" si="67"/>
        <v>71.733225751472958</v>
      </c>
      <c r="R57" s="1">
        <f t="shared" si="67"/>
        <v>117.84998296919858</v>
      </c>
      <c r="S57" s="1">
        <f t="shared" si="67"/>
        <v>87.89126149556671</v>
      </c>
      <c r="T57" s="1">
        <f t="shared" ref="T57:U57" si="68">T56*(1+G57/100)</f>
        <v>76.625643463613386</v>
      </c>
      <c r="U57" s="1">
        <f t="shared" si="68"/>
        <v>48.974053208178461</v>
      </c>
      <c r="V57" s="1">
        <f t="shared" ref="V57:Z57" si="69">V56*(1+(I57/I56-1))</f>
        <v>99.329999999999956</v>
      </c>
      <c r="W57" s="1">
        <f t="shared" si="69"/>
        <v>146.58169177288528</v>
      </c>
      <c r="X57" s="1">
        <f t="shared" si="69"/>
        <v>88.851612903225842</v>
      </c>
      <c r="Y57" s="1">
        <f t="shared" si="69"/>
        <v>92.396646429603948</v>
      </c>
      <c r="Z57" s="1">
        <f t="shared" si="69"/>
        <v>119.3131713824335</v>
      </c>
    </row>
    <row r="58" spans="1:26" ht="15.75" customHeight="1" x14ac:dyDescent="0.25">
      <c r="A58" s="3" t="s">
        <v>90</v>
      </c>
      <c r="B58" s="6">
        <v>1276.8900000000001</v>
      </c>
      <c r="C58" s="7">
        <v>109.8</v>
      </c>
      <c r="D58" s="7">
        <v>680</v>
      </c>
      <c r="E58" s="7">
        <v>4853.07</v>
      </c>
      <c r="F58" s="7">
        <v>5080381</v>
      </c>
      <c r="G58" s="7">
        <v>-2.5</v>
      </c>
      <c r="H58" s="7">
        <v>-10</v>
      </c>
      <c r="I58" s="7">
        <v>99.22</v>
      </c>
      <c r="J58" s="7">
        <v>4570</v>
      </c>
      <c r="K58" s="7">
        <v>7433</v>
      </c>
      <c r="L58" s="7">
        <v>2754</v>
      </c>
      <c r="M58" s="7">
        <v>681.75599999999997</v>
      </c>
      <c r="N58" s="3" t="s">
        <v>90</v>
      </c>
      <c r="O58" s="6">
        <v>1276.8900000000001</v>
      </c>
      <c r="P58" s="1">
        <f t="shared" ref="P58:S58" si="70">P57*(1+(C58/C57-1))</f>
        <v>87.699680511182123</v>
      </c>
      <c r="Q58" s="1">
        <f t="shared" si="70"/>
        <v>73.351268437596403</v>
      </c>
      <c r="R58" s="1">
        <f t="shared" si="70"/>
        <v>118.07381635930125</v>
      </c>
      <c r="S58" s="1">
        <f t="shared" si="70"/>
        <v>84.617380738830931</v>
      </c>
      <c r="T58" s="1">
        <v>76.625643463613386</v>
      </c>
      <c r="U58" s="1">
        <v>48.974053208178461</v>
      </c>
      <c r="V58" s="1">
        <f t="shared" ref="V58:Z58" si="71">V57*(1+(I58/I57-1))</f>
        <v>99.219999999999956</v>
      </c>
      <c r="W58" s="1">
        <f t="shared" si="71"/>
        <v>264.77404403244498</v>
      </c>
      <c r="X58" s="1">
        <f t="shared" si="71"/>
        <v>95.909677419354878</v>
      </c>
      <c r="Y58" s="1">
        <f t="shared" si="71"/>
        <v>79.618386816999148</v>
      </c>
      <c r="Z58" s="1">
        <f t="shared" si="71"/>
        <v>119.6650986449484</v>
      </c>
    </row>
    <row r="59" spans="1:26" ht="15.75" customHeight="1" x14ac:dyDescent="0.25">
      <c r="A59" s="3" t="s">
        <v>91</v>
      </c>
      <c r="B59" s="6">
        <v>1281.25</v>
      </c>
      <c r="C59" s="7">
        <v>100.9</v>
      </c>
      <c r="D59" s="7">
        <v>688</v>
      </c>
      <c r="E59" s="7">
        <v>4860.83</v>
      </c>
      <c r="F59" s="7">
        <v>4939133</v>
      </c>
      <c r="G59" s="7">
        <v>-2.5</v>
      </c>
      <c r="H59" s="7">
        <v>-10</v>
      </c>
      <c r="I59" s="7">
        <v>98.72</v>
      </c>
      <c r="J59" s="7">
        <v>6756</v>
      </c>
      <c r="K59" s="7">
        <v>7568</v>
      </c>
      <c r="L59" s="7">
        <v>2724</v>
      </c>
      <c r="M59" s="7">
        <v>684.02499999999998</v>
      </c>
      <c r="N59" s="3" t="s">
        <v>91</v>
      </c>
      <c r="O59" s="6">
        <v>1281.25</v>
      </c>
      <c r="P59" s="1">
        <f t="shared" ref="P59:S59" si="72">P58*(1+(C59/C58-1))</f>
        <v>80.591054313099065</v>
      </c>
      <c r="Q59" s="1">
        <f t="shared" si="72"/>
        <v>74.214224536862247</v>
      </c>
      <c r="R59" s="1">
        <f t="shared" si="72"/>
        <v>118.26261495790961</v>
      </c>
      <c r="S59" s="1">
        <f t="shared" si="72"/>
        <v>82.264794231126416</v>
      </c>
      <c r="T59" s="1">
        <v>76.625643463613386</v>
      </c>
      <c r="U59" s="1">
        <v>48.974053208178461</v>
      </c>
      <c r="V59" s="1">
        <f t="shared" ref="V59:Z59" si="73">V58*(1+(I59/I58-1))</f>
        <v>98.719999999999956</v>
      </c>
      <c r="W59" s="1">
        <f t="shared" si="73"/>
        <v>391.42526071842411</v>
      </c>
      <c r="X59" s="1">
        <f t="shared" si="73"/>
        <v>97.651612903225839</v>
      </c>
      <c r="Y59" s="1">
        <f t="shared" si="73"/>
        <v>78.751084128360816</v>
      </c>
      <c r="Z59" s="1">
        <f t="shared" si="73"/>
        <v>120.06336445973461</v>
      </c>
    </row>
    <row r="60" spans="1:26" ht="15.75" customHeight="1" x14ac:dyDescent="0.25">
      <c r="A60" s="3" t="s">
        <v>92</v>
      </c>
      <c r="B60" s="6">
        <v>1283.56</v>
      </c>
      <c r="C60" s="7">
        <v>101.1</v>
      </c>
      <c r="D60" s="7">
        <v>627</v>
      </c>
      <c r="E60" s="7">
        <v>4881.25</v>
      </c>
      <c r="F60" s="7">
        <v>4650454</v>
      </c>
      <c r="G60" s="7">
        <v>-2.2999999999999998</v>
      </c>
      <c r="H60" s="7">
        <v>-12.5</v>
      </c>
      <c r="I60" s="7">
        <v>98.53</v>
      </c>
      <c r="J60" s="7">
        <v>3447</v>
      </c>
      <c r="K60" s="7">
        <v>6245</v>
      </c>
      <c r="L60" s="7">
        <v>2680</v>
      </c>
      <c r="M60" s="7">
        <v>685.48900000000003</v>
      </c>
      <c r="N60" s="3" t="s">
        <v>92</v>
      </c>
      <c r="O60" s="6">
        <v>1283.56</v>
      </c>
      <c r="P60" s="1">
        <f t="shared" ref="P60:S60" si="74">P59*(1+(C60/C59-1))</f>
        <v>80.750798722044735</v>
      </c>
      <c r="Q60" s="1">
        <f t="shared" si="74"/>
        <v>67.634184279960209</v>
      </c>
      <c r="R60" s="1">
        <f t="shared" si="74"/>
        <v>118.75942776507226</v>
      </c>
      <c r="S60" s="1">
        <f t="shared" si="74"/>
        <v>77.456638926572495</v>
      </c>
      <c r="T60" s="1">
        <f t="shared" ref="T60:U60" si="75">T59*(1+G60/100)</f>
        <v>74.863253663950275</v>
      </c>
      <c r="U60" s="1">
        <f t="shared" si="75"/>
        <v>42.852296557156151</v>
      </c>
      <c r="V60" s="1">
        <f t="shared" ref="V60:Z60" si="76">V59*(1+(I60/I59-1))</f>
        <v>98.529999999999959</v>
      </c>
      <c r="W60" s="1">
        <f t="shared" si="76"/>
        <v>199.71031286210894</v>
      </c>
      <c r="X60" s="1">
        <f t="shared" si="76"/>
        <v>80.580645161290349</v>
      </c>
      <c r="Y60" s="1">
        <f t="shared" si="76"/>
        <v>77.479040185024587</v>
      </c>
      <c r="Z60" s="1">
        <f t="shared" si="76"/>
        <v>120.32033279505724</v>
      </c>
    </row>
    <row r="61" spans="1:26" ht="15.75" customHeight="1" x14ac:dyDescent="0.25">
      <c r="A61" s="3" t="s">
        <v>93</v>
      </c>
      <c r="B61" s="6">
        <v>1284.82</v>
      </c>
      <c r="C61" s="7">
        <v>97.2</v>
      </c>
      <c r="D61" s="7">
        <v>640</v>
      </c>
      <c r="E61" s="7">
        <v>4894.92</v>
      </c>
      <c r="F61" s="7">
        <v>4742833</v>
      </c>
      <c r="G61" s="7">
        <v>-2.2999999999999998</v>
      </c>
      <c r="H61" s="7">
        <v>-12.5</v>
      </c>
      <c r="I61" s="7">
        <v>98.53</v>
      </c>
      <c r="J61" s="7">
        <v>8730</v>
      </c>
      <c r="K61" s="7">
        <v>8710</v>
      </c>
      <c r="L61" s="7">
        <v>2442</v>
      </c>
      <c r="M61" s="7">
        <v>686.60699999999997</v>
      </c>
      <c r="N61" s="3" t="s">
        <v>93</v>
      </c>
      <c r="O61" s="6">
        <v>1284.82</v>
      </c>
      <c r="P61" s="1">
        <f t="shared" ref="P61:S61" si="77">P60*(1+(C61/C60-1))</f>
        <v>77.635782747603855</v>
      </c>
      <c r="Q61" s="1">
        <f t="shared" si="77"/>
        <v>69.036487941267197</v>
      </c>
      <c r="R61" s="1">
        <f t="shared" si="77"/>
        <v>119.09201498710526</v>
      </c>
      <c r="S61" s="1">
        <f t="shared" si="77"/>
        <v>78.995277271860473</v>
      </c>
      <c r="T61" s="1">
        <v>74.863253663950275</v>
      </c>
      <c r="U61" s="1">
        <v>42.852296557156151</v>
      </c>
      <c r="V61" s="1">
        <f t="shared" ref="V61:Z61" si="78">V60*(1+(I61/I60-1))</f>
        <v>98.529999999999959</v>
      </c>
      <c r="W61" s="1">
        <f t="shared" si="78"/>
        <v>505.79374275782158</v>
      </c>
      <c r="X61" s="1">
        <f t="shared" si="78"/>
        <v>112.38709677419359</v>
      </c>
      <c r="Y61" s="1">
        <f t="shared" si="78"/>
        <v>70.598438855160467</v>
      </c>
      <c r="Z61" s="1">
        <f t="shared" si="78"/>
        <v>120.51656954293338</v>
      </c>
    </row>
    <row r="62" spans="1:26" ht="15.75" customHeight="1" x14ac:dyDescent="0.25">
      <c r="A62" s="3" t="s">
        <v>94</v>
      </c>
      <c r="B62" s="6">
        <v>1289.56</v>
      </c>
      <c r="C62" s="7">
        <v>82.6</v>
      </c>
      <c r="D62" s="7">
        <v>559</v>
      </c>
      <c r="E62" s="7">
        <v>4916.46</v>
      </c>
      <c r="F62" s="7">
        <v>4349727</v>
      </c>
      <c r="G62" s="7">
        <v>-2.2999999999999998</v>
      </c>
      <c r="H62" s="7">
        <v>-12.5</v>
      </c>
      <c r="I62" s="7">
        <v>98.61</v>
      </c>
      <c r="J62" s="7">
        <v>11971</v>
      </c>
      <c r="K62" s="7">
        <v>8327</v>
      </c>
      <c r="L62" s="7">
        <v>2207</v>
      </c>
      <c r="M62" s="7">
        <v>688.98500000000001</v>
      </c>
      <c r="N62" s="3" t="s">
        <v>94</v>
      </c>
      <c r="O62" s="6">
        <v>1289.56</v>
      </c>
      <c r="P62" s="1">
        <f t="shared" ref="P62:S62" si="79">P61*(1+(C62/C61-1))</f>
        <v>65.974440894568701</v>
      </c>
      <c r="Q62" s="1">
        <f t="shared" si="79"/>
        <v>60.299057436200563</v>
      </c>
      <c r="R62" s="1">
        <f t="shared" si="79"/>
        <v>119.61607707654129</v>
      </c>
      <c r="S62" s="1">
        <f t="shared" si="79"/>
        <v>72.447815561268513</v>
      </c>
      <c r="T62" s="1">
        <v>74.863253663950275</v>
      </c>
      <c r="U62" s="1">
        <v>42.852296557156151</v>
      </c>
      <c r="V62" s="1">
        <f t="shared" ref="V62:Z62" si="80">V61*(1+(I62/I61-1))</f>
        <v>98.609999999999957</v>
      </c>
      <c r="W62" s="1">
        <f t="shared" si="80"/>
        <v>693.56894553881807</v>
      </c>
      <c r="X62" s="1">
        <f t="shared" si="80"/>
        <v>107.44516129032262</v>
      </c>
      <c r="Y62" s="1">
        <f t="shared" si="80"/>
        <v>63.804567794160171</v>
      </c>
      <c r="Z62" s="1">
        <f t="shared" si="80"/>
        <v>120.93396756301341</v>
      </c>
    </row>
    <row r="63" spans="1:26" ht="15.75" customHeight="1" x14ac:dyDescent="0.25">
      <c r="A63" s="3" t="s">
        <v>95</v>
      </c>
      <c r="B63" s="6">
        <v>1295.98</v>
      </c>
      <c r="C63" s="7">
        <v>89.2</v>
      </c>
      <c r="D63" s="7">
        <v>569</v>
      </c>
      <c r="E63" s="7">
        <v>4930.72</v>
      </c>
      <c r="F63" s="7">
        <v>4338056</v>
      </c>
      <c r="G63" s="7">
        <v>0.3</v>
      </c>
      <c r="H63" s="7">
        <v>-12</v>
      </c>
      <c r="I63" s="7">
        <v>98.43</v>
      </c>
      <c r="J63" s="7">
        <v>2150</v>
      </c>
      <c r="K63" s="7">
        <v>6345</v>
      </c>
      <c r="L63" s="7">
        <v>1928</v>
      </c>
      <c r="M63" s="7">
        <v>691.79200000000003</v>
      </c>
      <c r="N63" s="3" t="s">
        <v>95</v>
      </c>
      <c r="O63" s="6">
        <v>1295.98</v>
      </c>
      <c r="P63" s="1">
        <f t="shared" ref="P63:S63" si="81">P62*(1+(C63/C62-1))</f>
        <v>71.246006389776383</v>
      </c>
      <c r="Q63" s="1">
        <f t="shared" si="81"/>
        <v>61.377752560282858</v>
      </c>
      <c r="R63" s="1">
        <f t="shared" si="81"/>
        <v>119.96301883120044</v>
      </c>
      <c r="S63" s="1">
        <f t="shared" si="81"/>
        <v>72.253426705274663</v>
      </c>
      <c r="T63" s="1">
        <f t="shared" ref="T63:U63" si="82">T62*(1+G63/100)</f>
        <v>75.087843424942122</v>
      </c>
      <c r="U63" s="1">
        <f t="shared" si="82"/>
        <v>37.710020970297414</v>
      </c>
      <c r="V63" s="1">
        <f t="shared" ref="V63:Z63" si="83">V62*(1+(I63/I62-1))</f>
        <v>98.429999999999964</v>
      </c>
      <c r="W63" s="1">
        <f t="shared" si="83"/>
        <v>124.56546929316342</v>
      </c>
      <c r="X63" s="1">
        <f t="shared" si="83"/>
        <v>81.870967741935502</v>
      </c>
      <c r="Y63" s="1">
        <f t="shared" si="83"/>
        <v>55.738652789823661</v>
      </c>
      <c r="Z63" s="1">
        <f t="shared" si="83"/>
        <v>121.4266657305343</v>
      </c>
    </row>
    <row r="64" spans="1:26" ht="15.75" customHeight="1" x14ac:dyDescent="0.25">
      <c r="A64" s="3" t="s">
        <v>96</v>
      </c>
      <c r="B64" s="6">
        <v>1302.76</v>
      </c>
      <c r="C64" s="7">
        <v>88.7</v>
      </c>
      <c r="D64" s="7">
        <v>630</v>
      </c>
      <c r="E64" s="7">
        <v>4946.5</v>
      </c>
      <c r="F64" s="7">
        <v>3891136</v>
      </c>
      <c r="G64" s="7">
        <v>0.3</v>
      </c>
      <c r="H64" s="7">
        <v>-12</v>
      </c>
      <c r="I64" s="7">
        <v>98.42</v>
      </c>
      <c r="J64" s="7">
        <v>1897</v>
      </c>
      <c r="K64" s="7">
        <v>5770</v>
      </c>
      <c r="L64" s="7">
        <v>2062</v>
      </c>
      <c r="M64" s="7">
        <v>696.31399999999996</v>
      </c>
      <c r="N64" s="3" t="s">
        <v>96</v>
      </c>
      <c r="O64" s="6">
        <v>1302.76</v>
      </c>
      <c r="P64" s="1">
        <f t="shared" ref="P64:S64" si="84">P63*(1+(C64/C63-1))</f>
        <v>70.846645367412165</v>
      </c>
      <c r="Q64" s="1">
        <f t="shared" si="84"/>
        <v>67.957792817184881</v>
      </c>
      <c r="R64" s="1">
        <f t="shared" si="84"/>
        <v>120.34694175465914</v>
      </c>
      <c r="S64" s="1">
        <f t="shared" si="84"/>
        <v>64.809654318951999</v>
      </c>
      <c r="T64" s="1">
        <v>75.087843424942122</v>
      </c>
      <c r="U64" s="1">
        <v>37.710020970297414</v>
      </c>
      <c r="V64" s="1">
        <f t="shared" ref="V64:Z64" si="85">V63*(1+(I64/I63-1))</f>
        <v>98.419999999999959</v>
      </c>
      <c r="W64" s="1">
        <f t="shared" si="85"/>
        <v>109.90730011587489</v>
      </c>
      <c r="X64" s="1">
        <f t="shared" si="85"/>
        <v>74.451612903225822</v>
      </c>
      <c r="Y64" s="1">
        <f t="shared" si="85"/>
        <v>59.612604799074887</v>
      </c>
      <c r="Z64" s="1">
        <f t="shared" si="85"/>
        <v>122.22038896299937</v>
      </c>
    </row>
    <row r="65" spans="1:26" ht="15.75" customHeight="1" x14ac:dyDescent="0.25">
      <c r="A65" s="3" t="s">
        <v>97</v>
      </c>
      <c r="B65" s="6">
        <v>1304.92</v>
      </c>
      <c r="C65" s="7">
        <v>103</v>
      </c>
      <c r="D65" s="7">
        <v>711</v>
      </c>
      <c r="E65" s="7">
        <v>4950.95</v>
      </c>
      <c r="F65" s="7">
        <v>4773553</v>
      </c>
      <c r="G65" s="7">
        <v>0.3</v>
      </c>
      <c r="H65" s="7">
        <v>-12</v>
      </c>
      <c r="I65" s="7">
        <v>98.45</v>
      </c>
      <c r="J65" s="7">
        <v>7841</v>
      </c>
      <c r="K65" s="7">
        <v>8359</v>
      </c>
      <c r="L65" s="7">
        <v>2465</v>
      </c>
      <c r="M65" s="7">
        <v>697.41</v>
      </c>
      <c r="N65" s="3" t="s">
        <v>97</v>
      </c>
      <c r="O65" s="6">
        <v>1304.92</v>
      </c>
      <c r="P65" s="1">
        <f t="shared" ref="P65:S65" si="86">P64*(1+(C65/C64-1))</f>
        <v>82.268370607028785</v>
      </c>
      <c r="Q65" s="1">
        <f t="shared" si="86"/>
        <v>76.695223322251508</v>
      </c>
      <c r="R65" s="1">
        <f t="shared" si="86"/>
        <v>120.45520899226314</v>
      </c>
      <c r="S65" s="1">
        <f t="shared" si="86"/>
        <v>79.506940853055838</v>
      </c>
      <c r="T65" s="1">
        <v>75.087843424942122</v>
      </c>
      <c r="U65" s="1">
        <v>37.710020970297414</v>
      </c>
      <c r="V65" s="1">
        <f t="shared" ref="V65:Z65" si="87">V64*(1+(I65/I64-1))</f>
        <v>98.44999999999996</v>
      </c>
      <c r="W65" s="1">
        <f t="shared" si="87"/>
        <v>454.28736964078809</v>
      </c>
      <c r="X65" s="1">
        <f t="shared" si="87"/>
        <v>107.85806451612906</v>
      </c>
      <c r="Y65" s="1">
        <f t="shared" si="87"/>
        <v>71.263370916449858</v>
      </c>
      <c r="Z65" s="1">
        <f t="shared" si="87"/>
        <v>122.41276416485292</v>
      </c>
    </row>
    <row r="66" spans="1:26" ht="15.75" customHeight="1" x14ac:dyDescent="0.25">
      <c r="A66" s="3" t="s">
        <v>98</v>
      </c>
      <c r="B66" s="6">
        <v>1307.46</v>
      </c>
      <c r="C66" s="7">
        <v>88.8</v>
      </c>
      <c r="D66" s="7">
        <v>605</v>
      </c>
      <c r="E66" s="7">
        <v>4961.84</v>
      </c>
      <c r="F66" s="7">
        <v>3996147</v>
      </c>
      <c r="G66" s="7">
        <v>0.8</v>
      </c>
      <c r="H66" s="7">
        <v>-11.4</v>
      </c>
      <c r="I66" s="7">
        <v>98.4</v>
      </c>
      <c r="J66" s="7">
        <v>3053</v>
      </c>
      <c r="K66" s="7">
        <v>6831</v>
      </c>
      <c r="L66" s="7">
        <v>2131</v>
      </c>
      <c r="M66" s="7">
        <v>697.24400000000003</v>
      </c>
      <c r="N66" s="3" t="s">
        <v>98</v>
      </c>
      <c r="O66" s="6">
        <v>1307.46</v>
      </c>
      <c r="P66" s="1">
        <f t="shared" ref="P66:S66" si="88">P65*(1+(C66/C65-1))</f>
        <v>70.926517571885014</v>
      </c>
      <c r="Q66" s="1">
        <f t="shared" si="88"/>
        <v>65.261055006979134</v>
      </c>
      <c r="R66" s="1">
        <f t="shared" si="88"/>
        <v>120.72015960293903</v>
      </c>
      <c r="S66" s="1">
        <f t="shared" si="88"/>
        <v>66.558687662861715</v>
      </c>
      <c r="T66" s="1">
        <f t="shared" ref="T66:U66" si="89">T65*(1+G66/100)</f>
        <v>75.68854617234166</v>
      </c>
      <c r="U66" s="1">
        <f t="shared" si="89"/>
        <v>33.411078579683512</v>
      </c>
      <c r="V66" s="1">
        <f t="shared" ref="V66:Z66" si="90">V65*(1+(I66/I65-1))</f>
        <v>98.399999999999963</v>
      </c>
      <c r="W66" s="1">
        <f t="shared" si="90"/>
        <v>176.88296639629209</v>
      </c>
      <c r="X66" s="1">
        <f t="shared" si="90"/>
        <v>88.141935483870995</v>
      </c>
      <c r="Y66" s="1">
        <f t="shared" si="90"/>
        <v>61.607400982943062</v>
      </c>
      <c r="Z66" s="1">
        <f t="shared" si="90"/>
        <v>122.38362704486416</v>
      </c>
    </row>
    <row r="67" spans="1:26" ht="15.75" customHeight="1" x14ac:dyDescent="0.25">
      <c r="A67" s="3" t="s">
        <v>99</v>
      </c>
      <c r="B67" s="6">
        <v>1315.5</v>
      </c>
      <c r="C67" s="7">
        <v>98.4</v>
      </c>
      <c r="D67" s="7">
        <v>664</v>
      </c>
      <c r="E67" s="7">
        <v>4981.6899999999996</v>
      </c>
      <c r="F67" s="7">
        <v>4539804</v>
      </c>
      <c r="G67" s="7">
        <v>0.8</v>
      </c>
      <c r="H67" s="7">
        <v>-11.4</v>
      </c>
      <c r="I67" s="7">
        <v>98.14</v>
      </c>
      <c r="J67" s="7">
        <v>5516</v>
      </c>
      <c r="K67" s="7">
        <v>8518</v>
      </c>
      <c r="L67" s="7">
        <v>2225</v>
      </c>
      <c r="M67" s="7">
        <v>701.66399999999999</v>
      </c>
      <c r="N67" s="3" t="s">
        <v>99</v>
      </c>
      <c r="O67" s="6">
        <v>1315.5</v>
      </c>
      <c r="P67" s="1">
        <f t="shared" ref="P67:S67" si="91">P66*(1+(C67/C66-1))</f>
        <v>78.594249201277989</v>
      </c>
      <c r="Q67" s="1">
        <f t="shared" si="91"/>
        <v>71.625356239064701</v>
      </c>
      <c r="R67" s="1">
        <f t="shared" si="91"/>
        <v>121.20310447180185</v>
      </c>
      <c r="S67" s="1">
        <f t="shared" si="91"/>
        <v>75.613684002768224</v>
      </c>
      <c r="T67" s="1">
        <v>75.68854617234166</v>
      </c>
      <c r="U67" s="1">
        <v>33.411078579683512</v>
      </c>
      <c r="V67" s="1">
        <f t="shared" ref="V67:Z67" si="92">V66*(1+(I67/I66-1))</f>
        <v>98.139999999999958</v>
      </c>
      <c r="W67" s="1">
        <f t="shared" si="92"/>
        <v>319.58285052143702</v>
      </c>
      <c r="X67" s="1">
        <f t="shared" si="92"/>
        <v>109.90967741935488</v>
      </c>
      <c r="Y67" s="1">
        <f t="shared" si="92"/>
        <v>64.324949407343183</v>
      </c>
      <c r="Z67" s="1">
        <f t="shared" si="92"/>
        <v>123.15944674576986</v>
      </c>
    </row>
    <row r="68" spans="1:26" ht="15.75" customHeight="1" x14ac:dyDescent="0.25">
      <c r="A68" s="3" t="s">
        <v>100</v>
      </c>
      <c r="B68" s="6">
        <v>1326.58</v>
      </c>
      <c r="C68" s="7">
        <v>96.1</v>
      </c>
      <c r="D68" s="7">
        <v>678</v>
      </c>
      <c r="E68" s="7">
        <v>5044.46</v>
      </c>
      <c r="F68" s="7">
        <v>4450442</v>
      </c>
      <c r="G68" s="7">
        <v>0.8</v>
      </c>
      <c r="H68" s="7">
        <v>-11.4</v>
      </c>
      <c r="I68" s="7">
        <v>98.05</v>
      </c>
      <c r="J68" s="7">
        <v>9283</v>
      </c>
      <c r="K68" s="7">
        <v>8494</v>
      </c>
      <c r="L68" s="7">
        <v>2010</v>
      </c>
      <c r="M68" s="7">
        <v>708.197</v>
      </c>
      <c r="N68" s="3" t="s">
        <v>100</v>
      </c>
      <c r="O68" s="6">
        <v>1326.58</v>
      </c>
      <c r="P68" s="1">
        <f t="shared" ref="P68:S68" si="93">P67*(1+(C68/C67-1))</f>
        <v>76.75718849840257</v>
      </c>
      <c r="Q68" s="1">
        <f t="shared" si="93"/>
        <v>73.135529412779917</v>
      </c>
      <c r="R68" s="1">
        <f t="shared" si="93"/>
        <v>122.73028076492628</v>
      </c>
      <c r="S68" s="1">
        <f t="shared" si="93"/>
        <v>74.125295951245434</v>
      </c>
      <c r="T68" s="1">
        <v>75.68854617234166</v>
      </c>
      <c r="U68" s="1">
        <v>33.411078579683512</v>
      </c>
      <c r="V68" s="1">
        <f t="shared" ref="V68:Z68" si="94">V67*(1+(I68/I67-1))</f>
        <v>98.049999999999955</v>
      </c>
      <c r="W68" s="1">
        <f t="shared" si="94"/>
        <v>537.83314020857506</v>
      </c>
      <c r="X68" s="1">
        <f t="shared" si="94"/>
        <v>109.60000000000004</v>
      </c>
      <c r="Y68" s="1">
        <f t="shared" si="94"/>
        <v>58.109280138768455</v>
      </c>
      <c r="Z68" s="1">
        <f t="shared" si="94"/>
        <v>124.30615038966511</v>
      </c>
    </row>
    <row r="69" spans="1:26" ht="15.75" customHeight="1" x14ac:dyDescent="0.25">
      <c r="A69" s="3" t="s">
        <v>101</v>
      </c>
      <c r="B69" s="6">
        <v>1329.22</v>
      </c>
      <c r="C69" s="7">
        <v>99.7</v>
      </c>
      <c r="D69" s="7">
        <v>665</v>
      </c>
      <c r="E69" s="7">
        <v>5061.1099999999997</v>
      </c>
      <c r="F69" s="7">
        <v>4749655</v>
      </c>
      <c r="G69" s="7">
        <v>1.6</v>
      </c>
      <c r="H69" s="7">
        <v>-9.5</v>
      </c>
      <c r="I69" s="7">
        <v>97.86</v>
      </c>
      <c r="J69" s="7">
        <v>5953</v>
      </c>
      <c r="K69" s="7">
        <v>6929</v>
      </c>
      <c r="L69" s="7">
        <v>2059</v>
      </c>
      <c r="M69" s="7">
        <v>710.35500000000002</v>
      </c>
      <c r="N69" s="3" t="s">
        <v>101</v>
      </c>
      <c r="O69" s="6">
        <v>1329.22</v>
      </c>
      <c r="P69" s="1">
        <f t="shared" ref="P69:S69" si="95">P68*(1+(C69/C68-1))</f>
        <v>79.632587859424945</v>
      </c>
      <c r="Q69" s="1">
        <f t="shared" si="95"/>
        <v>71.733225751472929</v>
      </c>
      <c r="R69" s="1">
        <f t="shared" si="95"/>
        <v>123.13537054157948</v>
      </c>
      <c r="S69" s="1">
        <f t="shared" si="95"/>
        <v>79.108902563231396</v>
      </c>
      <c r="T69" s="1">
        <f t="shared" ref="T69:U69" si="96">T68*(1+G69/100)</f>
        <v>76.899562911099125</v>
      </c>
      <c r="U69" s="1">
        <f t="shared" si="96"/>
        <v>30.237026114613577</v>
      </c>
      <c r="V69" s="1">
        <f t="shared" ref="V69:Z69" si="97">V68*(1+(I69/I68-1))</f>
        <v>97.859999999999957</v>
      </c>
      <c r="W69" s="1">
        <f t="shared" si="97"/>
        <v>344.90150637311729</v>
      </c>
      <c r="X69" s="1">
        <f t="shared" si="97"/>
        <v>89.406451612903254</v>
      </c>
      <c r="Y69" s="1">
        <f t="shared" si="97"/>
        <v>59.525874530211063</v>
      </c>
      <c r="Z69" s="1">
        <f t="shared" si="97"/>
        <v>124.68493294951907</v>
      </c>
    </row>
    <row r="70" spans="1:26" ht="15.75" customHeight="1" x14ac:dyDescent="0.25">
      <c r="A70" s="3" t="s">
        <v>102</v>
      </c>
      <c r="B70" s="6">
        <v>1331.17</v>
      </c>
      <c r="C70" s="7">
        <v>106.8</v>
      </c>
      <c r="D70" s="7">
        <v>673</v>
      </c>
      <c r="E70" s="7">
        <v>5056.5600000000004</v>
      </c>
      <c r="F70" s="7">
        <v>5049734</v>
      </c>
      <c r="G70" s="7">
        <v>1.6</v>
      </c>
      <c r="H70" s="7">
        <v>-9.5</v>
      </c>
      <c r="I70" s="7">
        <v>97.77</v>
      </c>
      <c r="J70" s="7">
        <v>4185</v>
      </c>
      <c r="K70" s="7">
        <v>8865</v>
      </c>
      <c r="L70" s="7">
        <v>1800</v>
      </c>
      <c r="M70" s="7">
        <v>712.88400000000001</v>
      </c>
      <c r="N70" s="3" t="s">
        <v>102</v>
      </c>
      <c r="O70" s="6">
        <v>1331.17</v>
      </c>
      <c r="P70" s="1">
        <f t="shared" ref="P70:S70" si="98">P69*(1+(C70/C69-1))</f>
        <v>85.303514376996816</v>
      </c>
      <c r="Q70" s="1">
        <f t="shared" si="98"/>
        <v>72.596181850738759</v>
      </c>
      <c r="R70" s="1">
        <f t="shared" si="98"/>
        <v>123.02467033234394</v>
      </c>
      <c r="S70" s="1">
        <f t="shared" si="98"/>
        <v>84.106933024869548</v>
      </c>
      <c r="T70" s="1">
        <v>76.899562911099125</v>
      </c>
      <c r="U70" s="1">
        <v>30.237026114613577</v>
      </c>
      <c r="V70" s="1">
        <f t="shared" ref="V70:Z70" si="99">V69*(1+(I70/I69-1))</f>
        <v>97.769999999999953</v>
      </c>
      <c r="W70" s="1">
        <f t="shared" si="99"/>
        <v>242.46813441483218</v>
      </c>
      <c r="X70" s="1">
        <f t="shared" si="99"/>
        <v>114.38709677419358</v>
      </c>
      <c r="Y70" s="1">
        <f t="shared" si="99"/>
        <v>52.038161318300105</v>
      </c>
      <c r="Z70" s="1">
        <f t="shared" si="99"/>
        <v>125.12883521729974</v>
      </c>
    </row>
    <row r="71" spans="1:26" ht="15.75" customHeight="1" x14ac:dyDescent="0.25">
      <c r="A71" s="3" t="s">
        <v>103</v>
      </c>
      <c r="B71" s="6">
        <v>1332.81</v>
      </c>
      <c r="C71" s="7">
        <v>100.3</v>
      </c>
      <c r="D71" s="7">
        <v>745</v>
      </c>
      <c r="E71" s="7">
        <v>5080.83</v>
      </c>
      <c r="F71" s="7">
        <v>4861685</v>
      </c>
      <c r="G71" s="7">
        <v>1.6</v>
      </c>
      <c r="H71" s="7">
        <v>-9.5</v>
      </c>
      <c r="I71" s="7">
        <v>97.7</v>
      </c>
      <c r="J71" s="7">
        <v>9296</v>
      </c>
      <c r="K71" s="7">
        <v>8773</v>
      </c>
      <c r="L71" s="7">
        <v>2353</v>
      </c>
      <c r="M71" s="7">
        <v>713.33</v>
      </c>
      <c r="N71" s="3" t="s">
        <v>103</v>
      </c>
      <c r="O71" s="6">
        <v>1332.81</v>
      </c>
      <c r="P71" s="1">
        <f t="shared" ref="P71:S71" si="100">P70*(1+(C71/C70-1))</f>
        <v>80.111821086261997</v>
      </c>
      <c r="Q71" s="1">
        <f t="shared" si="100"/>
        <v>80.362786744131327</v>
      </c>
      <c r="R71" s="1">
        <f t="shared" si="100"/>
        <v>123.61515254732132</v>
      </c>
      <c r="S71" s="1">
        <f t="shared" si="100"/>
        <v>80.974842374472175</v>
      </c>
      <c r="T71" s="1">
        <v>76.899562911099125</v>
      </c>
      <c r="U71" s="1">
        <v>30.237026114613577</v>
      </c>
      <c r="V71" s="1">
        <f t="shared" ref="V71:Z71" si="101">V70*(1+(I71/I70-1))</f>
        <v>97.69999999999996</v>
      </c>
      <c r="W71" s="1">
        <f t="shared" si="101"/>
        <v>538.58632676709192</v>
      </c>
      <c r="X71" s="1">
        <f t="shared" si="101"/>
        <v>113.20000000000003</v>
      </c>
      <c r="Y71" s="1">
        <f t="shared" si="101"/>
        <v>68.025440878866746</v>
      </c>
      <c r="Z71" s="1">
        <f t="shared" si="101"/>
        <v>125.20711928666715</v>
      </c>
    </row>
    <row r="72" spans="1:26" ht="15.75" customHeight="1" x14ac:dyDescent="0.25">
      <c r="A72" s="3" t="s">
        <v>104</v>
      </c>
      <c r="B72" s="6">
        <v>1333.93</v>
      </c>
      <c r="C72" s="7">
        <v>103.1</v>
      </c>
      <c r="D72" s="7">
        <v>694</v>
      </c>
      <c r="E72" s="7">
        <v>5103.6899999999996</v>
      </c>
      <c r="F72" s="7">
        <v>4555661</v>
      </c>
      <c r="G72" s="7">
        <v>2.6</v>
      </c>
      <c r="H72" s="7">
        <v>-3.7</v>
      </c>
      <c r="I72" s="7">
        <v>97.68</v>
      </c>
      <c r="J72" s="7">
        <v>6452</v>
      </c>
      <c r="K72" s="7">
        <v>8735</v>
      </c>
      <c r="L72" s="7">
        <v>2302</v>
      </c>
      <c r="M72" s="7">
        <v>715.52700000000004</v>
      </c>
      <c r="N72" s="3" t="s">
        <v>104</v>
      </c>
      <c r="O72" s="6">
        <v>1333.93</v>
      </c>
      <c r="P72" s="1">
        <f t="shared" ref="P72:S72" si="102">P71*(1+(C72/C71-1))</f>
        <v>82.348242811501606</v>
      </c>
      <c r="Q72" s="1">
        <f t="shared" si="102"/>
        <v>74.861441611311605</v>
      </c>
      <c r="R72" s="1">
        <f t="shared" si="102"/>
        <v>124.17132986229382</v>
      </c>
      <c r="S72" s="1">
        <f t="shared" si="102"/>
        <v>75.877793683986155</v>
      </c>
      <c r="T72" s="1">
        <f t="shared" ref="T72:U72" si="103">T71*(1+G72/100)</f>
        <v>78.8989515467877</v>
      </c>
      <c r="U72" s="1">
        <f t="shared" si="103"/>
        <v>29.118256148372875</v>
      </c>
      <c r="V72" s="1">
        <f t="shared" ref="V72:Z72" si="104">V71*(1+(I72/I71-1))</f>
        <v>97.679999999999964</v>
      </c>
      <c r="W72" s="1">
        <f t="shared" si="104"/>
        <v>373.81228273464683</v>
      </c>
      <c r="X72" s="1">
        <f t="shared" si="104"/>
        <v>112.70967741935486</v>
      </c>
      <c r="Y72" s="1">
        <f t="shared" si="104"/>
        <v>66.551026308181576</v>
      </c>
      <c r="Z72" s="1">
        <f t="shared" si="104"/>
        <v>125.59274731447029</v>
      </c>
    </row>
    <row r="73" spans="1:26" ht="15.75" customHeight="1" x14ac:dyDescent="0.25">
      <c r="A73" s="3" t="s">
        <v>105</v>
      </c>
      <c r="B73" s="6">
        <v>1336.94</v>
      </c>
      <c r="C73" s="7">
        <v>101.5</v>
      </c>
      <c r="D73" s="7">
        <v>646</v>
      </c>
      <c r="E73" s="7">
        <v>5092.97</v>
      </c>
      <c r="F73" s="7">
        <v>4487496</v>
      </c>
      <c r="G73" s="7">
        <v>2.6</v>
      </c>
      <c r="H73" s="7">
        <v>-3.7</v>
      </c>
      <c r="I73" s="7">
        <v>97.78</v>
      </c>
      <c r="J73" s="7">
        <v>9331</v>
      </c>
      <c r="K73" s="7">
        <v>9399</v>
      </c>
      <c r="L73" s="7">
        <v>1841</v>
      </c>
      <c r="M73" s="7">
        <v>717.75099999999998</v>
      </c>
      <c r="N73" s="3" t="s">
        <v>105</v>
      </c>
      <c r="O73" s="6">
        <v>1336.94</v>
      </c>
      <c r="P73" s="1">
        <f t="shared" ref="P73:S73" si="105">P72*(1+(C73/C72-1))</f>
        <v>81.070287539936118</v>
      </c>
      <c r="Q73" s="1">
        <f t="shared" si="105"/>
        <v>69.683705015716569</v>
      </c>
      <c r="R73" s="1">
        <f t="shared" si="105"/>
        <v>123.91051530339159</v>
      </c>
      <c r="S73" s="1">
        <f t="shared" si="105"/>
        <v>74.74245683463127</v>
      </c>
      <c r="T73" s="1">
        <v>78.8989515467877</v>
      </c>
      <c r="U73" s="1">
        <v>29.118256148372875</v>
      </c>
      <c r="V73" s="1">
        <f t="shared" ref="V73:Z73" si="106">V72*(1+(I73/I72-1))</f>
        <v>97.779999999999959</v>
      </c>
      <c r="W73" s="1">
        <f t="shared" si="106"/>
        <v>540.61413673232948</v>
      </c>
      <c r="X73" s="1">
        <f t="shared" si="106"/>
        <v>121.27741935483873</v>
      </c>
      <c r="Y73" s="1">
        <f t="shared" si="106"/>
        <v>53.223474992772495</v>
      </c>
      <c r="Z73" s="1">
        <f t="shared" si="106"/>
        <v>125.98311451239206</v>
      </c>
    </row>
    <row r="74" spans="1:26" ht="15.75" customHeight="1" x14ac:dyDescent="0.25">
      <c r="A74" s="3" t="s">
        <v>106</v>
      </c>
      <c r="B74" s="6">
        <v>1339.52</v>
      </c>
      <c r="C74" s="7">
        <v>89.2</v>
      </c>
      <c r="D74" s="7">
        <v>556</v>
      </c>
      <c r="E74" s="7">
        <v>5100.6099999999997</v>
      </c>
      <c r="F74" s="7">
        <v>4009819</v>
      </c>
      <c r="G74" s="7">
        <v>2.6</v>
      </c>
      <c r="H74" s="7">
        <v>-3.7</v>
      </c>
      <c r="I74" s="7">
        <v>98.02</v>
      </c>
      <c r="J74" s="7">
        <v>12681</v>
      </c>
      <c r="K74" s="7">
        <v>9801</v>
      </c>
      <c r="L74" s="7">
        <v>1861</v>
      </c>
      <c r="M74" s="7">
        <v>718.27599999999995</v>
      </c>
      <c r="N74" s="3" t="s">
        <v>106</v>
      </c>
      <c r="O74" s="6">
        <v>1339.52</v>
      </c>
      <c r="P74" s="1">
        <f t="shared" ref="P74:S74" si="107">P73*(1+(C74/C73-1))</f>
        <v>71.246006389776383</v>
      </c>
      <c r="Q74" s="1">
        <f t="shared" si="107"/>
        <v>59.97544889897587</v>
      </c>
      <c r="R74" s="1">
        <f t="shared" si="107"/>
        <v>124.09639433604204</v>
      </c>
      <c r="S74" s="1">
        <f t="shared" si="107"/>
        <v>66.786404605638495</v>
      </c>
      <c r="T74" s="1">
        <v>78.8989515467877</v>
      </c>
      <c r="U74" s="1">
        <v>29.118256148372875</v>
      </c>
      <c r="V74" s="1">
        <f t="shared" ref="V74:Z74" si="108">V73*(1+(I74/I73-1))</f>
        <v>98.019999999999953</v>
      </c>
      <c r="W74" s="1">
        <f t="shared" si="108"/>
        <v>734.70451911935163</v>
      </c>
      <c r="X74" s="1">
        <f t="shared" si="108"/>
        <v>126.46451612903229</v>
      </c>
      <c r="Y74" s="1">
        <f t="shared" si="108"/>
        <v>53.801676785198055</v>
      </c>
      <c r="Z74" s="1">
        <f t="shared" si="108"/>
        <v>126.07526504247701</v>
      </c>
    </row>
    <row r="75" spans="1:26" ht="15.75" customHeight="1" x14ac:dyDescent="0.25">
      <c r="A75" s="3" t="s">
        <v>107</v>
      </c>
      <c r="B75" s="6">
        <v>1342.55</v>
      </c>
      <c r="C75" s="7">
        <v>92.7</v>
      </c>
      <c r="D75" s="7">
        <v>704</v>
      </c>
      <c r="E75" s="7">
        <v>4930.72</v>
      </c>
      <c r="F75" s="7">
        <v>4376254</v>
      </c>
      <c r="G75" s="7">
        <v>1.9</v>
      </c>
      <c r="H75" s="7">
        <v>-5.4</v>
      </c>
      <c r="I75" s="7">
        <v>98.05</v>
      </c>
      <c r="J75" s="7">
        <v>3426</v>
      </c>
      <c r="K75" s="7">
        <v>7897</v>
      </c>
      <c r="L75" s="7">
        <v>1625</v>
      </c>
      <c r="M75" s="7">
        <v>720.495</v>
      </c>
      <c r="N75" s="3" t="s">
        <v>107</v>
      </c>
      <c r="O75" s="6">
        <v>1342.55</v>
      </c>
      <c r="P75" s="1">
        <f t="shared" ref="P75:S75" si="109">P74*(1+(C75/C74-1))</f>
        <v>74.041533546325908</v>
      </c>
      <c r="Q75" s="1">
        <f t="shared" si="109"/>
        <v>75.940136735393907</v>
      </c>
      <c r="R75" s="1">
        <f t="shared" si="109"/>
        <v>119.96301883120044</v>
      </c>
      <c r="S75" s="1">
        <f t="shared" si="109"/>
        <v>72.889641727231052</v>
      </c>
      <c r="T75" s="1">
        <f t="shared" ref="T75:U75" si="110">T74*(1+G75/100)</f>
        <v>80.39803162617666</v>
      </c>
      <c r="U75" s="1">
        <f t="shared" si="110"/>
        <v>27.545870316360737</v>
      </c>
      <c r="V75" s="1">
        <f t="shared" ref="V75:Z75" si="111">V74*(1+(I75/I74-1))</f>
        <v>98.049999999999955</v>
      </c>
      <c r="W75" s="1">
        <f t="shared" si="111"/>
        <v>198.49362688296657</v>
      </c>
      <c r="X75" s="1">
        <f t="shared" si="111"/>
        <v>101.89677419354841</v>
      </c>
      <c r="Y75" s="1">
        <f t="shared" si="111"/>
        <v>46.978895634576482</v>
      </c>
      <c r="Z75" s="1">
        <f t="shared" si="111"/>
        <v>126.46475461630277</v>
      </c>
    </row>
    <row r="76" spans="1:26" ht="15.75" customHeight="1" x14ac:dyDescent="0.25">
      <c r="A76" s="3" t="s">
        <v>108</v>
      </c>
      <c r="B76" s="6">
        <v>1345.23</v>
      </c>
      <c r="C76" s="7">
        <v>90.3</v>
      </c>
      <c r="D76" s="7">
        <v>688</v>
      </c>
      <c r="E76" s="7">
        <v>4946.5</v>
      </c>
      <c r="F76" s="7">
        <v>3826575</v>
      </c>
      <c r="G76" s="7">
        <v>1.9</v>
      </c>
      <c r="H76" s="7">
        <v>-5.4</v>
      </c>
      <c r="I76" s="7">
        <v>98.04</v>
      </c>
      <c r="J76" s="7">
        <v>3116</v>
      </c>
      <c r="K76" s="7">
        <v>6974</v>
      </c>
      <c r="L76" s="7">
        <v>1589</v>
      </c>
      <c r="M76" s="7">
        <v>721.41399999999999</v>
      </c>
      <c r="N76" s="3" t="s">
        <v>108</v>
      </c>
      <c r="O76" s="6">
        <v>1345.23</v>
      </c>
      <c r="P76" s="1">
        <f t="shared" ref="P76:S76" si="112">P75*(1+(C76/C75-1))</f>
        <v>72.124600638977668</v>
      </c>
      <c r="Q76" s="1">
        <f t="shared" si="112"/>
        <v>74.214224536862233</v>
      </c>
      <c r="R76" s="1">
        <f t="shared" si="112"/>
        <v>120.34694175465914</v>
      </c>
      <c r="S76" s="1">
        <f t="shared" si="112"/>
        <v>63.734344668380572</v>
      </c>
      <c r="T76" s="1">
        <v>80.39803162617666</v>
      </c>
      <c r="U76" s="1">
        <v>27.545870316360737</v>
      </c>
      <c r="V76" s="1">
        <f t="shared" ref="V76:Z76" si="113">V75*(1+(I76/I75-1))</f>
        <v>98.039999999999964</v>
      </c>
      <c r="W76" s="1">
        <f t="shared" si="113"/>
        <v>180.53302433371974</v>
      </c>
      <c r="X76" s="1">
        <f t="shared" si="113"/>
        <v>89.98709677419356</v>
      </c>
      <c r="Y76" s="1">
        <f t="shared" si="113"/>
        <v>45.938132408210478</v>
      </c>
      <c r="Z76" s="1">
        <f t="shared" si="113"/>
        <v>126.62606192515625</v>
      </c>
    </row>
    <row r="77" spans="1:26" ht="15.75" customHeight="1" x14ac:dyDescent="0.25">
      <c r="A77" s="3" t="s">
        <v>109</v>
      </c>
      <c r="B77" s="6">
        <v>1347.97</v>
      </c>
      <c r="C77" s="7">
        <v>100</v>
      </c>
      <c r="D77" s="7">
        <v>720</v>
      </c>
      <c r="E77" s="7">
        <v>4950.95</v>
      </c>
      <c r="F77" s="7">
        <v>4347380</v>
      </c>
      <c r="G77" s="7">
        <v>1.9</v>
      </c>
      <c r="H77" s="7">
        <v>-5.4</v>
      </c>
      <c r="I77" s="7">
        <v>98.1</v>
      </c>
      <c r="J77" s="7">
        <v>7704</v>
      </c>
      <c r="K77" s="7">
        <v>9068</v>
      </c>
      <c r="L77" s="7">
        <v>2158</v>
      </c>
      <c r="M77" s="7">
        <v>723.16300000000001</v>
      </c>
      <c r="N77" s="3" t="s">
        <v>109</v>
      </c>
      <c r="O77" s="6">
        <v>1347.97</v>
      </c>
      <c r="P77" s="1">
        <f t="shared" ref="P77:S77" si="114">P76*(1+(C77/C76-1))</f>
        <v>79.872204472843492</v>
      </c>
      <c r="Q77" s="1">
        <f t="shared" si="114"/>
        <v>77.666048933925595</v>
      </c>
      <c r="R77" s="1">
        <f t="shared" si="114"/>
        <v>120.45520899226314</v>
      </c>
      <c r="S77" s="1">
        <f t="shared" si="114"/>
        <v>72.408724596910901</v>
      </c>
      <c r="T77" s="1">
        <v>80.39803162617666</v>
      </c>
      <c r="U77" s="1">
        <v>27.545870316360737</v>
      </c>
      <c r="V77" s="1">
        <f t="shared" ref="V77:Z77" si="115">V76*(1+(I77/I76-1))</f>
        <v>98.099999999999952</v>
      </c>
      <c r="W77" s="1">
        <f t="shared" si="115"/>
        <v>446.34994206257278</v>
      </c>
      <c r="X77" s="1">
        <f t="shared" si="115"/>
        <v>117.00645161290325</v>
      </c>
      <c r="Y77" s="1">
        <f t="shared" si="115"/>
        <v>62.387973402717563</v>
      </c>
      <c r="Z77" s="1">
        <f t="shared" si="115"/>
        <v>126.93305483395358</v>
      </c>
    </row>
    <row r="78" spans="1:26" ht="15.75" customHeight="1" x14ac:dyDescent="0.25">
      <c r="A78" s="3" t="s">
        <v>110</v>
      </c>
      <c r="B78" s="6">
        <v>1351.81</v>
      </c>
      <c r="C78" s="7">
        <v>96.7</v>
      </c>
      <c r="D78" s="7">
        <v>691</v>
      </c>
      <c r="E78" s="7">
        <v>4961.84</v>
      </c>
      <c r="F78" s="7">
        <v>4382883</v>
      </c>
      <c r="G78" s="7">
        <v>1.6</v>
      </c>
      <c r="H78" s="7">
        <v>-3</v>
      </c>
      <c r="I78" s="7">
        <v>98.11</v>
      </c>
      <c r="J78" s="7">
        <v>4023</v>
      </c>
      <c r="K78" s="7">
        <v>7991</v>
      </c>
      <c r="L78" s="7">
        <v>1933</v>
      </c>
      <c r="M78" s="7">
        <v>725.245</v>
      </c>
      <c r="N78" s="3" t="s">
        <v>110</v>
      </c>
      <c r="O78" s="6">
        <v>1351.81</v>
      </c>
      <c r="P78" s="1">
        <f t="shared" ref="P78:S78" si="116">P77*(1+(C78/C77-1))</f>
        <v>77.236421725239666</v>
      </c>
      <c r="Q78" s="1">
        <f t="shared" si="116"/>
        <v>74.537833074086933</v>
      </c>
      <c r="R78" s="1">
        <f t="shared" si="116"/>
        <v>120.72015960293903</v>
      </c>
      <c r="S78" s="1">
        <f t="shared" si="116"/>
        <v>73.000052465503956</v>
      </c>
      <c r="T78" s="1">
        <f t="shared" ref="T78:U78" si="117">T77*(1+G78/100)</f>
        <v>81.684400132195492</v>
      </c>
      <c r="U78" s="1">
        <f t="shared" si="117"/>
        <v>26.719494206869914</v>
      </c>
      <c r="V78" s="1">
        <f t="shared" ref="V78:Z78" si="118">V77*(1+(I78/I77-1))</f>
        <v>98.109999999999957</v>
      </c>
      <c r="W78" s="1">
        <f t="shared" si="118"/>
        <v>233.08227114716124</v>
      </c>
      <c r="X78" s="1">
        <f t="shared" si="118"/>
        <v>103.10967741935485</v>
      </c>
      <c r="Y78" s="1">
        <f t="shared" si="118"/>
        <v>55.883203237930047</v>
      </c>
      <c r="Z78" s="1">
        <f t="shared" si="118"/>
        <v>127.29849750754764</v>
      </c>
    </row>
    <row r="79" spans="1:26" ht="15.75" customHeight="1" x14ac:dyDescent="0.25">
      <c r="A79" s="3" t="s">
        <v>111</v>
      </c>
      <c r="B79" s="6">
        <v>1357.86</v>
      </c>
      <c r="C79" s="7">
        <v>90.6</v>
      </c>
      <c r="D79" s="7">
        <v>606</v>
      </c>
      <c r="E79" s="7">
        <v>4981.6899999999996</v>
      </c>
      <c r="F79" s="7">
        <v>3603126</v>
      </c>
      <c r="G79" s="7">
        <v>1.6</v>
      </c>
      <c r="H79" s="7">
        <v>-3</v>
      </c>
      <c r="I79" s="7">
        <v>98.12</v>
      </c>
      <c r="J79" s="7">
        <v>9010</v>
      </c>
      <c r="K79" s="7">
        <v>9946</v>
      </c>
      <c r="L79" s="7">
        <v>1754</v>
      </c>
      <c r="M79" s="7">
        <v>726.923</v>
      </c>
      <c r="N79" s="3" t="s">
        <v>111</v>
      </c>
      <c r="O79" s="6">
        <v>1357.86</v>
      </c>
      <c r="P79" s="1">
        <f t="shared" ref="P79:S79" si="119">P78*(1+(C79/C78-1))</f>
        <v>72.364217252396202</v>
      </c>
      <c r="Q79" s="1">
        <f t="shared" si="119"/>
        <v>65.368924519387377</v>
      </c>
      <c r="R79" s="1">
        <f t="shared" si="119"/>
        <v>121.20310447180185</v>
      </c>
      <c r="S79" s="1">
        <f t="shared" si="119"/>
        <v>60.012641688090099</v>
      </c>
      <c r="T79" s="1">
        <v>81.684400132195492</v>
      </c>
      <c r="U79" s="1">
        <v>26.719494206869914</v>
      </c>
      <c r="V79" s="1">
        <f t="shared" ref="V79:Z79" si="120">V78*(1+(I79/I78-1))</f>
        <v>98.119999999999962</v>
      </c>
      <c r="W79" s="1">
        <f t="shared" si="120"/>
        <v>522.01622247972227</v>
      </c>
      <c r="X79" s="1">
        <f t="shared" si="120"/>
        <v>128.33548387096775</v>
      </c>
      <c r="Y79" s="1">
        <f t="shared" si="120"/>
        <v>50.708297195721315</v>
      </c>
      <c r="Z79" s="1">
        <f t="shared" si="120"/>
        <v>127.59302815418108</v>
      </c>
    </row>
    <row r="80" spans="1:26" ht="15.75" customHeight="1" x14ac:dyDescent="0.25">
      <c r="A80" s="3" t="s">
        <v>112</v>
      </c>
      <c r="B80" s="6">
        <v>1365.78</v>
      </c>
      <c r="C80" s="7">
        <v>100</v>
      </c>
      <c r="D80" s="7">
        <v>804</v>
      </c>
      <c r="E80" s="7">
        <v>5044.46</v>
      </c>
      <c r="F80" s="7">
        <v>4986686</v>
      </c>
      <c r="G80" s="7">
        <v>1.6</v>
      </c>
      <c r="H80" s="7">
        <v>-3</v>
      </c>
      <c r="I80" s="7">
        <v>98.2</v>
      </c>
      <c r="J80" s="7">
        <v>12562</v>
      </c>
      <c r="K80" s="7">
        <v>8550</v>
      </c>
      <c r="L80" s="7">
        <v>1578</v>
      </c>
      <c r="M80" s="7">
        <v>733.98400000000004</v>
      </c>
      <c r="N80" s="3" t="s">
        <v>112</v>
      </c>
      <c r="O80" s="6">
        <v>1365.78</v>
      </c>
      <c r="P80" s="1">
        <f t="shared" ref="P80:S80" si="121">P79*(1+(C80/C79-1))</f>
        <v>79.872204472843492</v>
      </c>
      <c r="Q80" s="1">
        <f t="shared" si="121"/>
        <v>86.727087976216922</v>
      </c>
      <c r="R80" s="1">
        <f t="shared" si="121"/>
        <v>122.73028076492628</v>
      </c>
      <c r="S80" s="1">
        <f t="shared" si="121"/>
        <v>83.056823471900586</v>
      </c>
      <c r="T80" s="1">
        <v>81.684400132195492</v>
      </c>
      <c r="U80" s="1">
        <v>26.719494206869914</v>
      </c>
      <c r="V80" s="1">
        <f t="shared" ref="V80:Z80" si="122">V79*(1+(I80/I79-1))</f>
        <v>98.19999999999996</v>
      </c>
      <c r="W80" s="1">
        <f t="shared" si="122"/>
        <v>727.80996523754391</v>
      </c>
      <c r="X80" s="1">
        <f t="shared" si="122"/>
        <v>110.3225806451613</v>
      </c>
      <c r="Y80" s="1">
        <f t="shared" si="122"/>
        <v>45.620121422376414</v>
      </c>
      <c r="Z80" s="1">
        <f t="shared" si="122"/>
        <v>128.83240890261891</v>
      </c>
    </row>
    <row r="81" spans="1:26" ht="15.75" customHeight="1" x14ac:dyDescent="0.25">
      <c r="A81" s="3" t="s">
        <v>113</v>
      </c>
      <c r="B81" s="6">
        <v>1372.48</v>
      </c>
      <c r="C81" s="7">
        <v>102.6</v>
      </c>
      <c r="D81" s="7">
        <v>761</v>
      </c>
      <c r="E81" s="7">
        <v>5061.1099999999997</v>
      </c>
      <c r="F81" s="7">
        <v>4622103</v>
      </c>
      <c r="G81" s="7">
        <v>2.1</v>
      </c>
      <c r="H81" s="7">
        <v>-0.9</v>
      </c>
      <c r="I81" s="7">
        <v>98.16</v>
      </c>
      <c r="J81" s="7">
        <v>5523</v>
      </c>
      <c r="K81" s="7">
        <v>7884</v>
      </c>
      <c r="L81" s="7">
        <v>2224</v>
      </c>
      <c r="M81" s="7">
        <v>738.48699999999997</v>
      </c>
      <c r="N81" s="3" t="s">
        <v>113</v>
      </c>
      <c r="O81" s="6">
        <v>1372.48</v>
      </c>
      <c r="P81" s="1">
        <f t="shared" ref="P81:S81" si="123">P80*(1+(C81/C80-1))</f>
        <v>81.948881789137431</v>
      </c>
      <c r="Q81" s="1">
        <f t="shared" si="123"/>
        <v>82.088698942663029</v>
      </c>
      <c r="R81" s="1">
        <f t="shared" si="123"/>
        <v>123.13537054157948</v>
      </c>
      <c r="S81" s="1">
        <f t="shared" si="123"/>
        <v>76.984432735476446</v>
      </c>
      <c r="T81" s="1">
        <f t="shared" ref="T81:U81" si="124">T80*(1+G81/100)</f>
        <v>83.399772534971589</v>
      </c>
      <c r="U81" s="1">
        <f t="shared" si="124"/>
        <v>26.479018759008085</v>
      </c>
      <c r="V81" s="1">
        <f t="shared" ref="V81:Z81" si="125">V80*(1+(I81/I80-1))</f>
        <v>98.159999999999954</v>
      </c>
      <c r="W81" s="1">
        <f t="shared" si="125"/>
        <v>319.98841251448454</v>
      </c>
      <c r="X81" s="1">
        <f t="shared" si="125"/>
        <v>101.72903225806452</v>
      </c>
      <c r="Y81" s="1">
        <f t="shared" si="125"/>
        <v>64.296039317721892</v>
      </c>
      <c r="Z81" s="1">
        <f t="shared" si="125"/>
        <v>129.62279716351901</v>
      </c>
    </row>
    <row r="82" spans="1:26" ht="15.75" customHeight="1" x14ac:dyDescent="0.25">
      <c r="A82" s="3" t="s">
        <v>114</v>
      </c>
      <c r="B82" s="6">
        <v>1376.64</v>
      </c>
      <c r="C82" s="7">
        <v>108.4</v>
      </c>
      <c r="D82" s="7">
        <v>794</v>
      </c>
      <c r="E82" s="7">
        <v>5056.5600000000004</v>
      </c>
      <c r="F82" s="7">
        <v>4928950</v>
      </c>
      <c r="G82" s="7">
        <v>2.1</v>
      </c>
      <c r="H82" s="7">
        <v>-0.9</v>
      </c>
      <c r="I82" s="7">
        <v>98.19</v>
      </c>
      <c r="J82" s="7">
        <v>6015</v>
      </c>
      <c r="K82" s="7">
        <v>9358</v>
      </c>
      <c r="L82" s="7">
        <v>1987</v>
      </c>
      <c r="M82" s="7">
        <v>739.58299999999997</v>
      </c>
      <c r="N82" s="3" t="s">
        <v>114</v>
      </c>
      <c r="O82" s="6">
        <v>1376.64</v>
      </c>
      <c r="P82" s="1">
        <f t="shared" ref="P82:S82" si="126">P81*(1+(C82/C81-1))</f>
        <v>86.581469648562361</v>
      </c>
      <c r="Q82" s="1">
        <f t="shared" si="126"/>
        <v>85.64839285213462</v>
      </c>
      <c r="R82" s="1">
        <f t="shared" si="126"/>
        <v>123.02467033234394</v>
      </c>
      <c r="S82" s="1">
        <f t="shared" si="126"/>
        <v>82.095189079846691</v>
      </c>
      <c r="T82" s="1">
        <v>83.399772534971589</v>
      </c>
      <c r="U82" s="1">
        <v>26.479018759008085</v>
      </c>
      <c r="V82" s="1">
        <f t="shared" ref="V82:Z82" si="127">V81*(1+(I82/I81-1))</f>
        <v>98.189999999999941</v>
      </c>
      <c r="W82" s="1">
        <f t="shared" si="127"/>
        <v>348.49362688296657</v>
      </c>
      <c r="X82" s="1">
        <f t="shared" si="127"/>
        <v>120.74838709677421</v>
      </c>
      <c r="Y82" s="1">
        <f t="shared" si="127"/>
        <v>57.444348077479049</v>
      </c>
      <c r="Z82" s="1">
        <f t="shared" si="127"/>
        <v>129.81517236537255</v>
      </c>
    </row>
    <row r="83" spans="1:26" ht="15.75" customHeight="1" x14ac:dyDescent="0.25">
      <c r="A83" s="3" t="s">
        <v>115</v>
      </c>
      <c r="B83" s="6">
        <v>1379.67</v>
      </c>
      <c r="C83" s="7">
        <v>101.6</v>
      </c>
      <c r="D83" s="7">
        <v>787</v>
      </c>
      <c r="E83" s="7">
        <v>5080.83</v>
      </c>
      <c r="F83" s="7">
        <v>4527241</v>
      </c>
      <c r="G83" s="7">
        <v>2.1</v>
      </c>
      <c r="H83" s="7">
        <v>-0.9</v>
      </c>
      <c r="I83" s="7">
        <v>98.29</v>
      </c>
      <c r="J83" s="7">
        <v>16103</v>
      </c>
      <c r="K83" s="7">
        <v>8456</v>
      </c>
      <c r="L83" s="7">
        <v>1407</v>
      </c>
      <c r="M83" s="7">
        <v>741.30499999999995</v>
      </c>
      <c r="N83" s="3" t="s">
        <v>115</v>
      </c>
      <c r="O83" s="6">
        <v>1379.67</v>
      </c>
      <c r="P83" s="1">
        <f t="shared" ref="P83:S83" si="128">P82*(1+(C83/C82-1))</f>
        <v>81.150159744408995</v>
      </c>
      <c r="Q83" s="1">
        <f t="shared" si="128"/>
        <v>84.893306265277005</v>
      </c>
      <c r="R83" s="1">
        <f t="shared" si="128"/>
        <v>123.61515254732132</v>
      </c>
      <c r="S83" s="1">
        <f t="shared" si="128"/>
        <v>75.404438248518289</v>
      </c>
      <c r="T83" s="1">
        <v>83.399772534971589</v>
      </c>
      <c r="U83" s="1">
        <v>26.479018759008085</v>
      </c>
      <c r="V83" s="1">
        <f t="shared" ref="V83:Z83" si="129">V82*(1+(I83/I82-1))</f>
        <v>98.289999999999935</v>
      </c>
      <c r="W83" s="1">
        <f t="shared" si="129"/>
        <v>932.96639629200502</v>
      </c>
      <c r="X83" s="1">
        <f t="shared" si="129"/>
        <v>109.10967741935485</v>
      </c>
      <c r="Y83" s="1">
        <f t="shared" si="129"/>
        <v>40.676496097137907</v>
      </c>
      <c r="Z83" s="1">
        <f t="shared" si="129"/>
        <v>130.11742610405119</v>
      </c>
    </row>
    <row r="84" spans="1:26" ht="15.75" customHeight="1" x14ac:dyDescent="0.25">
      <c r="A84" s="3" t="s">
        <v>116</v>
      </c>
      <c r="B84" s="6">
        <v>1383.34</v>
      </c>
      <c r="C84" s="7">
        <v>108.3</v>
      </c>
      <c r="D84" s="7">
        <v>705</v>
      </c>
      <c r="E84" s="7">
        <v>5103.6899999999996</v>
      </c>
      <c r="F84" s="7">
        <v>4795379</v>
      </c>
      <c r="G84" s="7">
        <v>1.6</v>
      </c>
      <c r="H84" s="7">
        <v>-2.6</v>
      </c>
      <c r="I84" s="7">
        <v>98.37</v>
      </c>
      <c r="J84" s="7">
        <v>9807</v>
      </c>
      <c r="K84" s="7">
        <v>9630</v>
      </c>
      <c r="L84" s="7">
        <v>1718</v>
      </c>
      <c r="M84" s="7">
        <v>743.86599999999999</v>
      </c>
      <c r="N84" s="3" t="s">
        <v>116</v>
      </c>
      <c r="O84" s="6">
        <v>1383.34</v>
      </c>
      <c r="P84" s="1">
        <f t="shared" ref="P84:S84" si="130">P83*(1+(C84/C83-1))</f>
        <v>86.501597444089512</v>
      </c>
      <c r="Q84" s="1">
        <f t="shared" si="130"/>
        <v>76.048006247802149</v>
      </c>
      <c r="R84" s="1">
        <f t="shared" si="130"/>
        <v>124.17132986229382</v>
      </c>
      <c r="S84" s="1">
        <f t="shared" si="130"/>
        <v>79.870468500294407</v>
      </c>
      <c r="T84" s="1">
        <f t="shared" ref="T84:U84" si="131">T83*(1+G84/100)</f>
        <v>84.734168895531141</v>
      </c>
      <c r="U84" s="1">
        <f t="shared" si="131"/>
        <v>25.790564271273873</v>
      </c>
      <c r="V84" s="1">
        <f t="shared" ref="V84:Z84" si="132">V83*(1+(I84/I83-1))</f>
        <v>98.369999999999933</v>
      </c>
      <c r="W84" s="1">
        <f t="shared" si="132"/>
        <v>568.19235225955993</v>
      </c>
      <c r="X84" s="1">
        <f t="shared" si="132"/>
        <v>124.25806451612905</v>
      </c>
      <c r="Y84" s="1">
        <f t="shared" si="132"/>
        <v>49.667533969355311</v>
      </c>
      <c r="Z84" s="1">
        <f t="shared" si="132"/>
        <v>130.56694516604657</v>
      </c>
    </row>
    <row r="85" spans="1:26" ht="15.75" customHeight="1" x14ac:dyDescent="0.25">
      <c r="A85" s="3" t="s">
        <v>117</v>
      </c>
      <c r="B85" s="6">
        <v>1387.25</v>
      </c>
      <c r="C85" s="7">
        <v>100.1</v>
      </c>
      <c r="D85" s="7">
        <v>657</v>
      </c>
      <c r="E85" s="7">
        <v>5092.97</v>
      </c>
      <c r="F85" s="7">
        <v>4567868</v>
      </c>
      <c r="G85" s="7">
        <v>1.6</v>
      </c>
      <c r="H85" s="7">
        <v>-2.6</v>
      </c>
      <c r="I85" s="7">
        <v>98.55</v>
      </c>
      <c r="J85" s="7">
        <v>7683</v>
      </c>
      <c r="K85" s="7">
        <v>10613</v>
      </c>
      <c r="L85" s="7">
        <v>1450</v>
      </c>
      <c r="M85" s="7">
        <v>744.86500000000001</v>
      </c>
      <c r="N85" s="3" t="s">
        <v>117</v>
      </c>
      <c r="O85" s="6">
        <v>1387.25</v>
      </c>
      <c r="P85" s="1">
        <f t="shared" ref="P85:S85" si="133">P84*(1+(C85/C84-1))</f>
        <v>79.952076677316342</v>
      </c>
      <c r="Q85" s="1">
        <f t="shared" si="133"/>
        <v>70.870269652207114</v>
      </c>
      <c r="R85" s="1">
        <f t="shared" si="133"/>
        <v>123.91051530339159</v>
      </c>
      <c r="S85" s="1">
        <f t="shared" si="133"/>
        <v>76.081110003506041</v>
      </c>
      <c r="T85" s="1">
        <v>84.734168895531141</v>
      </c>
      <c r="U85" s="1">
        <v>25.790564271273873</v>
      </c>
      <c r="V85" s="1">
        <f t="shared" ref="V85:Z85" si="134">V84*(1+(I85/I84-1))</f>
        <v>98.549999999999926</v>
      </c>
      <c r="W85" s="1">
        <f t="shared" si="134"/>
        <v>445.13325608343013</v>
      </c>
      <c r="X85" s="1">
        <f t="shared" si="134"/>
        <v>136.94193548387099</v>
      </c>
      <c r="Y85" s="1">
        <f t="shared" si="134"/>
        <v>41.919629950852858</v>
      </c>
      <c r="Z85" s="1">
        <f t="shared" si="134"/>
        <v>130.7422944604368</v>
      </c>
    </row>
    <row r="86" spans="1:26" ht="15.75" customHeight="1" x14ac:dyDescent="0.25">
      <c r="A86" s="3" t="s">
        <v>118</v>
      </c>
      <c r="B86" s="6">
        <v>1390.96</v>
      </c>
      <c r="C86" s="7">
        <v>86</v>
      </c>
      <c r="D86" s="7">
        <v>561</v>
      </c>
      <c r="E86" s="7">
        <v>5100.6099999999997</v>
      </c>
      <c r="F86" s="7">
        <v>3978191</v>
      </c>
      <c r="G86" s="7">
        <v>1.6</v>
      </c>
      <c r="H86" s="7">
        <v>-2.6</v>
      </c>
      <c r="I86" s="7">
        <v>98.65</v>
      </c>
      <c r="J86" s="7">
        <v>16855</v>
      </c>
      <c r="K86" s="7">
        <v>9750</v>
      </c>
      <c r="L86" s="7">
        <v>984</v>
      </c>
      <c r="M86" s="7">
        <v>745.85599999999999</v>
      </c>
      <c r="N86" s="3" t="s">
        <v>118</v>
      </c>
      <c r="O86" s="6">
        <v>1390.96</v>
      </c>
      <c r="P86" s="1">
        <f t="shared" ref="P86:S86" si="135">P85*(1+(C86/C85-1))</f>
        <v>68.690095846645406</v>
      </c>
      <c r="Q86" s="1">
        <f t="shared" si="135"/>
        <v>60.514796461017035</v>
      </c>
      <c r="R86" s="1">
        <f t="shared" si="135"/>
        <v>124.09639433604204</v>
      </c>
      <c r="S86" s="1">
        <f t="shared" si="135"/>
        <v>66.259617634738504</v>
      </c>
      <c r="T86" s="1">
        <v>84.734168895531141</v>
      </c>
      <c r="U86" s="1">
        <v>25.790564271273873</v>
      </c>
      <c r="V86" s="1">
        <f t="shared" ref="V86:Z86" si="136">V85*(1+(I86/I85-1))</f>
        <v>98.649999999999935</v>
      </c>
      <c r="W86" s="1">
        <f t="shared" si="136"/>
        <v>976.5353418308232</v>
      </c>
      <c r="X86" s="1">
        <f t="shared" si="136"/>
        <v>125.80645161290325</v>
      </c>
      <c r="Y86" s="1">
        <f t="shared" si="136"/>
        <v>28.447528187337387</v>
      </c>
      <c r="Z86" s="1">
        <f t="shared" si="136"/>
        <v>130.91623955627333</v>
      </c>
    </row>
    <row r="87" spans="1:26" ht="15.75" customHeight="1" x14ac:dyDescent="0.25">
      <c r="A87" s="3" t="s">
        <v>119</v>
      </c>
      <c r="B87" s="6">
        <v>1394.81</v>
      </c>
      <c r="C87" s="7">
        <v>93.8</v>
      </c>
      <c r="D87" s="7">
        <v>708.41700000000003</v>
      </c>
      <c r="E87" s="7">
        <v>5116.93</v>
      </c>
      <c r="F87" s="7">
        <v>4561899</v>
      </c>
      <c r="G87" s="7">
        <v>0.9</v>
      </c>
      <c r="H87" s="7">
        <v>-1.6</v>
      </c>
      <c r="I87" s="7">
        <v>98.66</v>
      </c>
      <c r="J87" s="7">
        <v>2385</v>
      </c>
      <c r="K87" s="7">
        <v>5805</v>
      </c>
      <c r="L87" s="7">
        <v>1081</v>
      </c>
      <c r="M87" s="7">
        <v>749.51700000000005</v>
      </c>
      <c r="N87" s="3" t="s">
        <v>119</v>
      </c>
      <c r="O87" s="6">
        <v>1394.81</v>
      </c>
      <c r="P87" s="1">
        <f t="shared" ref="P87:S87" si="137">P86*(1+(C87/C86-1))</f>
        <v>74.920127795527193</v>
      </c>
      <c r="Q87" s="1">
        <f t="shared" si="137"/>
        <v>76.416596371701075</v>
      </c>
      <c r="R87" s="1">
        <f t="shared" si="137"/>
        <v>124.49345530631113</v>
      </c>
      <c r="S87" s="1">
        <f t="shared" si="137"/>
        <v>75.981692037485359</v>
      </c>
      <c r="T87" s="1">
        <f t="shared" ref="T87:U87" si="138">T86*(1+G87/100)</f>
        <v>85.496776415590915</v>
      </c>
      <c r="U87" s="1">
        <f t="shared" si="138"/>
        <v>25.37791524293349</v>
      </c>
      <c r="V87" s="1">
        <f t="shared" ref="V87:Z87" si="139">V86*(1+(I87/I86-1))</f>
        <v>98.65999999999994</v>
      </c>
      <c r="W87" s="1">
        <f t="shared" si="139"/>
        <v>138.18076477404404</v>
      </c>
      <c r="X87" s="1">
        <f t="shared" si="139"/>
        <v>74.90322580645163</v>
      </c>
      <c r="Y87" s="1">
        <f t="shared" si="139"/>
        <v>31.251806880601336</v>
      </c>
      <c r="Z87" s="1">
        <f t="shared" si="139"/>
        <v>131.55883591939909</v>
      </c>
    </row>
    <row r="88" spans="1:26" ht="15.75" customHeight="1" x14ac:dyDescent="0.25">
      <c r="A88" s="3" t="s">
        <v>120</v>
      </c>
      <c r="B88" s="6">
        <v>1398.62</v>
      </c>
      <c r="C88" s="7">
        <v>94.7</v>
      </c>
      <c r="D88" s="7">
        <v>674.10699999999997</v>
      </c>
      <c r="E88" s="7">
        <v>5138.93</v>
      </c>
      <c r="F88" s="7">
        <v>4079370</v>
      </c>
      <c r="G88" s="7">
        <v>0.9</v>
      </c>
      <c r="H88" s="7">
        <v>-1.6</v>
      </c>
      <c r="I88" s="7">
        <v>98.7</v>
      </c>
      <c r="J88" s="7">
        <v>2516</v>
      </c>
      <c r="K88" s="7">
        <v>7837</v>
      </c>
      <c r="L88" s="7">
        <v>1174</v>
      </c>
      <c r="M88" s="7">
        <v>750.18</v>
      </c>
      <c r="N88" s="3" t="s">
        <v>120</v>
      </c>
      <c r="O88" s="6">
        <v>1398.62</v>
      </c>
      <c r="P88" s="1">
        <f t="shared" ref="P88:S88" si="140">P87*(1+(C88/C87-1))</f>
        <v>75.638977635782794</v>
      </c>
      <c r="Q88" s="1">
        <f t="shared" si="140"/>
        <v>72.715593400974697</v>
      </c>
      <c r="R88" s="1">
        <f t="shared" si="140"/>
        <v>125.0287090652523</v>
      </c>
      <c r="S88" s="1">
        <f t="shared" si="140"/>
        <v>67.944826276723063</v>
      </c>
      <c r="T88" s="1">
        <v>85.496776415590915</v>
      </c>
      <c r="U88" s="1">
        <v>25.37791524293349</v>
      </c>
      <c r="V88" s="1">
        <f t="shared" ref="V88:Z88" si="141">V87*(1+(I88/I87-1))</f>
        <v>98.699999999999946</v>
      </c>
      <c r="W88" s="1">
        <f t="shared" si="141"/>
        <v>145.77056778679025</v>
      </c>
      <c r="X88" s="1">
        <f t="shared" si="141"/>
        <v>101.12258064516132</v>
      </c>
      <c r="Y88" s="1">
        <f t="shared" si="141"/>
        <v>33.940445215380173</v>
      </c>
      <c r="Z88" s="1">
        <f t="shared" si="141"/>
        <v>131.67520887453492</v>
      </c>
    </row>
    <row r="89" spans="1:26" ht="15.75" customHeight="1" x14ac:dyDescent="0.25">
      <c r="A89" s="3" t="s">
        <v>121</v>
      </c>
      <c r="B89" s="6">
        <v>1404.77</v>
      </c>
      <c r="C89" s="7">
        <v>96.1</v>
      </c>
      <c r="D89" s="7">
        <v>725.173</v>
      </c>
      <c r="E89" s="7">
        <v>5177.47</v>
      </c>
      <c r="F89" s="7">
        <v>4070245</v>
      </c>
      <c r="G89" s="7">
        <v>0.9</v>
      </c>
      <c r="H89" s="7">
        <v>-1.6</v>
      </c>
      <c r="I89" s="7">
        <v>98.91</v>
      </c>
      <c r="J89" s="7">
        <v>12396</v>
      </c>
      <c r="K89" s="7">
        <v>10570</v>
      </c>
      <c r="L89" s="7">
        <v>1254</v>
      </c>
      <c r="M89" s="7">
        <v>752.524</v>
      </c>
      <c r="N89" s="3" t="s">
        <v>121</v>
      </c>
      <c r="O89" s="6">
        <v>1404.77</v>
      </c>
      <c r="P89" s="1">
        <f t="shared" ref="P89:S89" si="142">P88*(1+(C89/C88-1))</f>
        <v>76.757188498402584</v>
      </c>
      <c r="Q89" s="1">
        <f t="shared" si="142"/>
        <v>78.22405792161338</v>
      </c>
      <c r="R89" s="1">
        <f t="shared" si="142"/>
        <v>125.96637633205198</v>
      </c>
      <c r="S89" s="1">
        <f t="shared" si="142"/>
        <v>67.792842872478019</v>
      </c>
      <c r="T89" s="1">
        <v>85.496776415590915</v>
      </c>
      <c r="U89" s="1">
        <v>25.37791524293349</v>
      </c>
      <c r="V89" s="1">
        <f t="shared" ref="V89:Z89" si="143">V88*(1+(I89/I88-1))</f>
        <v>98.909999999999926</v>
      </c>
      <c r="W89" s="1">
        <f t="shared" si="143"/>
        <v>718.19235225955958</v>
      </c>
      <c r="X89" s="1">
        <f t="shared" si="143"/>
        <v>136.38709677419359</v>
      </c>
      <c r="Y89" s="1">
        <f t="shared" si="143"/>
        <v>36.253252385082398</v>
      </c>
      <c r="Z89" s="1">
        <f t="shared" si="143"/>
        <v>132.08663905076185</v>
      </c>
    </row>
    <row r="90" spans="1:26" ht="15.75" customHeight="1" x14ac:dyDescent="0.25">
      <c r="A90" s="3" t="s">
        <v>122</v>
      </c>
      <c r="B90" s="6">
        <v>1405.16</v>
      </c>
      <c r="C90" s="7">
        <v>97.1</v>
      </c>
      <c r="D90" s="7">
        <v>721.17100000000005</v>
      </c>
      <c r="E90" s="7">
        <v>5206.9799999999996</v>
      </c>
      <c r="F90" s="7">
        <v>4406861</v>
      </c>
      <c r="G90" s="7">
        <v>1.2</v>
      </c>
      <c r="H90" s="7">
        <v>2.7</v>
      </c>
      <c r="I90" s="7">
        <v>99.18</v>
      </c>
      <c r="J90" s="7">
        <v>2295</v>
      </c>
      <c r="K90" s="7">
        <v>7499</v>
      </c>
      <c r="L90" s="7">
        <v>1342</v>
      </c>
      <c r="M90" s="7">
        <v>755.37300000000005</v>
      </c>
      <c r="N90" s="3" t="s">
        <v>122</v>
      </c>
      <c r="O90" s="6">
        <v>1405.16</v>
      </c>
      <c r="P90" s="1">
        <f t="shared" ref="P90:S90" si="144">P89*(1+(C90/C89-1))</f>
        <v>77.55591054313102</v>
      </c>
      <c r="Q90" s="1">
        <f t="shared" si="144"/>
        <v>77.79236413295564</v>
      </c>
      <c r="R90" s="1">
        <f t="shared" si="144"/>
        <v>126.6843462605226</v>
      </c>
      <c r="S90" s="1">
        <f t="shared" si="144"/>
        <v>73.399423212571065</v>
      </c>
      <c r="T90" s="1">
        <f t="shared" ref="T90:U90" si="145">T89*(1+G90/100)</f>
        <v>86.522737732578008</v>
      </c>
      <c r="U90" s="1">
        <f t="shared" si="145"/>
        <v>26.06311895449269</v>
      </c>
      <c r="V90" s="1">
        <f t="shared" ref="V90:Z90" si="146">V89*(1+(I90/I89-1))</f>
        <v>99.17999999999995</v>
      </c>
      <c r="W90" s="1">
        <f t="shared" si="146"/>
        <v>132.96639629200462</v>
      </c>
      <c r="X90" s="1">
        <f t="shared" si="146"/>
        <v>96.761290322580678</v>
      </c>
      <c r="Y90" s="1">
        <f t="shared" si="146"/>
        <v>38.797340271754848</v>
      </c>
      <c r="Z90" s="1">
        <f t="shared" si="146"/>
        <v>132.58670926068953</v>
      </c>
    </row>
    <row r="91" spans="1:26" ht="15.75" customHeight="1" x14ac:dyDescent="0.25">
      <c r="A91" s="3" t="s">
        <v>123</v>
      </c>
      <c r="B91" s="6">
        <v>1410.17</v>
      </c>
      <c r="C91" s="7">
        <v>103.5</v>
      </c>
      <c r="D91" s="7">
        <v>715.89200000000005</v>
      </c>
      <c r="E91" s="7">
        <v>5213.75</v>
      </c>
      <c r="F91" s="7">
        <v>4641116</v>
      </c>
      <c r="G91" s="7">
        <v>1.2</v>
      </c>
      <c r="H91" s="7">
        <v>2.7</v>
      </c>
      <c r="I91" s="7">
        <v>99.47</v>
      </c>
      <c r="J91" s="7">
        <v>7851</v>
      </c>
      <c r="K91" s="7">
        <v>9156</v>
      </c>
      <c r="L91" s="7">
        <v>1374</v>
      </c>
      <c r="M91" s="7">
        <v>755.625</v>
      </c>
      <c r="N91" s="3" t="s">
        <v>123</v>
      </c>
      <c r="O91" s="6">
        <v>1410.17</v>
      </c>
      <c r="P91" s="1">
        <f t="shared" ref="P91:S91" si="147">P90*(1+(C91/C90-1))</f>
        <v>82.667731629393018</v>
      </c>
      <c r="Q91" s="1">
        <f t="shared" si="147"/>
        <v>77.222920976952594</v>
      </c>
      <c r="R91" s="1">
        <f t="shared" si="147"/>
        <v>126.84905843997861</v>
      </c>
      <c r="S91" s="1">
        <f t="shared" si="147"/>
        <v>77.301107854918726</v>
      </c>
      <c r="T91" s="1">
        <v>86.522737732578008</v>
      </c>
      <c r="U91" s="1">
        <v>26.06311895449269</v>
      </c>
      <c r="V91" s="1">
        <f t="shared" ref="V91:Z91" si="148">V90*(1+(I91/I90-1))</f>
        <v>99.469999999999942</v>
      </c>
      <c r="W91" s="1">
        <f t="shared" si="148"/>
        <v>454.86674391657004</v>
      </c>
      <c r="X91" s="1">
        <f t="shared" si="148"/>
        <v>118.14193548387102</v>
      </c>
      <c r="Y91" s="1">
        <f t="shared" si="148"/>
        <v>39.722463139635735</v>
      </c>
      <c r="Z91" s="1">
        <f t="shared" si="148"/>
        <v>132.6309415151303</v>
      </c>
    </row>
    <row r="92" spans="1:26" ht="15.75" customHeight="1" x14ac:dyDescent="0.25">
      <c r="A92" s="3" t="s">
        <v>124</v>
      </c>
      <c r="B92" s="6">
        <v>1419.3</v>
      </c>
      <c r="C92" s="7">
        <v>96.4</v>
      </c>
      <c r="D92" s="7">
        <v>696.63900000000001</v>
      </c>
      <c r="E92" s="7">
        <v>5214.2700000000004</v>
      </c>
      <c r="F92" s="7">
        <v>4229130</v>
      </c>
      <c r="G92" s="7">
        <v>1.2</v>
      </c>
      <c r="H92" s="7">
        <v>2.7</v>
      </c>
      <c r="I92" s="7">
        <v>99.82</v>
      </c>
      <c r="J92" s="7">
        <v>16545</v>
      </c>
      <c r="K92" s="7">
        <v>9274</v>
      </c>
      <c r="L92" s="7">
        <v>1141</v>
      </c>
      <c r="M92" s="7">
        <v>762.30399999999997</v>
      </c>
      <c r="N92" s="3" t="s">
        <v>124</v>
      </c>
      <c r="O92" s="6">
        <v>1419.3</v>
      </c>
      <c r="P92" s="1">
        <f t="shared" ref="P92:S92" si="149">P91*(1+(C92/C91-1))</f>
        <v>76.996805111821132</v>
      </c>
      <c r="Q92" s="1">
        <f t="shared" si="149"/>
        <v>75.146109254556947</v>
      </c>
      <c r="R92" s="1">
        <f t="shared" si="149"/>
        <v>126.86170989246267</v>
      </c>
      <c r="S92" s="1">
        <f t="shared" si="149"/>
        <v>70.439186235050457</v>
      </c>
      <c r="T92" s="1">
        <v>86.522737732578008</v>
      </c>
      <c r="U92" s="1">
        <v>26.06311895449269</v>
      </c>
      <c r="V92" s="1">
        <f t="shared" ref="V92:Z92" si="150">V91*(1+(I92/I91-1))</f>
        <v>99.819999999999936</v>
      </c>
      <c r="W92" s="1">
        <f t="shared" si="150"/>
        <v>958.57473928157572</v>
      </c>
      <c r="X92" s="1">
        <f t="shared" si="150"/>
        <v>119.66451612903232</v>
      </c>
      <c r="Y92" s="1">
        <f t="shared" si="150"/>
        <v>32.986412257878001</v>
      </c>
      <c r="Z92" s="1">
        <f t="shared" si="150"/>
        <v>133.80327178263011</v>
      </c>
    </row>
    <row r="93" spans="1:26" ht="15.75" customHeight="1" x14ac:dyDescent="0.25">
      <c r="A93" s="3" t="s">
        <v>125</v>
      </c>
      <c r="B93" s="6">
        <v>1425.84</v>
      </c>
      <c r="C93" s="7">
        <v>105.6</v>
      </c>
      <c r="D93" s="7">
        <v>740.25099999999998</v>
      </c>
      <c r="E93" s="7">
        <v>5224.18</v>
      </c>
      <c r="F93" s="7">
        <v>4983185</v>
      </c>
      <c r="G93" s="7">
        <v>1.1000000000000001</v>
      </c>
      <c r="H93" s="7">
        <v>4.8</v>
      </c>
      <c r="I93" s="7">
        <v>100.11</v>
      </c>
      <c r="J93" s="7">
        <v>3174</v>
      </c>
      <c r="K93" s="7">
        <v>7613</v>
      </c>
      <c r="L93" s="7">
        <v>1391</v>
      </c>
      <c r="M93" s="7">
        <v>766.69899999999996</v>
      </c>
      <c r="N93" s="3" t="s">
        <v>125</v>
      </c>
      <c r="O93" s="6">
        <v>1425.84</v>
      </c>
      <c r="P93" s="1">
        <f t="shared" ref="P93:S93" si="151">P92*(1+(C93/C92-1))</f>
        <v>84.345047923322724</v>
      </c>
      <c r="Q93" s="1">
        <f t="shared" si="151"/>
        <v>79.85051442970466</v>
      </c>
      <c r="R93" s="1">
        <f t="shared" si="151"/>
        <v>127.10281738114936</v>
      </c>
      <c r="S93" s="1">
        <f t="shared" si="151"/>
        <v>82.998511811817067</v>
      </c>
      <c r="T93" s="1">
        <f t="shared" ref="T93:U93" si="152">T92*(1+G93/100)</f>
        <v>87.474487847636354</v>
      </c>
      <c r="U93" s="1">
        <f t="shared" si="152"/>
        <v>27.314148664308341</v>
      </c>
      <c r="V93" s="1">
        <f t="shared" ref="V93:Z93" si="153">V92*(1+(I93/I92-1))</f>
        <v>100.10999999999996</v>
      </c>
      <c r="W93" s="1">
        <f t="shared" si="153"/>
        <v>183.89339513325609</v>
      </c>
      <c r="X93" s="1">
        <f t="shared" si="153"/>
        <v>98.232258064516174</v>
      </c>
      <c r="Y93" s="1">
        <f t="shared" si="153"/>
        <v>40.213934663197456</v>
      </c>
      <c r="Z93" s="1">
        <f t="shared" si="153"/>
        <v>134.57470336305559</v>
      </c>
    </row>
    <row r="94" spans="1:26" ht="15.75" customHeight="1" x14ac:dyDescent="0.25">
      <c r="A94" s="3" t="s">
        <v>126</v>
      </c>
      <c r="B94" s="6">
        <v>1435.88</v>
      </c>
      <c r="C94" s="7">
        <v>108.3</v>
      </c>
      <c r="D94" s="7">
        <v>764.24900000000002</v>
      </c>
      <c r="E94" s="7">
        <v>5229.93</v>
      </c>
      <c r="F94" s="7">
        <v>5065098</v>
      </c>
      <c r="G94" s="7">
        <v>1.1000000000000001</v>
      </c>
      <c r="H94" s="7">
        <v>4.8</v>
      </c>
      <c r="I94" s="7">
        <v>100.48</v>
      </c>
      <c r="J94" s="7">
        <v>7389</v>
      </c>
      <c r="K94" s="7">
        <v>7517</v>
      </c>
      <c r="L94" s="7">
        <v>1176</v>
      </c>
      <c r="M94" s="7">
        <v>769.95100000000002</v>
      </c>
      <c r="N94" s="3" t="s">
        <v>126</v>
      </c>
      <c r="O94" s="6">
        <v>1435.88</v>
      </c>
      <c r="P94" s="1">
        <f t="shared" ref="P94:S94" si="154">P93*(1+(C94/C93-1))</f>
        <v>86.501597444089498</v>
      </c>
      <c r="Q94" s="1">
        <f t="shared" si="154"/>
        <v>82.439166988477368</v>
      </c>
      <c r="R94" s="1">
        <f t="shared" si="154"/>
        <v>127.24271324996353</v>
      </c>
      <c r="S94" s="1">
        <f t="shared" si="154"/>
        <v>84.362831438329309</v>
      </c>
      <c r="T94" s="1">
        <v>87.474487847636354</v>
      </c>
      <c r="U94" s="1">
        <v>27.314148664308341</v>
      </c>
      <c r="V94" s="1">
        <f t="shared" ref="V94:Z94" si="155">V93*(1+(I94/I93-1))</f>
        <v>100.47999999999998</v>
      </c>
      <c r="W94" s="1">
        <f t="shared" si="155"/>
        <v>428.09965237543452</v>
      </c>
      <c r="X94" s="1">
        <f t="shared" si="155"/>
        <v>96.993548387096823</v>
      </c>
      <c r="Y94" s="1">
        <f t="shared" si="155"/>
        <v>33.99826539462272</v>
      </c>
      <c r="Z94" s="1">
        <f t="shared" si="155"/>
        <v>135.14551007512469</v>
      </c>
    </row>
    <row r="95" spans="1:26" ht="15.75" customHeight="1" x14ac:dyDescent="0.25">
      <c r="A95" s="3" t="s">
        <v>127</v>
      </c>
      <c r="B95" s="6">
        <v>1439.67</v>
      </c>
      <c r="C95" s="7">
        <v>103.5</v>
      </c>
      <c r="D95" s="7">
        <v>759.48299999999995</v>
      </c>
      <c r="E95" s="7">
        <v>5227.84</v>
      </c>
      <c r="F95" s="7">
        <v>4772546</v>
      </c>
      <c r="G95" s="7">
        <v>1.1000000000000001</v>
      </c>
      <c r="H95" s="7">
        <v>4.8</v>
      </c>
      <c r="I95" s="7">
        <v>100.8</v>
      </c>
      <c r="J95" s="7">
        <v>15932</v>
      </c>
      <c r="K95" s="7">
        <v>10531</v>
      </c>
      <c r="L95" s="7">
        <v>974</v>
      </c>
      <c r="M95" s="7">
        <v>773.52</v>
      </c>
      <c r="N95" s="3" t="s">
        <v>127</v>
      </c>
      <c r="O95" s="6">
        <v>1439.67</v>
      </c>
      <c r="P95" s="1">
        <f t="shared" ref="P95:S95" si="156">P94*(1+(C95/C94-1))</f>
        <v>82.667731629393003</v>
      </c>
      <c r="Q95" s="1">
        <f t="shared" si="156"/>
        <v>81.925060892339729</v>
      </c>
      <c r="R95" s="1">
        <f t="shared" si="156"/>
        <v>127.19186414286411</v>
      </c>
      <c r="S95" s="1">
        <f t="shared" si="156"/>
        <v>79.490168547513349</v>
      </c>
      <c r="T95" s="1">
        <v>87.474487847636354</v>
      </c>
      <c r="U95" s="1">
        <v>27.314148664308341</v>
      </c>
      <c r="V95" s="1">
        <f t="shared" ref="V95:Z95" si="157">V94*(1+(I95/I94-1))</f>
        <v>100.79999999999997</v>
      </c>
      <c r="W95" s="1">
        <f t="shared" si="157"/>
        <v>923.05909617612963</v>
      </c>
      <c r="X95" s="1">
        <f t="shared" si="157"/>
        <v>135.88387096774201</v>
      </c>
      <c r="Y95" s="1">
        <f t="shared" si="157"/>
        <v>28.1584272911246</v>
      </c>
      <c r="Z95" s="1">
        <f t="shared" si="157"/>
        <v>135.77195815488318</v>
      </c>
    </row>
    <row r="96" spans="1:26" ht="15.75" customHeight="1" x14ac:dyDescent="0.25">
      <c r="A96" s="3" t="s">
        <v>128</v>
      </c>
      <c r="B96" s="6">
        <v>1439.17</v>
      </c>
      <c r="C96" s="7">
        <v>108.4</v>
      </c>
      <c r="D96" s="7">
        <v>745.02499999999998</v>
      </c>
      <c r="E96" s="7">
        <v>5233.07</v>
      </c>
      <c r="F96" s="7">
        <v>5211798</v>
      </c>
      <c r="G96" s="7">
        <v>1.7</v>
      </c>
      <c r="H96" s="7">
        <v>1.7</v>
      </c>
      <c r="I96" s="7">
        <v>101.07</v>
      </c>
      <c r="J96" s="7">
        <v>6878</v>
      </c>
      <c r="K96" s="7">
        <v>7451</v>
      </c>
      <c r="L96" s="7">
        <v>1216</v>
      </c>
      <c r="M96" s="7">
        <v>774.93899999999996</v>
      </c>
      <c r="N96" s="3" t="s">
        <v>128</v>
      </c>
      <c r="O96" s="6">
        <v>1439.17</v>
      </c>
      <c r="P96" s="1">
        <f t="shared" ref="P96:S96" si="158">P95*(1+(C96/C95-1))</f>
        <v>86.581469648562347</v>
      </c>
      <c r="Q96" s="1">
        <f t="shared" si="158"/>
        <v>80.365483481941553</v>
      </c>
      <c r="R96" s="1">
        <f t="shared" si="158"/>
        <v>127.31910855919419</v>
      </c>
      <c r="S96" s="1">
        <f t="shared" si="158"/>
        <v>86.806224907123578</v>
      </c>
      <c r="T96" s="1">
        <f t="shared" ref="T96:U96" si="159">T95*(1+G96/100)</f>
        <v>88.961554141046165</v>
      </c>
      <c r="U96" s="1">
        <f t="shared" si="159"/>
        <v>27.778489191601579</v>
      </c>
      <c r="V96" s="1">
        <f t="shared" ref="V96:Z96" si="160">V95*(1+(I96/I95-1))</f>
        <v>101.06999999999995</v>
      </c>
      <c r="W96" s="1">
        <f t="shared" si="160"/>
        <v>398.49362688296628</v>
      </c>
      <c r="X96" s="1">
        <f t="shared" si="160"/>
        <v>96.141935483871023</v>
      </c>
      <c r="Y96" s="1">
        <f t="shared" si="160"/>
        <v>35.154668979473833</v>
      </c>
      <c r="Z96" s="1">
        <f t="shared" si="160"/>
        <v>136.02102787334138</v>
      </c>
    </row>
    <row r="97" spans="1:26" ht="15.75" customHeight="1" x14ac:dyDescent="0.25">
      <c r="A97" s="3" t="s">
        <v>129</v>
      </c>
      <c r="B97" s="6">
        <v>1442.68</v>
      </c>
      <c r="C97" s="7">
        <v>101.7</v>
      </c>
      <c r="D97" s="7">
        <v>733.33</v>
      </c>
      <c r="E97" s="7">
        <v>5259.76</v>
      </c>
      <c r="F97" s="7">
        <v>4742975</v>
      </c>
      <c r="G97" s="7">
        <v>1.7</v>
      </c>
      <c r="H97" s="7">
        <v>1.7</v>
      </c>
      <c r="I97" s="7">
        <v>101.62</v>
      </c>
      <c r="J97" s="7">
        <v>10414</v>
      </c>
      <c r="K97" s="7">
        <v>10587</v>
      </c>
      <c r="L97" s="7">
        <v>1169</v>
      </c>
      <c r="M97" s="7">
        <v>775.22500000000002</v>
      </c>
      <c r="N97" s="3" t="s">
        <v>129</v>
      </c>
      <c r="O97" s="6">
        <v>1442.68</v>
      </c>
      <c r="P97" s="1">
        <f t="shared" ref="P97:S97" si="161">P96*(1+(C97/C96-1))</f>
        <v>81.23003194888183</v>
      </c>
      <c r="Q97" s="1">
        <f t="shared" si="161"/>
        <v>79.103949534327313</v>
      </c>
      <c r="R97" s="1">
        <f t="shared" si="161"/>
        <v>127.9684686876551</v>
      </c>
      <c r="S97" s="1">
        <f t="shared" si="161"/>
        <v>78.997642383466214</v>
      </c>
      <c r="T97" s="1">
        <v>88.961554141046165</v>
      </c>
      <c r="U97" s="1">
        <v>27.778489191601579</v>
      </c>
      <c r="V97" s="1">
        <f t="shared" ref="V97:Z97" si="162">V96*(1+(I97/I96-1))</f>
        <v>101.61999999999995</v>
      </c>
      <c r="W97" s="1">
        <f t="shared" si="162"/>
        <v>603.36037079953633</v>
      </c>
      <c r="X97" s="1">
        <f t="shared" si="162"/>
        <v>136.6064516129033</v>
      </c>
      <c r="Y97" s="1">
        <f t="shared" si="162"/>
        <v>33.795894767273772</v>
      </c>
      <c r="Z97" s="1">
        <f t="shared" si="162"/>
        <v>136.0712279716353</v>
      </c>
    </row>
    <row r="98" spans="1:26" ht="15.75" customHeight="1" x14ac:dyDescent="0.25">
      <c r="A98" s="3" t="s">
        <v>130</v>
      </c>
      <c r="B98" s="6">
        <v>1445.22</v>
      </c>
      <c r="C98" s="7">
        <v>85.5</v>
      </c>
      <c r="D98" s="7">
        <v>623.52300000000002</v>
      </c>
      <c r="E98" s="7">
        <v>5320.25</v>
      </c>
      <c r="F98" s="7">
        <v>4029571</v>
      </c>
      <c r="G98" s="7">
        <v>1.7</v>
      </c>
      <c r="H98" s="7">
        <v>1.7</v>
      </c>
      <c r="I98" s="7">
        <v>102.7</v>
      </c>
      <c r="J98" s="7">
        <v>17189</v>
      </c>
      <c r="K98" s="7">
        <v>10091</v>
      </c>
      <c r="L98" s="7">
        <v>916</v>
      </c>
      <c r="M98" s="7">
        <v>776.83900000000006</v>
      </c>
      <c r="N98" s="3" t="s">
        <v>130</v>
      </c>
      <c r="O98" s="6">
        <v>1445.22</v>
      </c>
      <c r="P98" s="1">
        <f t="shared" ref="P98:S98" si="163">P97*(1+(C98/C97-1))</f>
        <v>68.290734824281188</v>
      </c>
      <c r="Q98" s="1">
        <f t="shared" si="163"/>
        <v>67.259121985316796</v>
      </c>
      <c r="R98" s="1">
        <f t="shared" si="163"/>
        <v>129.44017322758017</v>
      </c>
      <c r="S98" s="1">
        <f t="shared" si="163"/>
        <v>67.115388298860182</v>
      </c>
      <c r="T98" s="1">
        <v>88.961554141046165</v>
      </c>
      <c r="U98" s="1">
        <v>27.778489191601579</v>
      </c>
      <c r="V98" s="1">
        <f t="shared" ref="V98:Z98" si="164">V97*(1+(I98/I97-1))</f>
        <v>102.69999999999993</v>
      </c>
      <c r="W98" s="1">
        <f t="shared" si="164"/>
        <v>995.88644264194647</v>
      </c>
      <c r="X98" s="1">
        <f t="shared" si="164"/>
        <v>130.20645161290329</v>
      </c>
      <c r="Y98" s="1">
        <f t="shared" si="164"/>
        <v>26.481642093090482</v>
      </c>
      <c r="Z98" s="1">
        <f t="shared" si="164"/>
        <v>136.35452502983935</v>
      </c>
    </row>
    <row r="99" spans="1:26" ht="15.75" customHeight="1" x14ac:dyDescent="0.25">
      <c r="A99" s="3" t="s">
        <v>131</v>
      </c>
      <c r="B99" s="6">
        <v>1449.37</v>
      </c>
      <c r="C99" s="7">
        <v>93.4</v>
      </c>
      <c r="D99" s="7">
        <v>716.91399999999999</v>
      </c>
      <c r="E99" s="7">
        <v>5331.42</v>
      </c>
      <c r="F99" s="7">
        <v>4583755</v>
      </c>
      <c r="G99" s="7">
        <v>0.4</v>
      </c>
      <c r="H99" s="7">
        <v>1.1000000000000001</v>
      </c>
      <c r="I99" s="7">
        <v>103.76</v>
      </c>
      <c r="J99" s="7">
        <v>2206</v>
      </c>
      <c r="K99" s="7">
        <v>8079</v>
      </c>
      <c r="L99" s="7">
        <v>1119</v>
      </c>
      <c r="M99" s="7">
        <v>779.76599999999996</v>
      </c>
      <c r="N99" s="3" t="s">
        <v>131</v>
      </c>
      <c r="O99" s="6">
        <v>1449.37</v>
      </c>
      <c r="P99" s="1">
        <f t="shared" ref="P99:S99" si="165">P98*(1+(C99/C98-1))</f>
        <v>74.600638977635839</v>
      </c>
      <c r="Q99" s="1">
        <f t="shared" si="165"/>
        <v>77.333163618633805</v>
      </c>
      <c r="R99" s="1">
        <f t="shared" si="165"/>
        <v>129.71193615882439</v>
      </c>
      <c r="S99" s="1">
        <f t="shared" si="165"/>
        <v>76.345719356190003</v>
      </c>
      <c r="T99" s="1">
        <f t="shared" ref="T99:U99" si="166">T98*(1+G99/100)</f>
        <v>89.317400357610353</v>
      </c>
      <c r="U99" s="1">
        <f t="shared" si="166"/>
        <v>28.084052572709194</v>
      </c>
      <c r="V99" s="1">
        <f t="shared" ref="V99:Z99" si="167">V98*(1+(I99/I98-1))</f>
        <v>103.75999999999992</v>
      </c>
      <c r="W99" s="1">
        <f t="shared" si="167"/>
        <v>127.80996523754344</v>
      </c>
      <c r="X99" s="1">
        <f t="shared" si="167"/>
        <v>104.24516129032264</v>
      </c>
      <c r="Y99" s="1">
        <f t="shared" si="167"/>
        <v>32.35039028620988</v>
      </c>
      <c r="Z99" s="1">
        <f t="shared" si="167"/>
        <v>136.86828617566536</v>
      </c>
    </row>
    <row r="100" spans="1:26" ht="15.75" customHeight="1" x14ac:dyDescent="0.25">
      <c r="A100" s="3" t="s">
        <v>132</v>
      </c>
      <c r="B100" s="6">
        <v>1453.67</v>
      </c>
      <c r="C100" s="7">
        <v>93.5</v>
      </c>
      <c r="D100" s="7">
        <v>717.77499999999998</v>
      </c>
      <c r="E100" s="7">
        <v>5344.75</v>
      </c>
      <c r="F100" s="7">
        <v>4133147</v>
      </c>
      <c r="G100" s="7">
        <v>0.4</v>
      </c>
      <c r="H100" s="7">
        <v>1.1000000000000001</v>
      </c>
      <c r="I100" s="7">
        <v>104.71</v>
      </c>
      <c r="J100" s="7">
        <v>3009</v>
      </c>
      <c r="K100" s="7">
        <v>9025</v>
      </c>
      <c r="L100" s="7">
        <v>1095</v>
      </c>
      <c r="M100" s="7">
        <v>782.33600000000001</v>
      </c>
      <c r="N100" s="3" t="s">
        <v>132</v>
      </c>
      <c r="O100" s="6">
        <v>1453.67</v>
      </c>
      <c r="P100" s="1">
        <f t="shared" ref="P100:S100" si="168">P99*(1+(C100/C99-1))</f>
        <v>74.680511182108688</v>
      </c>
      <c r="Q100" s="1">
        <f t="shared" si="168"/>
        <v>77.426039268817291</v>
      </c>
      <c r="R100" s="1">
        <f t="shared" si="168"/>
        <v>130.0362512773101</v>
      </c>
      <c r="S100" s="1">
        <f t="shared" si="168"/>
        <v>68.840520690979048</v>
      </c>
      <c r="T100" s="1">
        <v>89.317400357610353</v>
      </c>
      <c r="U100" s="1">
        <v>28.084052572709194</v>
      </c>
      <c r="V100" s="1">
        <f t="shared" ref="V100:Z100" si="169">V99*(1+(I100/I99-1))</f>
        <v>104.70999999999989</v>
      </c>
      <c r="W100" s="1">
        <f t="shared" si="169"/>
        <v>174.33371958285051</v>
      </c>
      <c r="X100" s="1">
        <f t="shared" si="169"/>
        <v>116.45161290322588</v>
      </c>
      <c r="Y100" s="1">
        <f t="shared" si="169"/>
        <v>31.656548135299211</v>
      </c>
      <c r="Z100" s="1">
        <f t="shared" si="169"/>
        <v>137.31938496103362</v>
      </c>
    </row>
    <row r="101" spans="1:26" ht="15.75" customHeight="1" x14ac:dyDescent="0.25">
      <c r="A101" s="3" t="s">
        <v>133</v>
      </c>
      <c r="B101" s="6">
        <v>1455.87</v>
      </c>
      <c r="C101" s="7">
        <v>91.6</v>
      </c>
      <c r="D101" s="7">
        <v>662.92899999999997</v>
      </c>
      <c r="E101" s="7">
        <v>5348.49</v>
      </c>
      <c r="F101" s="7">
        <v>4101060</v>
      </c>
      <c r="G101" s="7">
        <v>0.4</v>
      </c>
      <c r="H101" s="7">
        <v>1.1000000000000001</v>
      </c>
      <c r="I101" s="7">
        <v>106.23</v>
      </c>
      <c r="J101" s="7">
        <v>9360</v>
      </c>
      <c r="K101" s="7">
        <v>9707</v>
      </c>
      <c r="L101" s="7">
        <v>1232</v>
      </c>
      <c r="M101" s="7">
        <v>784.33799999999997</v>
      </c>
      <c r="N101" s="3" t="s">
        <v>133</v>
      </c>
      <c r="O101" s="6">
        <v>1455.87</v>
      </c>
      <c r="P101" s="1">
        <f t="shared" ref="P101:S101" si="170">P100*(1+(C101/C100-1))</f>
        <v>73.162939297124652</v>
      </c>
      <c r="Q101" s="1">
        <f t="shared" si="170"/>
        <v>71.509827991275515</v>
      </c>
      <c r="R101" s="1">
        <f t="shared" si="170"/>
        <v>130.12724441633009</v>
      </c>
      <c r="S101" s="1">
        <f t="shared" si="170"/>
        <v>68.30608874664911</v>
      </c>
      <c r="T101" s="1">
        <v>89.317400357610353</v>
      </c>
      <c r="U101" s="1">
        <v>28.084052572709194</v>
      </c>
      <c r="V101" s="1">
        <f t="shared" ref="V101:Z101" si="171">V100*(1+(I101/I100-1))</f>
        <v>106.22999999999989</v>
      </c>
      <c r="W101" s="1">
        <f t="shared" si="171"/>
        <v>542.29432213209736</v>
      </c>
      <c r="X101" s="1">
        <f t="shared" si="171"/>
        <v>125.25161290322589</v>
      </c>
      <c r="Y101" s="1">
        <f t="shared" si="171"/>
        <v>35.617230413414269</v>
      </c>
      <c r="Z101" s="1">
        <f t="shared" si="171"/>
        <v>137.6707856490909</v>
      </c>
    </row>
    <row r="102" spans="1:26" ht="15.75" customHeight="1" x14ac:dyDescent="0.25">
      <c r="A102" s="3" t="s">
        <v>134</v>
      </c>
      <c r="B102" s="6">
        <v>1454.62</v>
      </c>
      <c r="C102" s="7">
        <v>64.3</v>
      </c>
      <c r="D102" s="7">
        <v>540.12</v>
      </c>
      <c r="E102" s="7">
        <v>5331.91</v>
      </c>
      <c r="F102" s="7">
        <v>4163424</v>
      </c>
      <c r="G102" s="7">
        <v>-10.1</v>
      </c>
      <c r="H102" s="7">
        <v>-9.5</v>
      </c>
      <c r="I102" s="7">
        <v>108.12</v>
      </c>
      <c r="J102" s="7">
        <v>3525</v>
      </c>
      <c r="K102" s="7">
        <v>8020</v>
      </c>
      <c r="L102" s="7">
        <v>1191</v>
      </c>
      <c r="M102" s="7">
        <v>786.07</v>
      </c>
      <c r="N102" s="3" t="s">
        <v>134</v>
      </c>
      <c r="O102" s="6">
        <v>1454.62</v>
      </c>
      <c r="P102" s="1">
        <f t="shared" ref="P102:S102" si="172">P101*(1+(C102/C101-1))</f>
        <v>51.357827476038374</v>
      </c>
      <c r="Q102" s="1">
        <f t="shared" si="172"/>
        <v>58.262481041933199</v>
      </c>
      <c r="R102" s="1">
        <f t="shared" si="172"/>
        <v>129.72385771981897</v>
      </c>
      <c r="S102" s="1">
        <f t="shared" si="172"/>
        <v>69.344805790192979</v>
      </c>
      <c r="T102" s="1">
        <f t="shared" ref="T102:U102" si="173">T101*(1+G102/100)</f>
        <v>80.296342921491714</v>
      </c>
      <c r="U102" s="1">
        <f t="shared" si="173"/>
        <v>25.416067578301821</v>
      </c>
      <c r="V102" s="1">
        <f t="shared" ref="V102:Z102" si="174">V101*(1+(I102/I101-1))</f>
        <v>108.11999999999989</v>
      </c>
      <c r="W102" s="1">
        <f t="shared" si="174"/>
        <v>204.22943221320975</v>
      </c>
      <c r="X102" s="1">
        <f t="shared" si="174"/>
        <v>103.48387096774201</v>
      </c>
      <c r="Y102" s="1">
        <f t="shared" si="174"/>
        <v>34.431916738941879</v>
      </c>
      <c r="Z102" s="1">
        <f t="shared" si="174"/>
        <v>137.97479463596164</v>
      </c>
    </row>
    <row r="103" spans="1:26" ht="15.75" customHeight="1" x14ac:dyDescent="0.25">
      <c r="A103" s="3" t="s">
        <v>135</v>
      </c>
      <c r="B103" s="6">
        <v>1456.63</v>
      </c>
      <c r="C103" s="7">
        <v>82</v>
      </c>
      <c r="D103" s="7">
        <v>637.07299999999998</v>
      </c>
      <c r="E103" s="7">
        <v>5311.65</v>
      </c>
      <c r="F103" s="7">
        <v>4828333</v>
      </c>
      <c r="G103" s="7">
        <v>-10.1</v>
      </c>
      <c r="H103" s="7">
        <v>-9.5</v>
      </c>
      <c r="I103" s="7">
        <v>109.26</v>
      </c>
      <c r="J103" s="7">
        <v>1379</v>
      </c>
      <c r="K103" s="7">
        <v>9181</v>
      </c>
      <c r="L103" s="7">
        <v>1569</v>
      </c>
      <c r="M103" s="7">
        <v>787.66600000000005</v>
      </c>
      <c r="N103" s="3" t="s">
        <v>135</v>
      </c>
      <c r="O103" s="6">
        <v>1456.63</v>
      </c>
      <c r="P103" s="1">
        <f t="shared" ref="P103:S103" si="175">P102*(1+(C103/C102-1))</f>
        <v>65.495207667731677</v>
      </c>
      <c r="Q103" s="1">
        <f t="shared" si="175"/>
        <v>68.720753878448321</v>
      </c>
      <c r="R103" s="1">
        <f t="shared" si="175"/>
        <v>129.23093766726677</v>
      </c>
      <c r="S103" s="1">
        <f t="shared" si="175"/>
        <v>80.41934094999209</v>
      </c>
      <c r="T103" s="1">
        <v>80.296342921491714</v>
      </c>
      <c r="U103" s="1">
        <v>25.416067578301821</v>
      </c>
      <c r="V103" s="1">
        <f t="shared" ref="V103:Z103" si="176">V102*(1+(I103/I102-1))</f>
        <v>109.25999999999988</v>
      </c>
      <c r="W103" s="1">
        <f t="shared" si="176"/>
        <v>79.895712630359199</v>
      </c>
      <c r="X103" s="1">
        <f t="shared" si="176"/>
        <v>118.46451612903233</v>
      </c>
      <c r="Y103" s="1">
        <f t="shared" si="176"/>
        <v>45.35993061578489</v>
      </c>
      <c r="Z103" s="1">
        <f t="shared" si="176"/>
        <v>138.25493224741993</v>
      </c>
    </row>
    <row r="104" spans="1:26" ht="15.75" customHeight="1" x14ac:dyDescent="0.25">
      <c r="A104" s="3" t="s">
        <v>136</v>
      </c>
      <c r="B104" s="6">
        <v>1460.86</v>
      </c>
      <c r="C104" s="7">
        <v>93.3</v>
      </c>
      <c r="D104" s="7">
        <v>788.46699999999998</v>
      </c>
      <c r="E104" s="7">
        <v>5325.46</v>
      </c>
      <c r="F104" s="7">
        <v>5371200</v>
      </c>
      <c r="G104" s="7">
        <v>-10.1</v>
      </c>
      <c r="H104" s="7">
        <v>-9.5</v>
      </c>
      <c r="I104" s="7">
        <v>109.87</v>
      </c>
      <c r="J104" s="7">
        <v>12941</v>
      </c>
      <c r="K104" s="7">
        <v>11483</v>
      </c>
      <c r="L104" s="7">
        <v>1794</v>
      </c>
      <c r="M104" s="7">
        <v>790.33100000000002</v>
      </c>
      <c r="N104" s="3" t="s">
        <v>136</v>
      </c>
      <c r="O104" s="6">
        <v>1460.86</v>
      </c>
      <c r="P104" s="1">
        <f t="shared" ref="P104:S104" si="177">P103*(1+(C104/C103-1))</f>
        <v>74.52076677316299</v>
      </c>
      <c r="Q104" s="1">
        <f t="shared" si="177"/>
        <v>85.05155083997991</v>
      </c>
      <c r="R104" s="1">
        <f t="shared" si="177"/>
        <v>129.56693104958393</v>
      </c>
      <c r="S104" s="1">
        <f t="shared" si="177"/>
        <v>89.461179274626986</v>
      </c>
      <c r="T104" s="1">
        <v>80.296342921491714</v>
      </c>
      <c r="U104" s="1">
        <v>25.416067578301821</v>
      </c>
      <c r="V104" s="1">
        <f t="shared" ref="V104:Z104" si="178">V103*(1+(I104/I103-1))</f>
        <v>109.86999999999986</v>
      </c>
      <c r="W104" s="1">
        <f t="shared" si="178"/>
        <v>749.76825028968699</v>
      </c>
      <c r="X104" s="1">
        <f t="shared" si="178"/>
        <v>148.16774193548397</v>
      </c>
      <c r="Y104" s="1">
        <f t="shared" si="178"/>
        <v>51.864700780572399</v>
      </c>
      <c r="Z104" s="1">
        <f t="shared" si="178"/>
        <v>138.72270589061307</v>
      </c>
    </row>
    <row r="105" spans="1:26" ht="15.75" customHeight="1" x14ac:dyDescent="0.25">
      <c r="A105" s="3" t="s">
        <v>137</v>
      </c>
      <c r="B105" s="6">
        <v>1469.84</v>
      </c>
      <c r="C105" s="7">
        <v>110.2</v>
      </c>
      <c r="D105" s="7">
        <v>870.49400000000003</v>
      </c>
      <c r="E105" s="7">
        <v>5344.63</v>
      </c>
      <c r="F105" s="7">
        <v>5927835</v>
      </c>
      <c r="G105" s="7">
        <v>-3</v>
      </c>
      <c r="H105" s="7">
        <v>-1.9</v>
      </c>
      <c r="I105" s="7">
        <v>110.19</v>
      </c>
      <c r="J105" s="7">
        <v>5137</v>
      </c>
      <c r="K105" s="7">
        <v>12229</v>
      </c>
      <c r="L105" s="7">
        <v>2247</v>
      </c>
      <c r="M105" s="7">
        <v>799.58900000000006</v>
      </c>
      <c r="N105" s="3" t="s">
        <v>137</v>
      </c>
      <c r="O105" s="6">
        <v>1469.84</v>
      </c>
      <c r="P105" s="1">
        <f t="shared" ref="P105:S105" si="179">P104*(1+(C105/C104-1))</f>
        <v>88.019169329073549</v>
      </c>
      <c r="Q105" s="1">
        <f t="shared" si="179"/>
        <v>93.899763334289801</v>
      </c>
      <c r="R105" s="1">
        <f t="shared" si="179"/>
        <v>130.03333171135222</v>
      </c>
      <c r="S105" s="1">
        <f t="shared" si="179"/>
        <v>98.7323334907299</v>
      </c>
      <c r="T105" s="1">
        <f t="shared" ref="T105:U105" si="180">T104*(1+G105/100)</f>
        <v>77.887452633846962</v>
      </c>
      <c r="U105" s="1">
        <f t="shared" si="180"/>
        <v>24.933162294314087</v>
      </c>
      <c r="V105" s="1">
        <f t="shared" ref="V105:Z105" si="181">V104*(1+(I105/I104-1))</f>
        <v>110.18999999999986</v>
      </c>
      <c r="W105" s="1">
        <f t="shared" si="181"/>
        <v>297.62456546929309</v>
      </c>
      <c r="X105" s="1">
        <f t="shared" si="181"/>
        <v>157.79354838709688</v>
      </c>
      <c r="Y105" s="1">
        <f t="shared" si="181"/>
        <v>64.960971379011241</v>
      </c>
      <c r="Z105" s="1">
        <f t="shared" si="181"/>
        <v>140.34771466685405</v>
      </c>
    </row>
    <row r="106" spans="1:26" ht="15.75" customHeight="1" x14ac:dyDescent="0.25">
      <c r="A106" s="3" t="s">
        <v>138</v>
      </c>
      <c r="B106" s="6">
        <v>1488.07</v>
      </c>
      <c r="C106" s="7">
        <v>112.2</v>
      </c>
      <c r="D106" s="7">
        <v>839.44799999999998</v>
      </c>
      <c r="E106" s="7">
        <v>5357.46</v>
      </c>
      <c r="F106" s="7">
        <v>5805937</v>
      </c>
      <c r="G106" s="7">
        <v>-3</v>
      </c>
      <c r="H106" s="7">
        <v>-1.9</v>
      </c>
      <c r="I106" s="7">
        <v>110.65</v>
      </c>
      <c r="J106" s="7">
        <v>8178</v>
      </c>
      <c r="K106" s="7">
        <v>12169</v>
      </c>
      <c r="L106" s="7">
        <v>1701</v>
      </c>
      <c r="M106" s="7">
        <v>805.35599999999999</v>
      </c>
      <c r="N106" s="3" t="s">
        <v>138</v>
      </c>
      <c r="O106" s="6">
        <v>1488.07</v>
      </c>
      <c r="P106" s="1">
        <f t="shared" ref="P106:S106" si="182">P105*(1+(C106/C105-1))</f>
        <v>89.61661341853042</v>
      </c>
      <c r="Q106" s="1">
        <f t="shared" si="182"/>
        <v>90.55084645206388</v>
      </c>
      <c r="R106" s="1">
        <f t="shared" si="182"/>
        <v>130.34548197168019</v>
      </c>
      <c r="S106" s="1">
        <f t="shared" si="182"/>
        <v>96.702035078602535</v>
      </c>
      <c r="T106" s="1">
        <v>77.887452633846962</v>
      </c>
      <c r="U106" s="1">
        <v>24.933162294314087</v>
      </c>
      <c r="V106" s="1">
        <f t="shared" ref="V106:Z106" si="183">V105*(1+(I106/I105-1))</f>
        <v>110.64999999999986</v>
      </c>
      <c r="W106" s="1">
        <f t="shared" si="183"/>
        <v>473.81228273464643</v>
      </c>
      <c r="X106" s="1">
        <f t="shared" si="183"/>
        <v>157.01935483870977</v>
      </c>
      <c r="Y106" s="1">
        <f t="shared" si="183"/>
        <v>49.176062445793555</v>
      </c>
      <c r="Z106" s="1">
        <f t="shared" si="183"/>
        <v>141.35996629923486</v>
      </c>
    </row>
    <row r="107" spans="1:26" ht="15.75" customHeight="1" x14ac:dyDescent="0.25">
      <c r="A107" s="3" t="s">
        <v>139</v>
      </c>
      <c r="B107" s="6">
        <v>1511.81</v>
      </c>
      <c r="C107" s="7">
        <v>114.3</v>
      </c>
      <c r="D107" s="7">
        <v>819.16399999999999</v>
      </c>
      <c r="E107" s="7">
        <v>5391.75</v>
      </c>
      <c r="F107" s="7">
        <v>5822407</v>
      </c>
      <c r="G107" s="7">
        <v>-3</v>
      </c>
      <c r="H107" s="7">
        <v>-1.9</v>
      </c>
      <c r="I107" s="7">
        <v>111.28</v>
      </c>
      <c r="J107" s="7">
        <v>17142</v>
      </c>
      <c r="K107" s="7">
        <v>12437</v>
      </c>
      <c r="L107" s="7">
        <v>1026</v>
      </c>
      <c r="M107" s="7">
        <v>814.70100000000002</v>
      </c>
      <c r="N107" s="3" t="s">
        <v>139</v>
      </c>
      <c r="O107" s="6">
        <v>1511.81</v>
      </c>
      <c r="P107" s="1">
        <f t="shared" ref="P107:S107" si="184">P106*(1+(C107/C106-1))</f>
        <v>91.293929712460127</v>
      </c>
      <c r="Q107" s="1">
        <f t="shared" si="184"/>
        <v>88.362821262375334</v>
      </c>
      <c r="R107" s="1">
        <f t="shared" si="184"/>
        <v>131.17974794413897</v>
      </c>
      <c r="S107" s="1">
        <f t="shared" si="184"/>
        <v>96.976354713442632</v>
      </c>
      <c r="T107" s="1">
        <v>77.887452633846962</v>
      </c>
      <c r="U107" s="1">
        <v>24.933162294314087</v>
      </c>
      <c r="V107" s="1">
        <f t="shared" ref="V107:Z107" si="185">V106*(1+(I107/I106-1))</f>
        <v>111.27999999999986</v>
      </c>
      <c r="W107" s="1">
        <f t="shared" si="185"/>
        <v>993.16338354577022</v>
      </c>
      <c r="X107" s="1">
        <f t="shared" si="185"/>
        <v>160.47741935483879</v>
      </c>
      <c r="Y107" s="1">
        <f t="shared" si="185"/>
        <v>29.661751951431032</v>
      </c>
      <c r="Z107" s="1">
        <f t="shared" si="185"/>
        <v>143.00024573474704</v>
      </c>
    </row>
    <row r="108" spans="1:26" ht="15.75" customHeight="1" x14ac:dyDescent="0.25">
      <c r="A108" s="3" t="s">
        <v>140</v>
      </c>
      <c r="B108" s="6">
        <v>1536.58</v>
      </c>
      <c r="C108" s="7">
        <v>119.5</v>
      </c>
      <c r="D108" s="7">
        <v>880.82299999999998</v>
      </c>
      <c r="E108" s="7">
        <v>5438.12</v>
      </c>
      <c r="F108" s="7">
        <v>5938170</v>
      </c>
      <c r="G108" s="7">
        <v>-0.3</v>
      </c>
      <c r="H108" s="7">
        <v>2</v>
      </c>
      <c r="I108" s="7">
        <v>111.77</v>
      </c>
      <c r="J108" s="7">
        <v>11483</v>
      </c>
      <c r="K108" s="7">
        <v>12284</v>
      </c>
      <c r="L108" s="7">
        <v>1423</v>
      </c>
      <c r="M108" s="7">
        <v>828.77800000000002</v>
      </c>
      <c r="N108" s="3" t="s">
        <v>140</v>
      </c>
      <c r="O108" s="6">
        <v>1536.58</v>
      </c>
      <c r="P108" s="1">
        <f t="shared" ref="P108:S108" si="186">P107*(1+(C108/C107-1))</f>
        <v>95.447284345048004</v>
      </c>
      <c r="Q108" s="1">
        <f t="shared" si="186"/>
        <v>95.013947527954386</v>
      </c>
      <c r="R108" s="1">
        <f t="shared" si="186"/>
        <v>132.30791688968907</v>
      </c>
      <c r="S108" s="1">
        <f t="shared" si="186"/>
        <v>98.904470310770719</v>
      </c>
      <c r="T108" s="1">
        <f t="shared" ref="T108:U108" si="187">T107*(1+G108/100)</f>
        <v>77.653790275945425</v>
      </c>
      <c r="U108" s="1">
        <f t="shared" si="187"/>
        <v>25.431825540200368</v>
      </c>
      <c r="V108" s="1">
        <f t="shared" ref="V108:Z108" si="188">V107*(1+(I108/I107-1))</f>
        <v>111.76999999999985</v>
      </c>
      <c r="W108" s="1">
        <f t="shared" si="188"/>
        <v>665.2954808806486</v>
      </c>
      <c r="X108" s="1">
        <f t="shared" si="188"/>
        <v>158.5032258064517</v>
      </c>
      <c r="Y108" s="1">
        <f t="shared" si="188"/>
        <v>41.139057531078322</v>
      </c>
      <c r="Z108" s="1">
        <f t="shared" si="188"/>
        <v>145.47110861475829</v>
      </c>
    </row>
    <row r="109" spans="1:26" ht="15.75" customHeight="1" x14ac:dyDescent="0.25">
      <c r="A109" s="3" t="s">
        <v>141</v>
      </c>
      <c r="B109" s="6">
        <v>1554.97</v>
      </c>
      <c r="C109" s="7">
        <v>113.6</v>
      </c>
      <c r="D109" s="7">
        <v>862.61300000000006</v>
      </c>
      <c r="E109" s="7">
        <v>5486.52</v>
      </c>
      <c r="F109" s="7">
        <v>5255086</v>
      </c>
      <c r="G109" s="7">
        <v>-0.3</v>
      </c>
      <c r="H109" s="7">
        <v>2</v>
      </c>
      <c r="I109" s="7">
        <v>112.33</v>
      </c>
      <c r="J109" s="7">
        <v>11296</v>
      </c>
      <c r="K109" s="7">
        <v>11812</v>
      </c>
      <c r="L109" s="7">
        <v>1254</v>
      </c>
      <c r="M109" s="7">
        <v>839.38199999999995</v>
      </c>
      <c r="N109" s="3" t="s">
        <v>141</v>
      </c>
      <c r="O109" s="6">
        <v>1554.97</v>
      </c>
      <c r="P109" s="1">
        <f t="shared" ref="P109:S109" si="189">P108*(1+(C109/C108-1))</f>
        <v>90.734824281150239</v>
      </c>
      <c r="Q109" s="1">
        <f t="shared" si="189"/>
        <v>93.049643707000527</v>
      </c>
      <c r="R109" s="1">
        <f t="shared" si="189"/>
        <v>133.48547515935965</v>
      </c>
      <c r="S109" s="1">
        <f t="shared" si="189"/>
        <v>87.527217521146568</v>
      </c>
      <c r="T109" s="1">
        <v>77.653790275945425</v>
      </c>
      <c r="U109" s="1">
        <v>25.431825540200368</v>
      </c>
      <c r="V109" s="1">
        <f t="shared" ref="V109:Z109" si="190">V108*(1+(I109/I108-1))</f>
        <v>112.32999999999987</v>
      </c>
      <c r="W109" s="1">
        <f t="shared" si="190"/>
        <v>654.4611819235223</v>
      </c>
      <c r="X109" s="1">
        <f t="shared" si="190"/>
        <v>152.41290322580653</v>
      </c>
      <c r="Y109" s="1">
        <f t="shared" si="190"/>
        <v>36.253252385082369</v>
      </c>
      <c r="Z109" s="1">
        <f t="shared" si="190"/>
        <v>147.33237379765515</v>
      </c>
    </row>
    <row r="110" spans="1:26" ht="15.75" customHeight="1" x14ac:dyDescent="0.25">
      <c r="A110" s="3" t="s">
        <v>142</v>
      </c>
      <c r="B110" s="6">
        <v>1568.66</v>
      </c>
      <c r="C110" s="7">
        <v>103.8</v>
      </c>
      <c r="D110" s="7">
        <v>820.51400000000001</v>
      </c>
      <c r="E110" s="7">
        <v>5560.59</v>
      </c>
      <c r="F110" s="7">
        <v>4668039</v>
      </c>
      <c r="G110" s="7">
        <v>-0.3</v>
      </c>
      <c r="H110" s="7">
        <v>2</v>
      </c>
      <c r="I110" s="7">
        <v>113.25</v>
      </c>
      <c r="J110" s="7">
        <v>18867</v>
      </c>
      <c r="K110" s="7">
        <v>12855</v>
      </c>
      <c r="L110" s="7">
        <v>1034</v>
      </c>
      <c r="M110" s="7">
        <v>845.26800000000003</v>
      </c>
      <c r="N110" s="3" t="s">
        <v>142</v>
      </c>
      <c r="O110" s="6">
        <v>1568.66</v>
      </c>
      <c r="P110" s="1">
        <f t="shared" ref="P110:S110" si="191">P109*(1+(C110/C109-1))</f>
        <v>82.90734824281158</v>
      </c>
      <c r="Q110" s="1">
        <f t="shared" si="191"/>
        <v>88.508445104126437</v>
      </c>
      <c r="R110" s="1">
        <f t="shared" si="191"/>
        <v>135.28757724684931</v>
      </c>
      <c r="S110" s="1">
        <f t="shared" si="191"/>
        <v>77.74952968423267</v>
      </c>
      <c r="T110" s="1">
        <v>77.653790275945425</v>
      </c>
      <c r="U110" s="1">
        <v>25.431825540200368</v>
      </c>
      <c r="V110" s="1">
        <f t="shared" ref="V110:Z110" si="192">V109*(1+(I110/I109-1))</f>
        <v>113.24999999999986</v>
      </c>
      <c r="W110" s="1">
        <f t="shared" si="192"/>
        <v>1093.1054461181918</v>
      </c>
      <c r="X110" s="1">
        <f t="shared" si="192"/>
        <v>165.87096774193557</v>
      </c>
      <c r="Y110" s="1">
        <f t="shared" si="192"/>
        <v>29.893032668401251</v>
      </c>
      <c r="Z110" s="1">
        <f t="shared" si="192"/>
        <v>148.36551288352192</v>
      </c>
    </row>
    <row r="111" spans="1:26" ht="15.75" customHeight="1" x14ac:dyDescent="0.25">
      <c r="A111" s="3" t="s">
        <v>143</v>
      </c>
      <c r="B111" s="6">
        <v>1594.78</v>
      </c>
      <c r="C111" s="7">
        <v>105.1</v>
      </c>
      <c r="D111" s="7">
        <v>875.55100000000004</v>
      </c>
      <c r="E111" s="7">
        <v>5574.49</v>
      </c>
      <c r="F111" s="7">
        <v>4996877</v>
      </c>
      <c r="G111" s="7">
        <v>1.7</v>
      </c>
      <c r="H111" s="7">
        <v>9.5</v>
      </c>
      <c r="I111" s="7">
        <v>113.72</v>
      </c>
      <c r="J111" s="7">
        <v>4736</v>
      </c>
      <c r="K111" s="7">
        <v>8458</v>
      </c>
      <c r="L111" s="7">
        <v>1334</v>
      </c>
      <c r="M111" s="7">
        <v>852.80899999999997</v>
      </c>
      <c r="N111" s="3" t="s">
        <v>143</v>
      </c>
      <c r="O111" s="6">
        <v>1594.78</v>
      </c>
      <c r="P111" s="1">
        <f t="shared" ref="P111:S111" si="193">P110*(1+(C111/C110-1))</f>
        <v>83.945686900958549</v>
      </c>
      <c r="Q111" s="1">
        <f t="shared" si="193"/>
        <v>94.445259458538203</v>
      </c>
      <c r="R111" s="1">
        <f t="shared" si="193"/>
        <v>135.62576030363485</v>
      </c>
      <c r="S111" s="1">
        <f t="shared" si="193"/>
        <v>83.226561868904582</v>
      </c>
      <c r="T111" s="1">
        <f t="shared" ref="T111:U111" si="194">T110*(1+G111/100)</f>
        <v>78.973904710636489</v>
      </c>
      <c r="U111" s="1">
        <f t="shared" si="194"/>
        <v>27.8478489665194</v>
      </c>
      <c r="V111" s="1">
        <f t="shared" ref="V111:Z111" si="195">V110*(1+(I111/I110-1))</f>
        <v>113.71999999999986</v>
      </c>
      <c r="W111" s="1">
        <f t="shared" si="195"/>
        <v>274.39165701042862</v>
      </c>
      <c r="X111" s="1">
        <f t="shared" si="195"/>
        <v>109.13548387096779</v>
      </c>
      <c r="Y111" s="1">
        <f t="shared" si="195"/>
        <v>38.566059554784594</v>
      </c>
      <c r="Z111" s="1">
        <f t="shared" si="195"/>
        <v>149.68914554518028</v>
      </c>
    </row>
    <row r="112" spans="1:26" ht="15.75" customHeight="1" x14ac:dyDescent="0.25">
      <c r="A112" s="3" t="s">
        <v>144</v>
      </c>
      <c r="B112" s="6">
        <v>1616.76</v>
      </c>
      <c r="C112" s="7">
        <v>104.2</v>
      </c>
      <c r="D112" s="7">
        <v>899.43100000000004</v>
      </c>
      <c r="E112" s="7">
        <v>5622.43</v>
      </c>
      <c r="F112" s="7">
        <v>4683733</v>
      </c>
      <c r="G112" s="7">
        <v>1.7</v>
      </c>
      <c r="H112" s="7">
        <v>9.5</v>
      </c>
      <c r="I112" s="7">
        <v>114.32</v>
      </c>
      <c r="J112" s="7">
        <v>6550</v>
      </c>
      <c r="K112" s="7">
        <v>10745</v>
      </c>
      <c r="L112" s="7">
        <v>1275</v>
      </c>
      <c r="M112" s="7">
        <v>868.92899999999997</v>
      </c>
      <c r="N112" s="3" t="s">
        <v>144</v>
      </c>
      <c r="O112" s="6">
        <v>1616.76</v>
      </c>
      <c r="P112" s="1">
        <f t="shared" ref="P112:S112" si="196">P111*(1+(C112/C111-1))</f>
        <v>83.226837060702962</v>
      </c>
      <c r="Q112" s="1">
        <f t="shared" si="196"/>
        <v>97.021183414846732</v>
      </c>
      <c r="R112" s="1">
        <f t="shared" si="196"/>
        <v>136.79212690380029</v>
      </c>
      <c r="S112" s="1">
        <f t="shared" si="196"/>
        <v>78.010924483818613</v>
      </c>
      <c r="T112" s="1">
        <v>78.973904710636489</v>
      </c>
      <c r="U112" s="1">
        <v>27.8478489665194</v>
      </c>
      <c r="V112" s="1">
        <f t="shared" ref="V112:Z112" si="197">V111*(1+(I112/I111-1))</f>
        <v>114.31999999999985</v>
      </c>
      <c r="W112" s="1">
        <f t="shared" si="197"/>
        <v>379.49015063731156</v>
      </c>
      <c r="X112" s="1">
        <f t="shared" si="197"/>
        <v>138.64516129032265</v>
      </c>
      <c r="Y112" s="1">
        <f t="shared" si="197"/>
        <v>36.860364267129206</v>
      </c>
      <c r="Z112" s="1">
        <f t="shared" si="197"/>
        <v>152.51860563083642</v>
      </c>
    </row>
    <row r="113" spans="1:26" ht="15.75" customHeight="1" x14ac:dyDescent="0.25">
      <c r="A113" s="3" t="s">
        <v>145</v>
      </c>
      <c r="B113" s="6">
        <v>1646.74</v>
      </c>
      <c r="C113" s="7">
        <v>113</v>
      </c>
      <c r="D113" s="7">
        <v>995.27800000000002</v>
      </c>
      <c r="E113" s="7">
        <v>5674.72</v>
      </c>
      <c r="F113" s="7">
        <v>5525415</v>
      </c>
      <c r="G113" s="7">
        <v>1.7</v>
      </c>
      <c r="H113" s="7">
        <v>9.5</v>
      </c>
      <c r="I113" s="7">
        <v>115.21</v>
      </c>
      <c r="J113" s="7">
        <v>13061</v>
      </c>
      <c r="K113" s="7">
        <v>13219</v>
      </c>
      <c r="L113" s="7">
        <v>1584</v>
      </c>
      <c r="M113" s="7">
        <v>880.26499999999999</v>
      </c>
      <c r="N113" s="3" t="s">
        <v>145</v>
      </c>
      <c r="O113" s="6">
        <v>1646.74</v>
      </c>
      <c r="P113" s="1">
        <f t="shared" ref="P113:S113" si="198">P112*(1+(C113/C112-1))</f>
        <v>90.255591054313186</v>
      </c>
      <c r="Q113" s="1">
        <f t="shared" si="198"/>
        <v>107.36015257063833</v>
      </c>
      <c r="R113" s="1">
        <f t="shared" si="198"/>
        <v>138.06432776993822</v>
      </c>
      <c r="S113" s="1">
        <f t="shared" si="198"/>
        <v>92.02974044565704</v>
      </c>
      <c r="T113" s="1">
        <v>78.973904710636489</v>
      </c>
      <c r="U113" s="1">
        <v>27.8478489665194</v>
      </c>
      <c r="V113" s="1">
        <f t="shared" ref="V113:Z113" si="199">V112*(1+(I113/I112-1))</f>
        <v>115.20999999999985</v>
      </c>
      <c r="W113" s="1">
        <f t="shared" si="199"/>
        <v>756.72074159907265</v>
      </c>
      <c r="X113" s="1">
        <f t="shared" si="199"/>
        <v>170.56774193548395</v>
      </c>
      <c r="Y113" s="1">
        <f t="shared" si="199"/>
        <v>45.793581960104049</v>
      </c>
      <c r="Z113" s="1">
        <f t="shared" si="199"/>
        <v>154.5083549813946</v>
      </c>
    </row>
    <row r="114" spans="1:26" ht="15.75" customHeight="1" x14ac:dyDescent="0.25">
      <c r="A114" s="3" t="s">
        <v>146</v>
      </c>
      <c r="B114" s="6">
        <v>1671.71</v>
      </c>
      <c r="C114" s="7">
        <v>107.3</v>
      </c>
      <c r="D114" s="7">
        <v>933.20299999999997</v>
      </c>
      <c r="E114" s="7">
        <v>5692.31</v>
      </c>
      <c r="F114" s="7">
        <v>5297637</v>
      </c>
      <c r="G114" s="7">
        <v>12.4</v>
      </c>
      <c r="H114" s="7">
        <v>19.100000000000001</v>
      </c>
      <c r="I114" s="7">
        <v>116.62</v>
      </c>
      <c r="J114" s="7">
        <v>6543</v>
      </c>
      <c r="K114" s="7">
        <v>10602</v>
      </c>
      <c r="L114" s="7">
        <v>1529</v>
      </c>
      <c r="M114" s="7">
        <v>888.19100000000003</v>
      </c>
      <c r="N114" s="3" t="s">
        <v>146</v>
      </c>
      <c r="O114" s="6">
        <v>1671.71</v>
      </c>
      <c r="P114" s="1">
        <f t="shared" ref="P114:S114" si="200">P113*(1+(C114/C113-1))</f>
        <v>85.702875399361105</v>
      </c>
      <c r="Q114" s="1">
        <f t="shared" si="200"/>
        <v>100.66415258789745</v>
      </c>
      <c r="R114" s="1">
        <f t="shared" si="200"/>
        <v>138.492287479928</v>
      </c>
      <c r="S114" s="1">
        <f t="shared" si="200"/>
        <v>88.235934872821176</v>
      </c>
      <c r="T114" s="1">
        <f t="shared" ref="T114:U114" si="201">T113*(1+G114/100)</f>
        <v>88.766668894755426</v>
      </c>
      <c r="U114" s="1">
        <f t="shared" si="201"/>
        <v>33.166788119124611</v>
      </c>
      <c r="V114" s="1">
        <f t="shared" ref="V114:Z114" si="202">V113*(1+(I114/I113-1))</f>
        <v>116.61999999999986</v>
      </c>
      <c r="W114" s="1">
        <f t="shared" si="202"/>
        <v>379.08458864426399</v>
      </c>
      <c r="X114" s="1">
        <f t="shared" si="202"/>
        <v>136.80000000000007</v>
      </c>
      <c r="Y114" s="1">
        <f t="shared" si="202"/>
        <v>44.20352703093377</v>
      </c>
      <c r="Z114" s="1">
        <f t="shared" si="202"/>
        <v>155.89956469844861</v>
      </c>
    </row>
    <row r="115" spans="1:26" ht="15.75" customHeight="1" x14ac:dyDescent="0.25">
      <c r="A115" s="3" t="s">
        <v>147</v>
      </c>
      <c r="B115" s="6">
        <v>1707.05</v>
      </c>
      <c r="C115" s="7">
        <v>110.1</v>
      </c>
      <c r="D115" s="7">
        <v>1040.117</v>
      </c>
      <c r="E115" s="7">
        <v>5739.56</v>
      </c>
      <c r="F115" s="7">
        <v>5536759</v>
      </c>
      <c r="G115" s="7">
        <v>12.4</v>
      </c>
      <c r="H115" s="7">
        <v>19.100000000000001</v>
      </c>
      <c r="I115" s="7">
        <v>118.17</v>
      </c>
      <c r="J115" s="7">
        <v>9575</v>
      </c>
      <c r="K115" s="7">
        <v>11797</v>
      </c>
      <c r="L115" s="7">
        <v>1519</v>
      </c>
      <c r="M115" s="7">
        <v>907.899</v>
      </c>
      <c r="N115" s="3" t="s">
        <v>147</v>
      </c>
      <c r="O115" s="6">
        <v>1707.05</v>
      </c>
      <c r="P115" s="1">
        <f t="shared" ref="P115:S115" si="203">P114*(1+(C115/C114-1))</f>
        <v>87.939297124600728</v>
      </c>
      <c r="Q115" s="1">
        <f t="shared" si="203"/>
        <v>112.19691363751095</v>
      </c>
      <c r="R115" s="1">
        <f t="shared" si="203"/>
        <v>139.64186657583573</v>
      </c>
      <c r="S115" s="1">
        <f t="shared" si="203"/>
        <v>92.218682882671374</v>
      </c>
      <c r="T115" s="1">
        <v>88.766668894755426</v>
      </c>
      <c r="U115" s="1">
        <v>33.166788119124611</v>
      </c>
      <c r="V115" s="1">
        <f t="shared" ref="V115:Z115" si="204">V114*(1+(I115/I114-1))</f>
        <v>118.16999999999986</v>
      </c>
      <c r="W115" s="1">
        <f t="shared" si="204"/>
        <v>554.75086906141337</v>
      </c>
      <c r="X115" s="1">
        <f t="shared" si="204"/>
        <v>152.21935483870976</v>
      </c>
      <c r="Y115" s="1">
        <f t="shared" si="204"/>
        <v>43.914426134720991</v>
      </c>
      <c r="Z115" s="1">
        <f t="shared" si="204"/>
        <v>159.35880783542819</v>
      </c>
    </row>
    <row r="116" spans="1:26" ht="15.75" customHeight="1" x14ac:dyDescent="0.25">
      <c r="A116" s="3" t="s">
        <v>148</v>
      </c>
      <c r="B116" s="6">
        <v>1742.04</v>
      </c>
      <c r="C116" s="7">
        <v>109</v>
      </c>
      <c r="D116" s="7">
        <v>1019.746</v>
      </c>
      <c r="E116" s="7">
        <v>5769.98</v>
      </c>
      <c r="F116" s="7">
        <v>5463352</v>
      </c>
      <c r="G116" s="7">
        <v>12.4</v>
      </c>
      <c r="H116" s="7">
        <v>19.100000000000001</v>
      </c>
      <c r="I116" s="7">
        <v>120.1</v>
      </c>
      <c r="J116" s="7">
        <v>17012</v>
      </c>
      <c r="K116" s="7">
        <v>14024</v>
      </c>
      <c r="L116" s="7">
        <v>1290</v>
      </c>
      <c r="M116" s="7">
        <v>927.51199999999994</v>
      </c>
      <c r="N116" s="3" t="s">
        <v>148</v>
      </c>
      <c r="O116" s="6">
        <v>1742.04</v>
      </c>
      <c r="P116" s="1">
        <f t="shared" ref="P116:S116" si="205">P115*(1+(C116/C115-1))</f>
        <v>87.060702875399457</v>
      </c>
      <c r="Q116" s="1">
        <f t="shared" si="205"/>
        <v>109.99950380024291</v>
      </c>
      <c r="R116" s="1">
        <f t="shared" si="205"/>
        <v>140.38197654615345</v>
      </c>
      <c r="S116" s="1">
        <f t="shared" si="205"/>
        <v>90.996036772488821</v>
      </c>
      <c r="T116" s="1">
        <v>88.766668894755426</v>
      </c>
      <c r="U116" s="1">
        <v>33.166788119124611</v>
      </c>
      <c r="V116" s="1">
        <f t="shared" ref="V116:Z116" si="206">V115*(1+(I116/I115-1))</f>
        <v>120.09999999999985</v>
      </c>
      <c r="W116" s="1">
        <f t="shared" si="206"/>
        <v>985.63151796060197</v>
      </c>
      <c r="X116" s="1">
        <f t="shared" si="206"/>
        <v>180.95483870967752</v>
      </c>
      <c r="Y116" s="1">
        <f t="shared" si="206"/>
        <v>37.294015611448373</v>
      </c>
      <c r="Z116" s="1">
        <f t="shared" si="206"/>
        <v>162.80137611458287</v>
      </c>
    </row>
    <row r="117" spans="1:26" ht="15.75" customHeight="1" x14ac:dyDescent="0.25">
      <c r="A117" s="3" t="s">
        <v>149</v>
      </c>
      <c r="B117" s="6">
        <v>1768.21</v>
      </c>
      <c r="C117" s="7">
        <v>112.5</v>
      </c>
      <c r="D117" s="7">
        <v>1003.605</v>
      </c>
      <c r="E117" s="7">
        <v>5825.37</v>
      </c>
      <c r="F117" s="7">
        <v>5900488</v>
      </c>
      <c r="G117" s="7">
        <v>4.2</v>
      </c>
      <c r="H117" s="7">
        <v>13</v>
      </c>
      <c r="I117" s="7">
        <v>122.33</v>
      </c>
      <c r="J117" s="7">
        <v>6963</v>
      </c>
      <c r="K117" s="7">
        <v>9923</v>
      </c>
      <c r="L117" s="7">
        <v>1797</v>
      </c>
      <c r="M117" s="7">
        <v>935.35900000000004</v>
      </c>
      <c r="N117" s="3" t="s">
        <v>149</v>
      </c>
      <c r="O117" s="6">
        <v>1768.21</v>
      </c>
      <c r="P117" s="1">
        <f t="shared" ref="P117:S117" si="207">P116*(1+(C117/C116-1))</f>
        <v>89.856230031948968</v>
      </c>
      <c r="Q117" s="1">
        <f t="shared" si="207"/>
        <v>108.25838200046167</v>
      </c>
      <c r="R117" s="1">
        <f t="shared" si="207"/>
        <v>141.72959953286946</v>
      </c>
      <c r="S117" s="1">
        <f t="shared" si="207"/>
        <v>98.276849638029731</v>
      </c>
      <c r="T117" s="1">
        <f t="shared" ref="T117:U117" si="208">T116*(1+G117/100)</f>
        <v>92.494868988335156</v>
      </c>
      <c r="U117" s="1">
        <f t="shared" si="208"/>
        <v>37.47847057461081</v>
      </c>
      <c r="V117" s="1">
        <f t="shared" ref="V117:Z117" si="209">V116*(1+(I117/I116-1))</f>
        <v>122.32999999999986</v>
      </c>
      <c r="W117" s="1">
        <f t="shared" si="209"/>
        <v>403.41830822711444</v>
      </c>
      <c r="X117" s="1">
        <f t="shared" si="209"/>
        <v>128.0387096774194</v>
      </c>
      <c r="Y117" s="1">
        <f t="shared" si="209"/>
        <v>51.951431049436223</v>
      </c>
      <c r="Z117" s="1">
        <f t="shared" si="209"/>
        <v>164.17871937091931</v>
      </c>
    </row>
    <row r="118" spans="1:26" ht="15.75" customHeight="1" x14ac:dyDescent="0.25">
      <c r="A118" s="3" t="s">
        <v>150</v>
      </c>
      <c r="B118" s="6">
        <v>1784.92</v>
      </c>
      <c r="C118" s="7">
        <v>113.8</v>
      </c>
      <c r="D118" s="7">
        <v>982.96500000000003</v>
      </c>
      <c r="E118" s="7">
        <v>5876.05</v>
      </c>
      <c r="F118" s="7">
        <v>5863757</v>
      </c>
      <c r="G118" s="7">
        <v>4.2</v>
      </c>
      <c r="H118" s="7">
        <v>13</v>
      </c>
      <c r="I118" s="7">
        <v>124.46</v>
      </c>
      <c r="J118" s="7">
        <v>8207</v>
      </c>
      <c r="K118" s="7">
        <v>10530</v>
      </c>
      <c r="L118" s="7">
        <v>1422</v>
      </c>
      <c r="M118" s="7">
        <v>939.69899999999996</v>
      </c>
      <c r="N118" s="3" t="s">
        <v>150</v>
      </c>
      <c r="O118" s="6">
        <v>1784.92</v>
      </c>
      <c r="P118" s="1">
        <f t="shared" ref="P118:S118" si="210">P117*(1+(C118/C117-1))</f>
        <v>90.894568690095937</v>
      </c>
      <c r="Q118" s="1">
        <f t="shared" si="210"/>
        <v>106.0319552643558</v>
      </c>
      <c r="R118" s="1">
        <f t="shared" si="210"/>
        <v>142.9626295557394</v>
      </c>
      <c r="S118" s="1">
        <f t="shared" si="210"/>
        <v>97.665068550761276</v>
      </c>
      <c r="T118" s="1">
        <v>92.494868988335156</v>
      </c>
      <c r="U118" s="1">
        <v>37.47847057461081</v>
      </c>
      <c r="V118" s="1">
        <f t="shared" ref="V118:Z118" si="211">V117*(1+(I118/I117-1))</f>
        <v>124.45999999999984</v>
      </c>
      <c r="W118" s="1">
        <f t="shared" si="211"/>
        <v>475.49246813441448</v>
      </c>
      <c r="X118" s="1">
        <f t="shared" si="211"/>
        <v>135.87096774193554</v>
      </c>
      <c r="Y118" s="1">
        <f t="shared" si="211"/>
        <v>41.110147441457045</v>
      </c>
      <c r="Z118" s="1">
        <f t="shared" si="211"/>
        <v>164.94049708628827</v>
      </c>
    </row>
    <row r="119" spans="1:26" ht="15.75" customHeight="1" x14ac:dyDescent="0.25">
      <c r="A119" s="3" t="s">
        <v>151</v>
      </c>
      <c r="B119" s="6">
        <v>1796.38</v>
      </c>
      <c r="C119" s="7">
        <v>109.5</v>
      </c>
      <c r="D119" s="7">
        <v>890.63900000000001</v>
      </c>
      <c r="E119" s="7">
        <v>5944.21</v>
      </c>
      <c r="F119" s="7">
        <v>5691520</v>
      </c>
      <c r="G119" s="7">
        <v>4.2</v>
      </c>
      <c r="H119" s="7">
        <v>13</v>
      </c>
      <c r="I119" s="7">
        <v>126.65</v>
      </c>
      <c r="J119" s="7">
        <v>15153</v>
      </c>
      <c r="K119" s="7">
        <v>10464</v>
      </c>
      <c r="L119" s="7">
        <v>1145</v>
      </c>
      <c r="M119" s="7">
        <v>944.52</v>
      </c>
      <c r="N119" s="3" t="s">
        <v>151</v>
      </c>
      <c r="O119" s="6">
        <v>1796.38</v>
      </c>
      <c r="P119" s="1">
        <f t="shared" ref="P119:S119" si="212">P118*(1+(C119/C118-1))</f>
        <v>87.460063897763661</v>
      </c>
      <c r="Q119" s="1">
        <f t="shared" si="212"/>
        <v>96.072794661753562</v>
      </c>
      <c r="R119" s="1">
        <f t="shared" si="212"/>
        <v>144.6209430198044</v>
      </c>
      <c r="S119" s="1">
        <f t="shared" si="212"/>
        <v>94.796338074382831</v>
      </c>
      <c r="T119" s="1">
        <v>92.494868988335156</v>
      </c>
      <c r="U119" s="1">
        <v>37.47847057461081</v>
      </c>
      <c r="V119" s="1">
        <f t="shared" ref="V119:Z119" si="213">V118*(1+(I119/I118-1))</f>
        <v>126.64999999999984</v>
      </c>
      <c r="W119" s="1">
        <f t="shared" si="213"/>
        <v>877.92584009269933</v>
      </c>
      <c r="X119" s="1">
        <f t="shared" si="213"/>
        <v>135.01935483870972</v>
      </c>
      <c r="Y119" s="1">
        <f t="shared" si="213"/>
        <v>33.102052616363089</v>
      </c>
      <c r="Z119" s="1">
        <f t="shared" si="213"/>
        <v>165.78670223969698</v>
      </c>
    </row>
    <row r="120" spans="1:26" ht="15.75" customHeight="1" x14ac:dyDescent="0.25">
      <c r="A120" s="3" t="s">
        <v>152</v>
      </c>
      <c r="B120" s="6">
        <v>1803.14</v>
      </c>
      <c r="C120" s="7">
        <v>108.2</v>
      </c>
      <c r="D120" s="7">
        <v>891.82799999999997</v>
      </c>
      <c r="E120" s="7">
        <v>6018.51</v>
      </c>
      <c r="F120" s="7">
        <v>5403183</v>
      </c>
      <c r="G120" s="7">
        <v>1.5</v>
      </c>
      <c r="H120" s="7">
        <v>9.4</v>
      </c>
      <c r="I120" s="7">
        <v>128.6</v>
      </c>
      <c r="J120" s="7">
        <v>11590</v>
      </c>
      <c r="K120" s="7">
        <v>10071</v>
      </c>
      <c r="L120" s="7">
        <v>1387</v>
      </c>
      <c r="M120" s="7">
        <v>952.596</v>
      </c>
      <c r="N120" s="3" t="s">
        <v>152</v>
      </c>
      <c r="O120" s="6">
        <v>1803.14</v>
      </c>
      <c r="P120" s="1">
        <f t="shared" ref="P120:S120" si="214">P119*(1+(C120/C119-1))</f>
        <v>86.421725239616691</v>
      </c>
      <c r="Q120" s="1">
        <f t="shared" si="214"/>
        <v>96.201051512006927</v>
      </c>
      <c r="R120" s="1">
        <f t="shared" si="214"/>
        <v>146.42864094204663</v>
      </c>
      <c r="S120" s="1">
        <f t="shared" si="214"/>
        <v>89.993879024541428</v>
      </c>
      <c r="T120" s="1">
        <f t="shared" ref="T120:U120" si="215">T119*(1+G120/100)</f>
        <v>93.882292023160176</v>
      </c>
      <c r="U120" s="1">
        <f t="shared" si="215"/>
        <v>41.00144680862423</v>
      </c>
      <c r="V120" s="1">
        <f t="shared" ref="V120:Z120" si="216">V119*(1+(I120/I119-1))</f>
        <v>128.59999999999982</v>
      </c>
      <c r="W120" s="1">
        <f t="shared" si="216"/>
        <v>671.49478563151752</v>
      </c>
      <c r="X120" s="1">
        <f t="shared" si="216"/>
        <v>129.94838709677424</v>
      </c>
      <c r="Y120" s="1">
        <f t="shared" si="216"/>
        <v>40.098294304712319</v>
      </c>
      <c r="Z120" s="1">
        <f t="shared" si="216"/>
        <v>167.20424067963239</v>
      </c>
    </row>
    <row r="121" spans="1:26" ht="15.75" customHeight="1" x14ac:dyDescent="0.25">
      <c r="A121" s="3" t="s">
        <v>153</v>
      </c>
      <c r="B121" s="6">
        <v>1811.88</v>
      </c>
      <c r="C121" s="7">
        <v>104.6</v>
      </c>
      <c r="D121" s="7">
        <v>826.476</v>
      </c>
      <c r="E121" s="7">
        <v>6075.69</v>
      </c>
      <c r="F121" s="7">
        <v>5376556</v>
      </c>
      <c r="G121" s="7">
        <v>1.5</v>
      </c>
      <c r="H121" s="7">
        <v>9.4</v>
      </c>
      <c r="I121" s="7">
        <v>130.04</v>
      </c>
      <c r="J121" s="7">
        <v>13955</v>
      </c>
      <c r="K121" s="7">
        <v>9973</v>
      </c>
      <c r="L121" s="7">
        <v>1425</v>
      </c>
      <c r="M121" s="7">
        <v>959.00099999999998</v>
      </c>
      <c r="N121" s="3" t="s">
        <v>153</v>
      </c>
      <c r="O121" s="6">
        <v>1811.88</v>
      </c>
      <c r="P121" s="1">
        <f t="shared" ref="P121:S121" si="217">P120*(1+(C121/C120-1))</f>
        <v>83.546325878594317</v>
      </c>
      <c r="Q121" s="1">
        <f t="shared" si="217"/>
        <v>89.15156313710429</v>
      </c>
      <c r="R121" s="1">
        <f t="shared" si="217"/>
        <v>147.81981412096732</v>
      </c>
      <c r="S121" s="1">
        <f t="shared" si="217"/>
        <v>89.550387287025515</v>
      </c>
      <c r="T121" s="1">
        <v>93.882292023160176</v>
      </c>
      <c r="U121" s="1">
        <v>41.00144680862423</v>
      </c>
      <c r="V121" s="1">
        <f t="shared" ref="V121:Z121" si="218">V120*(1+(I121/I120-1))</f>
        <v>130.03999999999982</v>
      </c>
      <c r="W121" s="1">
        <f t="shared" si="218"/>
        <v>808.51680185399721</v>
      </c>
      <c r="X121" s="1">
        <f t="shared" si="218"/>
        <v>128.683870967742</v>
      </c>
      <c r="Y121" s="1">
        <f t="shared" si="218"/>
        <v>41.196877710320877</v>
      </c>
      <c r="Z121" s="1">
        <f t="shared" si="218"/>
        <v>168.32847714666883</v>
      </c>
    </row>
    <row r="122" spans="1:26" ht="15.75" customHeight="1" x14ac:dyDescent="0.25">
      <c r="A122" s="3" t="s">
        <v>154</v>
      </c>
      <c r="B122" s="6">
        <v>1819.23</v>
      </c>
      <c r="C122" s="7">
        <v>91.3</v>
      </c>
      <c r="D122" s="7">
        <v>715.63699999999994</v>
      </c>
      <c r="E122" s="7">
        <v>6120.04</v>
      </c>
      <c r="F122" s="7">
        <v>4784859</v>
      </c>
      <c r="G122" s="7">
        <v>1.5</v>
      </c>
      <c r="H122" s="7">
        <v>9.4</v>
      </c>
      <c r="I122" s="7">
        <v>131.66</v>
      </c>
      <c r="J122" s="7">
        <v>27359</v>
      </c>
      <c r="K122" s="7">
        <v>11829</v>
      </c>
      <c r="L122" s="7">
        <v>921</v>
      </c>
      <c r="M122" s="7">
        <v>962.32100000000003</v>
      </c>
      <c r="N122" s="3" t="s">
        <v>154</v>
      </c>
      <c r="O122" s="6">
        <v>1819.23</v>
      </c>
      <c r="P122" s="1">
        <f t="shared" ref="P122:S122" si="219">P121*(1+(C122/C121-1))</f>
        <v>72.923322683706132</v>
      </c>
      <c r="Q122" s="1">
        <f t="shared" si="219"/>
        <v>77.195414251288483</v>
      </c>
      <c r="R122" s="1">
        <f t="shared" si="219"/>
        <v>148.89883703956011</v>
      </c>
      <c r="S122" s="1">
        <f t="shared" si="219"/>
        <v>79.695250372879897</v>
      </c>
      <c r="T122" s="1">
        <v>93.882292023160176</v>
      </c>
      <c r="U122" s="1">
        <v>41.00144680862423</v>
      </c>
      <c r="V122" s="1">
        <f t="shared" ref="V122:Z122" si="220">V121*(1+(I122/I121-1))</f>
        <v>131.65999999999983</v>
      </c>
      <c r="W122" s="1">
        <f t="shared" si="220"/>
        <v>1585.1100811123977</v>
      </c>
      <c r="X122" s="1">
        <f t="shared" si="220"/>
        <v>152.63225806451621</v>
      </c>
      <c r="Y122" s="1">
        <f t="shared" si="220"/>
        <v>26.626192541196861</v>
      </c>
      <c r="Z122" s="1">
        <f t="shared" si="220"/>
        <v>168.91121954644419</v>
      </c>
    </row>
    <row r="123" spans="1:26" ht="15.75" customHeight="1" x14ac:dyDescent="0.25">
      <c r="A123" s="3" t="s">
        <v>155</v>
      </c>
      <c r="B123" s="6">
        <v>1829.69</v>
      </c>
      <c r="C123" s="7">
        <v>91.6</v>
      </c>
      <c r="D123" s="7">
        <v>737.10400000000004</v>
      </c>
      <c r="E123" s="7">
        <v>6153.09</v>
      </c>
      <c r="F123" s="7">
        <v>4526998</v>
      </c>
      <c r="G123" s="7">
        <v>1.5</v>
      </c>
      <c r="H123" s="7">
        <v>7.3</v>
      </c>
      <c r="I123" s="7">
        <v>132.79</v>
      </c>
      <c r="J123" s="7">
        <v>10731</v>
      </c>
      <c r="K123" s="7">
        <v>8386</v>
      </c>
      <c r="L123" s="7">
        <v>1307</v>
      </c>
      <c r="M123" s="7">
        <v>969.18399999999997</v>
      </c>
      <c r="N123" s="3" t="s">
        <v>155</v>
      </c>
      <c r="O123" s="6">
        <v>1829.69</v>
      </c>
      <c r="P123" s="1">
        <f t="shared" ref="P123:S123" si="221">P122*(1+(C123/C122-1))</f>
        <v>73.162939297124652</v>
      </c>
      <c r="Q123" s="1">
        <f t="shared" si="221"/>
        <v>79.511049074155963</v>
      </c>
      <c r="R123" s="1">
        <f t="shared" si="221"/>
        <v>149.70293416378763</v>
      </c>
      <c r="S123" s="1">
        <f t="shared" si="221"/>
        <v>75.400390909643633</v>
      </c>
      <c r="T123" s="1">
        <f t="shared" ref="T123:U123" si="222">T122*(1+G123/100)</f>
        <v>95.29052640350757</v>
      </c>
      <c r="U123" s="1">
        <f t="shared" si="222"/>
        <v>43.994552425653801</v>
      </c>
      <c r="V123" s="1">
        <f t="shared" ref="V123:Z123" si="223">V122*(1+(I123/I122-1))</f>
        <v>132.78999999999982</v>
      </c>
      <c r="W123" s="1">
        <f t="shared" si="223"/>
        <v>621.7265353418303</v>
      </c>
      <c r="X123" s="1">
        <f t="shared" si="223"/>
        <v>108.20645161290328</v>
      </c>
      <c r="Y123" s="1">
        <f t="shared" si="223"/>
        <v>37.785487135010094</v>
      </c>
      <c r="Z123" s="1">
        <f t="shared" si="223"/>
        <v>170.11584638067853</v>
      </c>
    </row>
    <row r="124" spans="1:26" ht="15.75" customHeight="1" x14ac:dyDescent="0.25">
      <c r="A124" s="3" t="s">
        <v>156</v>
      </c>
      <c r="B124" s="6">
        <v>1840.6</v>
      </c>
      <c r="C124" s="7">
        <v>94</v>
      </c>
      <c r="D124" s="7">
        <v>770.74199999999996</v>
      </c>
      <c r="E124" s="7">
        <v>6215.24</v>
      </c>
      <c r="F124" s="7">
        <v>4775815</v>
      </c>
      <c r="G124" s="7">
        <v>1.5</v>
      </c>
      <c r="H124" s="7">
        <v>7.3</v>
      </c>
      <c r="I124" s="7">
        <v>133.88</v>
      </c>
      <c r="J124" s="7">
        <v>6020</v>
      </c>
      <c r="K124" s="7">
        <v>8974</v>
      </c>
      <c r="L124" s="7">
        <v>1472</v>
      </c>
      <c r="M124" s="7">
        <v>972.904</v>
      </c>
      <c r="N124" s="3" t="s">
        <v>156</v>
      </c>
      <c r="O124" s="6">
        <v>1840.6</v>
      </c>
      <c r="P124" s="1">
        <f t="shared" ref="P124:S124" si="224">P123*(1+(C124/C123-1))</f>
        <v>75.079872204472906</v>
      </c>
      <c r="Q124" s="1">
        <f t="shared" si="224"/>
        <v>83.139563732543991</v>
      </c>
      <c r="R124" s="1">
        <f t="shared" si="224"/>
        <v>151.21502603279643</v>
      </c>
      <c r="S124" s="1">
        <f t="shared" si="224"/>
        <v>79.544616081593077</v>
      </c>
      <c r="T124" s="1">
        <v>95.29052640350757</v>
      </c>
      <c r="U124" s="1">
        <v>43.994552425653801</v>
      </c>
      <c r="V124" s="1">
        <f t="shared" ref="V124:Z124" si="225">V123*(1+(I124/I123-1))</f>
        <v>133.87999999999982</v>
      </c>
      <c r="W124" s="1">
        <f t="shared" si="225"/>
        <v>348.78331402085718</v>
      </c>
      <c r="X124" s="1">
        <f t="shared" si="225"/>
        <v>115.79354838709682</v>
      </c>
      <c r="Y124" s="1">
        <f t="shared" si="225"/>
        <v>42.55565192252093</v>
      </c>
      <c r="Z124" s="1">
        <f t="shared" si="225"/>
        <v>170.76879870813764</v>
      </c>
    </row>
    <row r="125" spans="1:26" ht="15.75" customHeight="1" x14ac:dyDescent="0.25">
      <c r="A125" s="3" t="s">
        <v>157</v>
      </c>
      <c r="B125" s="6">
        <v>1857.41</v>
      </c>
      <c r="C125" s="7">
        <v>103.6</v>
      </c>
      <c r="D125" s="7">
        <v>891.91</v>
      </c>
      <c r="E125" s="7">
        <v>6315.93</v>
      </c>
      <c r="F125" s="7">
        <v>5528277</v>
      </c>
      <c r="G125" s="7">
        <v>1.5</v>
      </c>
      <c r="H125" s="7">
        <v>7.3</v>
      </c>
      <c r="I125" s="7">
        <v>135.29</v>
      </c>
      <c r="J125" s="7">
        <v>9655</v>
      </c>
      <c r="K125" s="7">
        <v>12672</v>
      </c>
      <c r="L125" s="7">
        <v>1551</v>
      </c>
      <c r="M125" s="7">
        <v>981.24400000000003</v>
      </c>
      <c r="N125" s="3" t="s">
        <v>157</v>
      </c>
      <c r="O125" s="6">
        <v>1857.41</v>
      </c>
      <c r="P125" s="1">
        <f t="shared" ref="P125:S125" si="226">P124*(1+(C125/C124-1))</f>
        <v>82.747603833865881</v>
      </c>
      <c r="Q125" s="1">
        <f t="shared" si="226"/>
        <v>96.209896812024397</v>
      </c>
      <c r="R125" s="1">
        <f t="shared" si="226"/>
        <v>153.66478516860491</v>
      </c>
      <c r="S125" s="1">
        <f t="shared" si="226"/>
        <v>92.077409103514512</v>
      </c>
      <c r="T125" s="1">
        <v>95.29052640350757</v>
      </c>
      <c r="U125" s="1">
        <v>43.994552425653801</v>
      </c>
      <c r="V125" s="1">
        <f t="shared" ref="V125:Z125" si="227">V124*(1+(I125/I124-1))</f>
        <v>135.28999999999982</v>
      </c>
      <c r="W125" s="1">
        <f t="shared" si="227"/>
        <v>559.3858632676704</v>
      </c>
      <c r="X125" s="1">
        <f t="shared" si="227"/>
        <v>163.50967741935489</v>
      </c>
      <c r="Y125" s="1">
        <f t="shared" si="227"/>
        <v>44.839549002601878</v>
      </c>
      <c r="Z125" s="1">
        <f t="shared" si="227"/>
        <v>172.23267570034432</v>
      </c>
    </row>
    <row r="126" spans="1:26" ht="15.75" customHeight="1" x14ac:dyDescent="0.25">
      <c r="A126" s="3" t="s">
        <v>158</v>
      </c>
      <c r="B126" s="6">
        <v>1872.69</v>
      </c>
      <c r="C126" s="7">
        <v>98.2</v>
      </c>
      <c r="D126" s="7">
        <v>855.84900000000005</v>
      </c>
      <c r="E126" s="7">
        <v>6382.88</v>
      </c>
      <c r="F126" s="7">
        <v>5180364</v>
      </c>
      <c r="G126" s="7">
        <v>3.5</v>
      </c>
      <c r="H126" s="7">
        <v>8.9</v>
      </c>
      <c r="I126" s="7">
        <v>136.75</v>
      </c>
      <c r="J126" s="7">
        <v>5343</v>
      </c>
      <c r="K126" s="7">
        <v>11161</v>
      </c>
      <c r="L126" s="7">
        <v>2115</v>
      </c>
      <c r="M126" s="7">
        <v>990.54300000000001</v>
      </c>
      <c r="N126" s="3" t="s">
        <v>158</v>
      </c>
      <c r="O126" s="6">
        <v>1872.69</v>
      </c>
      <c r="P126" s="1">
        <f t="shared" ref="P126:S126" si="228">P125*(1+(C126/C125-1))</f>
        <v>78.434504792332334</v>
      </c>
      <c r="Q126" s="1">
        <f t="shared" si="228"/>
        <v>92.320014325071227</v>
      </c>
      <c r="R126" s="1">
        <f t="shared" si="228"/>
        <v>155.29365967592813</v>
      </c>
      <c r="S126" s="1">
        <f t="shared" si="228"/>
        <v>86.282669145037204</v>
      </c>
      <c r="T126" s="1">
        <f t="shared" ref="T126:U126" si="229">T125*(1+G126/100)</f>
        <v>98.625694827630326</v>
      </c>
      <c r="U126" s="1">
        <f t="shared" si="229"/>
        <v>47.910067591536986</v>
      </c>
      <c r="V126" s="1">
        <f t="shared" ref="V126:Z126" si="230">V125*(1+(I126/I125-1))</f>
        <v>136.74999999999983</v>
      </c>
      <c r="W126" s="1">
        <f t="shared" si="230"/>
        <v>309.5596755504053</v>
      </c>
      <c r="X126" s="1">
        <f t="shared" si="230"/>
        <v>144.0129032258065</v>
      </c>
      <c r="Y126" s="1">
        <f t="shared" si="230"/>
        <v>61.144839549002555</v>
      </c>
      <c r="Z126" s="1">
        <f t="shared" si="230"/>
        <v>173.86488099417286</v>
      </c>
    </row>
    <row r="127" spans="1:26" ht="15.75" customHeight="1" x14ac:dyDescent="0.25">
      <c r="A127" s="3" t="s">
        <v>159</v>
      </c>
      <c r="B127" s="6">
        <v>1918.74</v>
      </c>
      <c r="C127" s="7">
        <v>105.7</v>
      </c>
      <c r="D127" s="7">
        <v>897.58799999999997</v>
      </c>
      <c r="E127" s="7">
        <v>6412.88</v>
      </c>
      <c r="F127" s="7">
        <v>5503543</v>
      </c>
      <c r="G127" s="7">
        <v>3.5</v>
      </c>
      <c r="H127" s="7">
        <v>8.9</v>
      </c>
      <c r="I127" s="7">
        <v>138.03</v>
      </c>
      <c r="J127" s="7">
        <v>8014</v>
      </c>
      <c r="K127" s="7">
        <v>11609</v>
      </c>
      <c r="L127" s="7">
        <v>1976</v>
      </c>
      <c r="M127" s="7">
        <v>1013.164</v>
      </c>
      <c r="N127" s="3" t="s">
        <v>159</v>
      </c>
      <c r="O127" s="6">
        <v>1918.74</v>
      </c>
      <c r="P127" s="1">
        <f t="shared" ref="P127:S127" si="231">P126*(1+(C127/C126-1))</f>
        <v>84.424920127795588</v>
      </c>
      <c r="Q127" s="1">
        <f t="shared" si="231"/>
        <v>96.822379903478321</v>
      </c>
      <c r="R127" s="1">
        <f t="shared" si="231"/>
        <v>156.02355116539337</v>
      </c>
      <c r="S127" s="1">
        <f t="shared" si="231"/>
        <v>91.665446635503883</v>
      </c>
      <c r="T127" s="1">
        <v>98.625694827630326</v>
      </c>
      <c r="U127" s="1">
        <v>47.910067591536986</v>
      </c>
      <c r="V127" s="1">
        <f t="shared" ref="V127:Z127" si="232">V126*(1+(I127/I126-1))</f>
        <v>138.02999999999983</v>
      </c>
      <c r="W127" s="1">
        <f t="shared" si="232"/>
        <v>464.31054461181878</v>
      </c>
      <c r="X127" s="1">
        <f t="shared" si="232"/>
        <v>149.79354838709682</v>
      </c>
      <c r="Y127" s="1">
        <f t="shared" si="232"/>
        <v>57.126337091644942</v>
      </c>
      <c r="Z127" s="1">
        <f t="shared" si="232"/>
        <v>177.83542792950951</v>
      </c>
    </row>
    <row r="128" spans="1:26" ht="15.75" customHeight="1" x14ac:dyDescent="0.25">
      <c r="A128" s="3" t="s">
        <v>160</v>
      </c>
      <c r="B128" s="6">
        <v>1946.13</v>
      </c>
      <c r="C128" s="7">
        <v>101.9</v>
      </c>
      <c r="D128" s="7">
        <v>815.84500000000003</v>
      </c>
      <c r="E128" s="7">
        <v>6455.85</v>
      </c>
      <c r="F128" s="7">
        <v>5195951</v>
      </c>
      <c r="G128" s="7">
        <v>3.5</v>
      </c>
      <c r="H128" s="7">
        <v>8.9</v>
      </c>
      <c r="I128" s="7">
        <v>139.81</v>
      </c>
      <c r="J128" s="7">
        <v>17649</v>
      </c>
      <c r="K128" s="7">
        <v>9997</v>
      </c>
      <c r="L128" s="7">
        <v>1280</v>
      </c>
      <c r="M128" s="7">
        <v>1034.8240000000001</v>
      </c>
      <c r="N128" s="3" t="s">
        <v>160</v>
      </c>
      <c r="O128" s="6">
        <v>1946.13</v>
      </c>
      <c r="P128" s="1">
        <f t="shared" ref="P128:S128" si="233">P127*(1+(C128/C127-1))</f>
        <v>81.389776357827543</v>
      </c>
      <c r="Q128" s="1">
        <f t="shared" si="233"/>
        <v>88.004802350692387</v>
      </c>
      <c r="R128" s="1">
        <f t="shared" si="233"/>
        <v>157.06899907547074</v>
      </c>
      <c r="S128" s="1">
        <f t="shared" si="233"/>
        <v>86.542281783061028</v>
      </c>
      <c r="T128" s="1">
        <v>98.625694827630326</v>
      </c>
      <c r="U128" s="1">
        <v>47.910067591536986</v>
      </c>
      <c r="V128" s="1">
        <f t="shared" ref="V128:Z128" si="234">V127*(1+(I128/I127-1))</f>
        <v>139.80999999999983</v>
      </c>
      <c r="W128" s="1">
        <f t="shared" si="234"/>
        <v>1022.537659327925</v>
      </c>
      <c r="X128" s="1">
        <f t="shared" si="234"/>
        <v>128.99354838709681</v>
      </c>
      <c r="Y128" s="1">
        <f t="shared" si="234"/>
        <v>37.004914715235593</v>
      </c>
      <c r="Z128" s="1">
        <f t="shared" si="234"/>
        <v>181.63729551358594</v>
      </c>
    </row>
    <row r="129" spans="1:26" ht="15.75" customHeight="1" x14ac:dyDescent="0.25">
      <c r="A129" s="3" t="s">
        <v>161</v>
      </c>
      <c r="B129" s="6">
        <v>1981.4</v>
      </c>
      <c r="C129" s="7">
        <v>104.9</v>
      </c>
      <c r="D129" s="7">
        <v>828.745</v>
      </c>
      <c r="E129" s="7">
        <v>6411.95</v>
      </c>
      <c r="F129" s="7">
        <v>5512023</v>
      </c>
      <c r="G129" s="7">
        <v>4.3</v>
      </c>
      <c r="H129" s="7">
        <v>6.4</v>
      </c>
      <c r="I129" s="7">
        <v>141.43</v>
      </c>
      <c r="J129" s="7">
        <v>3952</v>
      </c>
      <c r="K129" s="7">
        <v>8740</v>
      </c>
      <c r="L129" s="7">
        <v>1250</v>
      </c>
      <c r="M129" s="7">
        <v>1043.76</v>
      </c>
      <c r="N129" s="3" t="s">
        <v>161</v>
      </c>
      <c r="O129" s="6">
        <v>1981.4</v>
      </c>
      <c r="P129" s="1">
        <f t="shared" ref="P129:S129" si="235">P128*(1+(C129/C128-1))</f>
        <v>83.78594249201285</v>
      </c>
      <c r="Q129" s="1">
        <f t="shared" si="235"/>
        <v>89.396319060758557</v>
      </c>
      <c r="R129" s="1">
        <f t="shared" si="235"/>
        <v>156.00092452921993</v>
      </c>
      <c r="S129" s="1">
        <f t="shared" si="235"/>
        <v>91.806687103229677</v>
      </c>
      <c r="T129" s="1">
        <f t="shared" ref="T129:U129" si="236">T128*(1+G129/100)</f>
        <v>102.86659970521842</v>
      </c>
      <c r="U129" s="1">
        <f t="shared" si="236"/>
        <v>50.976311917395357</v>
      </c>
      <c r="V129" s="1">
        <f t="shared" ref="V129:Z129" si="237">V128*(1+(I129/I128-1))</f>
        <v>141.42999999999984</v>
      </c>
      <c r="W129" s="1">
        <f t="shared" si="237"/>
        <v>228.9687137891076</v>
      </c>
      <c r="X129" s="1">
        <f t="shared" si="237"/>
        <v>112.77419354838713</v>
      </c>
      <c r="Y129" s="1">
        <f t="shared" si="237"/>
        <v>36.13761202659726</v>
      </c>
      <c r="Z129" s="1">
        <f t="shared" si="237"/>
        <v>183.20578529804146</v>
      </c>
    </row>
    <row r="130" spans="1:26" ht="15.75" customHeight="1" x14ac:dyDescent="0.25">
      <c r="A130" s="3" t="s">
        <v>162</v>
      </c>
      <c r="B130" s="6">
        <v>1982.31</v>
      </c>
      <c r="C130" s="7">
        <v>109.9</v>
      </c>
      <c r="D130" s="7">
        <v>901.40800000000002</v>
      </c>
      <c r="E130" s="7">
        <v>6388.87</v>
      </c>
      <c r="F130" s="7">
        <v>5879086</v>
      </c>
      <c r="G130" s="7">
        <v>4.3</v>
      </c>
      <c r="H130" s="7">
        <v>6.4</v>
      </c>
      <c r="I130" s="7">
        <v>143.30000000000001</v>
      </c>
      <c r="J130" s="7">
        <v>8586</v>
      </c>
      <c r="K130" s="7">
        <v>10807</v>
      </c>
      <c r="L130" s="7">
        <v>1423</v>
      </c>
      <c r="M130" s="7">
        <v>1044.6790000000001</v>
      </c>
      <c r="N130" s="3" t="s">
        <v>162</v>
      </c>
      <c r="O130" s="6">
        <v>1982.31</v>
      </c>
      <c r="P130" s="1">
        <f t="shared" ref="P130:S130" si="238">P129*(1+(C130/C129-1))</f>
        <v>87.779552715655029</v>
      </c>
      <c r="Q130" s="1">
        <f t="shared" si="238"/>
        <v>97.234441440877774</v>
      </c>
      <c r="R130" s="1">
        <f t="shared" si="238"/>
        <v>155.439394676658</v>
      </c>
      <c r="S130" s="1">
        <f t="shared" si="238"/>
        <v>97.920384014177415</v>
      </c>
      <c r="T130" s="1">
        <v>102.86659970521842</v>
      </c>
      <c r="U130" s="1">
        <v>50.976311917395357</v>
      </c>
      <c r="V130" s="1">
        <f t="shared" ref="V130:Z130" si="239">V129*(1+(I130/I129-1))</f>
        <v>143.29999999999984</v>
      </c>
      <c r="W130" s="1">
        <f t="shared" si="239"/>
        <v>497.45075318655819</v>
      </c>
      <c r="X130" s="1">
        <f t="shared" si="239"/>
        <v>139.44516129032263</v>
      </c>
      <c r="Y130" s="1">
        <f t="shared" si="239"/>
        <v>41.139057531078322</v>
      </c>
      <c r="Z130" s="1">
        <f t="shared" si="239"/>
        <v>183.36709260689494</v>
      </c>
    </row>
    <row r="131" spans="1:26" ht="15.75" customHeight="1" x14ac:dyDescent="0.25">
      <c r="A131" s="3" t="s">
        <v>163</v>
      </c>
      <c r="B131" s="6">
        <v>1989.14</v>
      </c>
      <c r="C131" s="7">
        <v>103</v>
      </c>
      <c r="D131" s="7">
        <v>853.44799999999998</v>
      </c>
      <c r="E131" s="7">
        <v>6370.34</v>
      </c>
      <c r="F131" s="7">
        <v>5488595</v>
      </c>
      <c r="G131" s="7">
        <v>4.3</v>
      </c>
      <c r="H131" s="7">
        <v>6.4</v>
      </c>
      <c r="I131" s="7">
        <v>145.24</v>
      </c>
      <c r="J131" s="7">
        <v>13682</v>
      </c>
      <c r="K131" s="7">
        <v>10282</v>
      </c>
      <c r="L131" s="7">
        <v>1117</v>
      </c>
      <c r="M131" s="7">
        <v>1045.616</v>
      </c>
      <c r="N131" s="3" t="s">
        <v>163</v>
      </c>
      <c r="O131" s="6">
        <v>1989.14</v>
      </c>
      <c r="P131" s="1">
        <f t="shared" ref="P131:S131" si="240">P130*(1+(C131/C130-1))</f>
        <v>82.268370607028828</v>
      </c>
      <c r="Q131" s="1">
        <f t="shared" si="240"/>
        <v>92.061019625779053</v>
      </c>
      <c r="R131" s="1">
        <f t="shared" si="240"/>
        <v>154.98856503333164</v>
      </c>
      <c r="S131" s="1">
        <f t="shared" si="240"/>
        <v>91.416476999706092</v>
      </c>
      <c r="T131" s="1">
        <v>102.86659970521842</v>
      </c>
      <c r="U131" s="1">
        <v>50.976311917395357</v>
      </c>
      <c r="V131" s="1">
        <f t="shared" ref="V131:Z131" si="241">V130*(1+(I131/I130-1))</f>
        <v>145.23999999999984</v>
      </c>
      <c r="W131" s="1">
        <f t="shared" si="241"/>
        <v>792.69988412514431</v>
      </c>
      <c r="X131" s="1">
        <f t="shared" si="241"/>
        <v>132.67096774193553</v>
      </c>
      <c r="Y131" s="1">
        <f t="shared" si="241"/>
        <v>32.292570106967311</v>
      </c>
      <c r="Z131" s="1">
        <f t="shared" si="241"/>
        <v>183.53155936249416</v>
      </c>
    </row>
    <row r="132" spans="1:26" ht="15.75" customHeight="1" x14ac:dyDescent="0.25">
      <c r="A132" s="3" t="s">
        <v>164</v>
      </c>
      <c r="B132" s="6">
        <v>1993.78</v>
      </c>
      <c r="C132" s="7">
        <v>105.5</v>
      </c>
      <c r="D132" s="7">
        <v>807.08900000000006</v>
      </c>
      <c r="E132" s="7">
        <v>6407.93</v>
      </c>
      <c r="F132" s="7">
        <v>5378454</v>
      </c>
      <c r="G132" s="7">
        <v>2.7</v>
      </c>
      <c r="H132" s="7">
        <v>5</v>
      </c>
      <c r="I132" s="7">
        <v>147.75</v>
      </c>
      <c r="J132" s="7">
        <v>9132</v>
      </c>
      <c r="K132" s="7">
        <v>10036</v>
      </c>
      <c r="L132" s="7">
        <v>1103</v>
      </c>
      <c r="M132" s="7">
        <v>1046.896</v>
      </c>
      <c r="N132" s="3" t="s">
        <v>164</v>
      </c>
      <c r="O132" s="6">
        <v>1993.78</v>
      </c>
      <c r="P132" s="1">
        <f t="shared" ref="P132:S132" si="242">P131*(1+(C132/C131-1))</f>
        <v>84.265175718849918</v>
      </c>
      <c r="Q132" s="1">
        <f t="shared" si="242"/>
        <v>87.060296900045927</v>
      </c>
      <c r="R132" s="1">
        <f t="shared" si="242"/>
        <v>155.9031190696316</v>
      </c>
      <c r="S132" s="1">
        <f t="shared" si="242"/>
        <v>89.581999835108476</v>
      </c>
      <c r="T132" s="1">
        <f t="shared" ref="T132:U132" si="243">T131*(1+G132/100)</f>
        <v>105.64399789725931</v>
      </c>
      <c r="U132" s="1">
        <f t="shared" si="243"/>
        <v>53.525127513265126</v>
      </c>
      <c r="V132" s="1">
        <f t="shared" ref="V132:Z132" si="244">V131*(1+(I132/I131-1))</f>
        <v>147.7499999999998</v>
      </c>
      <c r="W132" s="1">
        <f t="shared" si="244"/>
        <v>529.08458864426382</v>
      </c>
      <c r="X132" s="1">
        <f t="shared" si="244"/>
        <v>129.49677419354842</v>
      </c>
      <c r="Y132" s="1">
        <f t="shared" si="244"/>
        <v>31.887828852269422</v>
      </c>
      <c r="Z132" s="1">
        <f t="shared" si="244"/>
        <v>183.75623113108225</v>
      </c>
    </row>
    <row r="133" spans="1:26" ht="15.75" customHeight="1" x14ac:dyDescent="0.25">
      <c r="A133" s="3" t="s">
        <v>165</v>
      </c>
      <c r="B133" s="6">
        <v>1995.16</v>
      </c>
      <c r="C133" s="7">
        <v>98.4</v>
      </c>
      <c r="D133" s="7">
        <v>781.26</v>
      </c>
      <c r="E133" s="7">
        <v>6434.2</v>
      </c>
      <c r="F133" s="7">
        <v>5330078</v>
      </c>
      <c r="G133" s="7">
        <v>2.7</v>
      </c>
      <c r="H133" s="7">
        <v>5</v>
      </c>
      <c r="I133" s="7">
        <v>149.9</v>
      </c>
      <c r="J133" s="7">
        <v>14887</v>
      </c>
      <c r="K133" s="7">
        <v>9422</v>
      </c>
      <c r="L133" s="7">
        <v>1122</v>
      </c>
      <c r="M133" s="7">
        <v>1050.701</v>
      </c>
      <c r="N133" s="3" t="s">
        <v>165</v>
      </c>
      <c r="O133" s="6">
        <v>1995.16</v>
      </c>
      <c r="P133" s="1">
        <f t="shared" ref="P133:S133" si="245">P132*(1+(C133/C132-1))</f>
        <v>78.594249201278032</v>
      </c>
      <c r="Q133" s="1">
        <f t="shared" si="245"/>
        <v>84.27413526405374</v>
      </c>
      <c r="R133" s="1">
        <f t="shared" si="245"/>
        <v>156.54226071724</v>
      </c>
      <c r="S133" s="1">
        <f t="shared" si="245"/>
        <v>88.776262940450053</v>
      </c>
      <c r="T133" s="1">
        <v>105.64399789725931</v>
      </c>
      <c r="U133" s="1">
        <v>53.525127513265126</v>
      </c>
      <c r="V133" s="1">
        <f t="shared" ref="V133:Z133" si="246">V132*(1+(I133/I132-1))</f>
        <v>149.89999999999981</v>
      </c>
      <c r="W133" s="1">
        <f t="shared" si="246"/>
        <v>862.51448435689395</v>
      </c>
      <c r="X133" s="1">
        <f t="shared" si="246"/>
        <v>121.57419354838713</v>
      </c>
      <c r="Y133" s="1">
        <f t="shared" si="246"/>
        <v>32.437120555073697</v>
      </c>
      <c r="Z133" s="1">
        <f t="shared" si="246"/>
        <v>184.42410306817413</v>
      </c>
    </row>
    <row r="134" spans="1:26" ht="15.75" customHeight="1" x14ac:dyDescent="0.25">
      <c r="A134" s="3" t="s">
        <v>166</v>
      </c>
      <c r="B134" s="6">
        <v>1999.72</v>
      </c>
      <c r="C134" s="7">
        <v>83.3</v>
      </c>
      <c r="D134" s="7">
        <v>617.06899999999996</v>
      </c>
      <c r="E134" s="7">
        <v>6474.09</v>
      </c>
      <c r="F134" s="7">
        <v>4469361</v>
      </c>
      <c r="G134" s="7">
        <v>2.7</v>
      </c>
      <c r="H134" s="7">
        <v>5</v>
      </c>
      <c r="I134" s="7">
        <v>151.49</v>
      </c>
      <c r="J134" s="7">
        <v>12788</v>
      </c>
      <c r="K134" s="7">
        <v>10923</v>
      </c>
      <c r="L134" s="7">
        <v>920</v>
      </c>
      <c r="M134" s="7">
        <v>1051.6320000000001</v>
      </c>
      <c r="N134" s="3" t="s">
        <v>166</v>
      </c>
      <c r="O134" s="6">
        <v>1999.72</v>
      </c>
      <c r="P134" s="1">
        <f t="shared" ref="P134:S134" si="247">P133*(1+(C134/C133-1))</f>
        <v>66.533546325878646</v>
      </c>
      <c r="Q134" s="1">
        <f t="shared" si="247"/>
        <v>66.562932152234055</v>
      </c>
      <c r="R134" s="1">
        <f t="shared" si="247"/>
        <v>157.51277310106559</v>
      </c>
      <c r="S134" s="1">
        <f t="shared" si="247"/>
        <v>74.440405433427586</v>
      </c>
      <c r="T134" s="1">
        <v>105.64399789725931</v>
      </c>
      <c r="U134" s="1">
        <v>53.525127513265126</v>
      </c>
      <c r="V134" s="1">
        <f t="shared" ref="V134:Z134" si="248">V133*(1+(I134/I133-1))</f>
        <v>151.48999999999978</v>
      </c>
      <c r="W134" s="1">
        <f t="shared" si="248"/>
        <v>740.90382387021964</v>
      </c>
      <c r="X134" s="1">
        <f t="shared" si="248"/>
        <v>140.94193548387102</v>
      </c>
      <c r="Y134" s="1">
        <f t="shared" si="248"/>
        <v>26.59728245157558</v>
      </c>
      <c r="Z134" s="1">
        <f t="shared" si="248"/>
        <v>184.58751667485811</v>
      </c>
    </row>
    <row r="135" spans="1:26" ht="15.75" customHeight="1" x14ac:dyDescent="0.25">
      <c r="A135" s="3" t="s">
        <v>167</v>
      </c>
      <c r="B135" s="6">
        <v>2009.66</v>
      </c>
      <c r="C135" s="7">
        <v>89</v>
      </c>
      <c r="D135" s="7">
        <v>744.72199999999998</v>
      </c>
      <c r="E135" s="7">
        <v>6508.4</v>
      </c>
      <c r="F135" s="7">
        <v>4874219</v>
      </c>
      <c r="G135" s="7">
        <v>4.2</v>
      </c>
      <c r="H135" s="7">
        <v>1.5</v>
      </c>
      <c r="I135" s="7">
        <v>152.79</v>
      </c>
      <c r="J135" s="7">
        <v>3153</v>
      </c>
      <c r="K135" s="7">
        <v>8105</v>
      </c>
      <c r="L135" s="7">
        <v>1241</v>
      </c>
      <c r="M135" s="7">
        <v>1056.4179999999999</v>
      </c>
      <c r="N135" s="3" t="s">
        <v>167</v>
      </c>
      <c r="O135" s="6">
        <v>2009.66</v>
      </c>
      <c r="P135" s="1">
        <f t="shared" ref="P135:S135" si="249">P134*(1+(C135/C134-1))</f>
        <v>71.086261980830727</v>
      </c>
      <c r="Q135" s="1">
        <f t="shared" si="249"/>
        <v>80.332799019681843</v>
      </c>
      <c r="R135" s="1">
        <f t="shared" si="249"/>
        <v>158.34752566785065</v>
      </c>
      <c r="S135" s="1">
        <f t="shared" si="249"/>
        <v>81.18360511297162</v>
      </c>
      <c r="T135" s="1">
        <f t="shared" ref="T135:U135" si="250">T134*(1+G135/100)</f>
        <v>110.08104580894421</v>
      </c>
      <c r="U135" s="1">
        <f t="shared" si="250"/>
        <v>54.328004425964096</v>
      </c>
      <c r="V135" s="1">
        <f t="shared" ref="V135:Z135" si="251">V134*(1+(I135/I134-1))</f>
        <v>152.78999999999976</v>
      </c>
      <c r="W135" s="1">
        <f t="shared" si="251"/>
        <v>182.67670915411344</v>
      </c>
      <c r="X135" s="1">
        <f t="shared" si="251"/>
        <v>104.58064516129036</v>
      </c>
      <c r="Y135" s="1">
        <f t="shared" si="251"/>
        <v>35.877421220005751</v>
      </c>
      <c r="Z135" s="1">
        <f t="shared" si="251"/>
        <v>185.42757845959443</v>
      </c>
    </row>
    <row r="136" spans="1:26" ht="15.75" customHeight="1" x14ac:dyDescent="0.25">
      <c r="A136" s="3" t="s">
        <v>168</v>
      </c>
      <c r="B136" s="6">
        <v>2015.32</v>
      </c>
      <c r="C136" s="7">
        <v>89.6</v>
      </c>
      <c r="D136" s="7">
        <v>690.28599999999994</v>
      </c>
      <c r="E136" s="7">
        <v>6563.07</v>
      </c>
      <c r="F136" s="7">
        <v>4441263</v>
      </c>
      <c r="G136" s="7">
        <v>4.2</v>
      </c>
      <c r="H136" s="7">
        <v>1.5</v>
      </c>
      <c r="I136" s="7">
        <v>153.72</v>
      </c>
      <c r="J136" s="7">
        <v>6142</v>
      </c>
      <c r="K136" s="7">
        <v>9725</v>
      </c>
      <c r="L136" s="7">
        <v>2577</v>
      </c>
      <c r="M136" s="7">
        <v>1056.896</v>
      </c>
      <c r="N136" s="3" t="s">
        <v>168</v>
      </c>
      <c r="O136" s="6">
        <v>2015.32</v>
      </c>
      <c r="P136" s="1">
        <f t="shared" ref="P136:S136" si="252">P135*(1+(C136/C135-1))</f>
        <v>71.56549520766778</v>
      </c>
      <c r="Q136" s="1">
        <f t="shared" si="252"/>
        <v>74.460814242227428</v>
      </c>
      <c r="R136" s="1">
        <f t="shared" si="252"/>
        <v>159.67763125881945</v>
      </c>
      <c r="S136" s="1">
        <f t="shared" si="252"/>
        <v>73.972413138361588</v>
      </c>
      <c r="T136" s="1">
        <v>110.08104580894421</v>
      </c>
      <c r="U136" s="1">
        <v>54.328004425964096</v>
      </c>
      <c r="V136" s="1">
        <f t="shared" ref="V136:Z136" si="253">V135*(1+(I136/I135-1))</f>
        <v>153.71999999999977</v>
      </c>
      <c r="W136" s="1">
        <f t="shared" si="253"/>
        <v>355.85168018539952</v>
      </c>
      <c r="X136" s="1">
        <f t="shared" si="253"/>
        <v>125.48387096774199</v>
      </c>
      <c r="Y136" s="1">
        <f t="shared" si="253"/>
        <v>74.501300954032885</v>
      </c>
      <c r="Z136" s="1">
        <f t="shared" si="253"/>
        <v>185.51147932317656</v>
      </c>
    </row>
    <row r="137" spans="1:26" ht="15.75" customHeight="1" x14ac:dyDescent="0.25">
      <c r="A137" s="3" t="s">
        <v>169</v>
      </c>
      <c r="B137" s="6">
        <v>2019.63</v>
      </c>
      <c r="C137" s="7">
        <v>103.3</v>
      </c>
      <c r="D137" s="7">
        <v>920.16200000000003</v>
      </c>
      <c r="E137" s="7">
        <v>6609.67</v>
      </c>
      <c r="F137" s="7">
        <v>5443016</v>
      </c>
      <c r="G137" s="7">
        <v>4.2</v>
      </c>
      <c r="H137" s="7">
        <v>1.5</v>
      </c>
      <c r="I137" s="7">
        <v>154.59</v>
      </c>
      <c r="J137" s="7">
        <v>10571</v>
      </c>
      <c r="K137" s="7">
        <v>13169</v>
      </c>
      <c r="L137" s="7">
        <v>1065</v>
      </c>
      <c r="M137" s="7">
        <v>1060.116</v>
      </c>
      <c r="N137" s="3" t="s">
        <v>169</v>
      </c>
      <c r="O137" s="6">
        <v>2019.63</v>
      </c>
      <c r="P137" s="1">
        <f t="shared" ref="P137:S137" si="254">P136*(1+(C137/C136-1))</f>
        <v>82.507987220447347</v>
      </c>
      <c r="Q137" s="1">
        <f t="shared" si="254"/>
        <v>99.257426276581711</v>
      </c>
      <c r="R137" s="1">
        <f t="shared" si="254"/>
        <v>160.81139603912214</v>
      </c>
      <c r="S137" s="1">
        <f t="shared" si="254"/>
        <v>90.657326141395444</v>
      </c>
      <c r="T137" s="1">
        <v>110.08104580894421</v>
      </c>
      <c r="U137" s="1">
        <v>54.328004425964096</v>
      </c>
      <c r="V137" s="1">
        <f t="shared" ref="V137:Z137" si="255">V136*(1+(I137/I136-1))</f>
        <v>154.58999999999978</v>
      </c>
      <c r="W137" s="1">
        <f t="shared" si="255"/>
        <v>612.45654692931589</v>
      </c>
      <c r="X137" s="1">
        <f t="shared" si="255"/>
        <v>169.92258064516136</v>
      </c>
      <c r="Y137" s="1">
        <f t="shared" si="255"/>
        <v>30.789245446660857</v>
      </c>
      <c r="Z137" s="1">
        <f t="shared" si="255"/>
        <v>186.07666924103097</v>
      </c>
    </row>
    <row r="138" spans="1:26" ht="15.75" customHeight="1" x14ac:dyDescent="0.25">
      <c r="A138" s="3" t="s">
        <v>170</v>
      </c>
      <c r="B138" s="6">
        <v>2022.59</v>
      </c>
      <c r="C138" s="7">
        <v>92.9</v>
      </c>
      <c r="D138" s="7">
        <v>786.40800000000002</v>
      </c>
      <c r="E138" s="7">
        <v>6649.99</v>
      </c>
      <c r="F138" s="7">
        <v>4588598</v>
      </c>
      <c r="G138" s="7">
        <v>3.5</v>
      </c>
      <c r="H138" s="7">
        <v>0.5</v>
      </c>
      <c r="I138" s="7">
        <v>155.31</v>
      </c>
      <c r="J138" s="7">
        <v>9937</v>
      </c>
      <c r="K138" s="7">
        <v>12343</v>
      </c>
      <c r="L138" s="7">
        <v>1307</v>
      </c>
      <c r="M138" s="7">
        <v>1061.635</v>
      </c>
      <c r="N138" s="3" t="s">
        <v>170</v>
      </c>
      <c r="O138" s="6">
        <v>2022.59</v>
      </c>
      <c r="P138" s="1">
        <f t="shared" ref="P138:S138" si="256">P137*(1+(C138/C137-1))</f>
        <v>74.201277955271635</v>
      </c>
      <c r="Q138" s="1">
        <f t="shared" si="256"/>
        <v>84.829447513931314</v>
      </c>
      <c r="R138" s="1">
        <f t="shared" si="256"/>
        <v>161.7923702009634</v>
      </c>
      <c r="S138" s="1">
        <f t="shared" si="256"/>
        <v>76.426382986519769</v>
      </c>
      <c r="T138" s="1">
        <f t="shared" ref="T138:U138" si="257">T137*(1+G138/100)</f>
        <v>113.93388241225725</v>
      </c>
      <c r="U138" s="1">
        <f t="shared" si="257"/>
        <v>54.599644448093912</v>
      </c>
      <c r="V138" s="1">
        <f t="shared" ref="V138:Z138" si="258">V137*(1+(I138/I137-1))</f>
        <v>155.30999999999975</v>
      </c>
      <c r="W138" s="1">
        <f t="shared" si="258"/>
        <v>575.72421784472726</v>
      </c>
      <c r="X138" s="1">
        <f t="shared" si="258"/>
        <v>159.26451612903233</v>
      </c>
      <c r="Y138" s="1">
        <f t="shared" si="258"/>
        <v>37.785487135010086</v>
      </c>
      <c r="Z138" s="1">
        <f t="shared" si="258"/>
        <v>186.34329144141012</v>
      </c>
    </row>
    <row r="139" spans="1:26" ht="15.75" customHeight="1" x14ac:dyDescent="0.25">
      <c r="A139" s="3" t="s">
        <v>171</v>
      </c>
      <c r="B139" s="6">
        <v>2039.8</v>
      </c>
      <c r="C139" s="7">
        <v>103.3</v>
      </c>
      <c r="D139" s="7">
        <v>803.67899999999997</v>
      </c>
      <c r="E139" s="7">
        <v>6665.28</v>
      </c>
      <c r="F139" s="7">
        <v>5573757</v>
      </c>
      <c r="G139" s="7">
        <v>3.5</v>
      </c>
      <c r="H139" s="7">
        <v>0.5</v>
      </c>
      <c r="I139" s="7">
        <v>155.94999999999999</v>
      </c>
      <c r="J139" s="7">
        <v>8890</v>
      </c>
      <c r="K139" s="7">
        <v>12867</v>
      </c>
      <c r="L139" s="7">
        <v>1851</v>
      </c>
      <c r="M139" s="7">
        <v>1067.9190000000001</v>
      </c>
      <c r="N139" s="3" t="s">
        <v>171</v>
      </c>
      <c r="O139" s="6">
        <v>2039.8</v>
      </c>
      <c r="P139" s="1">
        <f t="shared" ref="P139:S139" si="259">P138*(1+(C139/C138-1))</f>
        <v>82.507987220447362</v>
      </c>
      <c r="Q139" s="1">
        <f t="shared" si="259"/>
        <v>86.69246186273385</v>
      </c>
      <c r="R139" s="1">
        <f t="shared" si="259"/>
        <v>162.16437156342752</v>
      </c>
      <c r="S139" s="1">
        <f t="shared" si="259"/>
        <v>92.834911045987354</v>
      </c>
      <c r="T139" s="1">
        <v>113.93388241225725</v>
      </c>
      <c r="U139" s="1">
        <v>54.599644448093912</v>
      </c>
      <c r="V139" s="1">
        <f t="shared" ref="V139:Z139" si="260">V138*(1+(I139/I138-1))</f>
        <v>155.94999999999976</v>
      </c>
      <c r="W139" s="1">
        <f t="shared" si="260"/>
        <v>515.06373117033559</v>
      </c>
      <c r="X139" s="1">
        <f t="shared" si="260"/>
        <v>166.02580645161299</v>
      </c>
      <c r="Y139" s="1">
        <f t="shared" si="260"/>
        <v>53.512575888985204</v>
      </c>
      <c r="Z139" s="1">
        <f t="shared" si="260"/>
        <v>187.44628940532226</v>
      </c>
    </row>
    <row r="140" spans="1:26" ht="15.75" customHeight="1" x14ac:dyDescent="0.25">
      <c r="A140" s="3" t="s">
        <v>172</v>
      </c>
      <c r="B140" s="6">
        <v>2047.16</v>
      </c>
      <c r="C140" s="7">
        <v>100.1</v>
      </c>
      <c r="D140" s="7">
        <v>776.01900000000001</v>
      </c>
      <c r="E140" s="7">
        <v>6659.95</v>
      </c>
      <c r="F140" s="7">
        <v>5261921</v>
      </c>
      <c r="G140" s="7">
        <v>3.5</v>
      </c>
      <c r="H140" s="7">
        <v>0.5</v>
      </c>
      <c r="I140" s="7">
        <v>156.69</v>
      </c>
      <c r="J140" s="7">
        <v>14696</v>
      </c>
      <c r="K140" s="7">
        <v>13032</v>
      </c>
      <c r="L140" s="7">
        <v>1409</v>
      </c>
      <c r="M140" s="7">
        <v>1075.54</v>
      </c>
      <c r="N140" s="3" t="s">
        <v>172</v>
      </c>
      <c r="O140" s="6">
        <v>2047.16</v>
      </c>
      <c r="P140" s="1">
        <f t="shared" ref="P140:S140" si="261">P139*(1+(C140/C139-1))</f>
        <v>79.95207667731637</v>
      </c>
      <c r="Q140" s="1">
        <f t="shared" si="261"/>
        <v>83.708791149522213</v>
      </c>
      <c r="R140" s="1">
        <f t="shared" si="261"/>
        <v>162.03469417546586</v>
      </c>
      <c r="S140" s="1">
        <f t="shared" si="261"/>
        <v>87.641059336819453</v>
      </c>
      <c r="T140" s="1">
        <v>113.93388241225725</v>
      </c>
      <c r="U140" s="1">
        <v>54.599644448093912</v>
      </c>
      <c r="V140" s="1">
        <f t="shared" ref="V140:Z140" si="262">V139*(1+(I140/I139-1))</f>
        <v>156.6899999999998</v>
      </c>
      <c r="W140" s="1">
        <f t="shared" si="262"/>
        <v>851.44843568945464</v>
      </c>
      <c r="X140" s="1">
        <f t="shared" si="262"/>
        <v>168.15483870967751</v>
      </c>
      <c r="Y140" s="1">
        <f t="shared" si="262"/>
        <v>40.734316276380419</v>
      </c>
      <c r="Z140" s="1">
        <f t="shared" si="262"/>
        <v>188.78396405251732</v>
      </c>
    </row>
    <row r="141" spans="1:26" ht="15.75" customHeight="1" x14ac:dyDescent="0.25">
      <c r="A141" s="3" t="s">
        <v>173</v>
      </c>
      <c r="B141" s="6">
        <v>2056.98</v>
      </c>
      <c r="C141" s="7">
        <v>103.3</v>
      </c>
      <c r="D141" s="7">
        <v>804.56899999999996</v>
      </c>
      <c r="E141" s="7">
        <v>6667.94</v>
      </c>
      <c r="F141" s="7">
        <v>5481386</v>
      </c>
      <c r="G141" s="7">
        <v>2</v>
      </c>
      <c r="H141" s="7">
        <v>-4.5</v>
      </c>
      <c r="I141" s="7">
        <v>157.68</v>
      </c>
      <c r="J141" s="7">
        <v>8808</v>
      </c>
      <c r="K141" s="7">
        <v>13599</v>
      </c>
      <c r="L141" s="7">
        <v>2021</v>
      </c>
      <c r="M141" s="7">
        <v>1076.626</v>
      </c>
      <c r="N141" s="3" t="s">
        <v>173</v>
      </c>
      <c r="O141" s="6">
        <v>2056.98</v>
      </c>
      <c r="P141" s="1">
        <f t="shared" ref="P141:S141" si="263">P140*(1+(C141/C140-1))</f>
        <v>82.507987220447362</v>
      </c>
      <c r="Q141" s="1">
        <f t="shared" si="263"/>
        <v>86.788465728777169</v>
      </c>
      <c r="R141" s="1">
        <f t="shared" si="263"/>
        <v>162.22908860882677</v>
      </c>
      <c r="S141" s="1">
        <f t="shared" si="263"/>
        <v>91.296405946423647</v>
      </c>
      <c r="T141" s="1">
        <f t="shared" ref="T141:U141" si="264">T140*(1+G141/100)</f>
        <v>116.2125600605024</v>
      </c>
      <c r="U141" s="1">
        <f t="shared" si="264"/>
        <v>52.142660447929686</v>
      </c>
      <c r="V141" s="1">
        <f t="shared" ref="V141:Z141" si="265">V140*(1+(I141/I140-1))</f>
        <v>157.67999999999981</v>
      </c>
      <c r="W141" s="1">
        <f t="shared" si="265"/>
        <v>510.31286210892193</v>
      </c>
      <c r="X141" s="1">
        <f t="shared" si="265"/>
        <v>175.47096774193557</v>
      </c>
      <c r="Y141" s="1">
        <f t="shared" si="265"/>
        <v>58.427291124602434</v>
      </c>
      <c r="Z141" s="1">
        <f t="shared" si="265"/>
        <v>188.97458400617876</v>
      </c>
    </row>
    <row r="142" spans="1:26" ht="15.75" customHeight="1" x14ac:dyDescent="0.25">
      <c r="A142" s="3" t="s">
        <v>174</v>
      </c>
      <c r="B142" s="6">
        <v>2057.5700000000002</v>
      </c>
      <c r="C142" s="7">
        <v>107.5</v>
      </c>
      <c r="D142" s="7">
        <v>871.91200000000003</v>
      </c>
      <c r="E142" s="7">
        <v>6683.28</v>
      </c>
      <c r="F142" s="7">
        <v>5977543</v>
      </c>
      <c r="G142" s="7">
        <v>2</v>
      </c>
      <c r="H142" s="7">
        <v>-4.5</v>
      </c>
      <c r="I142" s="7">
        <v>158.79</v>
      </c>
      <c r="J142" s="7">
        <v>9698</v>
      </c>
      <c r="K142" s="7">
        <v>16839</v>
      </c>
      <c r="L142" s="7">
        <v>2066</v>
      </c>
      <c r="M142" s="7">
        <v>1078.412</v>
      </c>
      <c r="N142" s="3" t="s">
        <v>174</v>
      </c>
      <c r="O142" s="6">
        <v>2057.5700000000002</v>
      </c>
      <c r="P142" s="1">
        <f t="shared" ref="P142:S142" si="266">P141*(1+(C142/C141-1))</f>
        <v>85.862619808306789</v>
      </c>
      <c r="Q142" s="1">
        <f t="shared" si="266"/>
        <v>94.052722302884604</v>
      </c>
      <c r="R142" s="1">
        <f t="shared" si="266"/>
        <v>162.60230645710666</v>
      </c>
      <c r="S142" s="1">
        <f t="shared" si="266"/>
        <v>99.560255798479261</v>
      </c>
      <c r="T142" s="1">
        <v>116.2125600605024</v>
      </c>
      <c r="U142" s="1">
        <v>52.142660447929686</v>
      </c>
      <c r="V142" s="1">
        <f t="shared" ref="V142:Z142" si="267">V141*(1+(I142/I141-1))</f>
        <v>158.78999999999979</v>
      </c>
      <c r="W142" s="1">
        <f t="shared" si="267"/>
        <v>561.87717265353376</v>
      </c>
      <c r="X142" s="1">
        <f t="shared" si="267"/>
        <v>217.2774193548388</v>
      </c>
      <c r="Y142" s="1">
        <f t="shared" si="267"/>
        <v>59.72824515755994</v>
      </c>
      <c r="Z142" s="1">
        <f t="shared" si="267"/>
        <v>189.28807133328684</v>
      </c>
    </row>
    <row r="143" spans="1:26" ht="15.75" customHeight="1" x14ac:dyDescent="0.25">
      <c r="A143" s="3" t="s">
        <v>175</v>
      </c>
      <c r="B143" s="6">
        <v>2064.96</v>
      </c>
      <c r="C143" s="7">
        <v>99.2</v>
      </c>
      <c r="D143" s="7">
        <v>859.39400000000001</v>
      </c>
      <c r="E143" s="7">
        <v>6700.66</v>
      </c>
      <c r="F143" s="7">
        <v>5239575</v>
      </c>
      <c r="G143" s="7">
        <v>2</v>
      </c>
      <c r="H143" s="7">
        <v>-4.5</v>
      </c>
      <c r="I143" s="7">
        <v>160.18</v>
      </c>
      <c r="J143" s="7">
        <v>13356</v>
      </c>
      <c r="K143" s="7">
        <v>14331</v>
      </c>
      <c r="L143" s="7">
        <v>2223</v>
      </c>
      <c r="M143" s="7">
        <v>1082.104</v>
      </c>
      <c r="N143" s="3" t="s">
        <v>175</v>
      </c>
      <c r="O143" s="6">
        <v>2064.96</v>
      </c>
      <c r="P143" s="1">
        <f t="shared" ref="P143:S143" si="268">P142*(1+(C143/C142-1))</f>
        <v>79.233226837060784</v>
      </c>
      <c r="Q143" s="1">
        <f t="shared" si="268"/>
        <v>92.702411746558383</v>
      </c>
      <c r="R143" s="1">
        <f t="shared" si="268"/>
        <v>163.02515692667021</v>
      </c>
      <c r="S143" s="1">
        <f t="shared" si="268"/>
        <v>87.268870717503333</v>
      </c>
      <c r="T143" s="1">
        <v>116.2125600605024</v>
      </c>
      <c r="U143" s="1">
        <v>52.142660447929686</v>
      </c>
      <c r="V143" s="1">
        <f t="shared" ref="V143:Z143" si="269">V142*(1+(I143/I142-1))</f>
        <v>160.17999999999981</v>
      </c>
      <c r="W143" s="1">
        <f t="shared" si="269"/>
        <v>773.81228273464592</v>
      </c>
      <c r="X143" s="1">
        <f t="shared" si="269"/>
        <v>184.91612903225814</v>
      </c>
      <c r="Y143" s="1">
        <f t="shared" si="269"/>
        <v>64.267129228100558</v>
      </c>
      <c r="Z143" s="1">
        <f t="shared" si="269"/>
        <v>189.9361089658081</v>
      </c>
    </row>
    <row r="144" spans="1:26" ht="15.75" customHeight="1" x14ac:dyDescent="0.25">
      <c r="A144" s="3" t="s">
        <v>176</v>
      </c>
      <c r="B144" s="6">
        <v>2064.69</v>
      </c>
      <c r="C144" s="7">
        <v>103.4</v>
      </c>
      <c r="D144" s="7">
        <v>797.39099999999996</v>
      </c>
      <c r="E144" s="7">
        <v>6716.74</v>
      </c>
      <c r="F144" s="7">
        <v>5432893</v>
      </c>
      <c r="G144" s="7">
        <v>2.1</v>
      </c>
      <c r="H144" s="7">
        <v>0.9</v>
      </c>
      <c r="I144" s="7">
        <v>161.38</v>
      </c>
      <c r="J144" s="7">
        <v>8217</v>
      </c>
      <c r="K144" s="7">
        <v>14197</v>
      </c>
      <c r="L144" s="7">
        <v>2453</v>
      </c>
      <c r="M144" s="7">
        <v>1084.242</v>
      </c>
      <c r="N144" s="3" t="s">
        <v>176</v>
      </c>
      <c r="O144" s="6">
        <v>2064.69</v>
      </c>
      <c r="P144" s="1">
        <f t="shared" ref="P144:S144" si="270">P143*(1+(C144/C143-1))</f>
        <v>82.587859424920225</v>
      </c>
      <c r="Q144" s="1">
        <f t="shared" si="270"/>
        <v>86.014178368710887</v>
      </c>
      <c r="R144" s="1">
        <f t="shared" si="270"/>
        <v>163.41637876502355</v>
      </c>
      <c r="S144" s="1">
        <f t="shared" si="270"/>
        <v>90.48872033304778</v>
      </c>
      <c r="T144" s="1">
        <f t="shared" ref="T144:U144" si="271">T143*(1+G144/100)</f>
        <v>118.65302382177293</v>
      </c>
      <c r="U144" s="1">
        <f t="shared" si="271"/>
        <v>52.611944391961046</v>
      </c>
      <c r="V144" s="1">
        <f t="shared" ref="V144:Z144" si="272">V143*(1+(I144/I143-1))</f>
        <v>161.3799999999998</v>
      </c>
      <c r="W144" s="1">
        <f t="shared" si="272"/>
        <v>476.07184241019655</v>
      </c>
      <c r="X144" s="1">
        <f t="shared" si="272"/>
        <v>183.18709677419363</v>
      </c>
      <c r="Y144" s="1">
        <f t="shared" si="272"/>
        <v>70.91644984099446</v>
      </c>
      <c r="Z144" s="1">
        <f t="shared" si="272"/>
        <v>190.31138102927787</v>
      </c>
    </row>
    <row r="145" spans="1:26" ht="15.75" customHeight="1" x14ac:dyDescent="0.25">
      <c r="A145" s="3" t="s">
        <v>177</v>
      </c>
      <c r="B145" s="6">
        <v>2067.36</v>
      </c>
      <c r="C145" s="7">
        <v>98.3</v>
      </c>
      <c r="D145" s="7">
        <v>781.50800000000004</v>
      </c>
      <c r="E145" s="7">
        <v>6735.55</v>
      </c>
      <c r="F145" s="7">
        <v>5325900</v>
      </c>
      <c r="G145" s="7">
        <v>2.1</v>
      </c>
      <c r="H145" s="7">
        <v>0.9</v>
      </c>
      <c r="I145" s="7">
        <v>161.69</v>
      </c>
      <c r="J145" s="7">
        <v>11551</v>
      </c>
      <c r="K145" s="7">
        <v>16885</v>
      </c>
      <c r="L145" s="7">
        <v>2156</v>
      </c>
      <c r="M145" s="7">
        <v>1084.9860000000001</v>
      </c>
      <c r="N145" s="3" t="s">
        <v>177</v>
      </c>
      <c r="O145" s="6">
        <v>2067.36</v>
      </c>
      <c r="P145" s="1">
        <f t="shared" ref="P145:S145" si="273">P144*(1+(C145/C144-1))</f>
        <v>78.514376996805197</v>
      </c>
      <c r="Q145" s="1">
        <f t="shared" si="273"/>
        <v>84.300886903130987</v>
      </c>
      <c r="R145" s="1">
        <f t="shared" si="273"/>
        <v>163.87402072891825</v>
      </c>
      <c r="S145" s="1">
        <f t="shared" si="273"/>
        <v>88.706675360950257</v>
      </c>
      <c r="T145" s="1">
        <v>118.65302382177293</v>
      </c>
      <c r="U145" s="1">
        <v>52.611944391961046</v>
      </c>
      <c r="V145" s="1">
        <f t="shared" ref="V145:Z145" si="274">V144*(1+(I145/I144-1))</f>
        <v>161.6899999999998</v>
      </c>
      <c r="W145" s="1">
        <f t="shared" si="274"/>
        <v>669.23522595596694</v>
      </c>
      <c r="X145" s="1">
        <f t="shared" si="274"/>
        <v>217.87096774193557</v>
      </c>
      <c r="Y145" s="1">
        <f t="shared" si="274"/>
        <v>62.330153223474952</v>
      </c>
      <c r="Z145" s="1">
        <f t="shared" si="274"/>
        <v>190.44197149476969</v>
      </c>
    </row>
    <row r="146" spans="1:26" ht="15.75" customHeight="1" x14ac:dyDescent="0.25">
      <c r="A146" s="3" t="s">
        <v>178</v>
      </c>
      <c r="B146" s="6">
        <v>2069.52</v>
      </c>
      <c r="C146" s="7">
        <v>84.9</v>
      </c>
      <c r="D146" s="7">
        <v>727.27499999999998</v>
      </c>
      <c r="E146" s="7">
        <v>6773.27</v>
      </c>
      <c r="F146" s="7">
        <v>4569779</v>
      </c>
      <c r="G146" s="7">
        <v>2.1</v>
      </c>
      <c r="H146" s="7">
        <v>0.9</v>
      </c>
      <c r="I146" s="7">
        <v>163.56</v>
      </c>
      <c r="J146" s="7">
        <v>16930</v>
      </c>
      <c r="K146" s="7">
        <v>22019</v>
      </c>
      <c r="L146" s="7">
        <v>1857</v>
      </c>
      <c r="M146" s="7">
        <v>1088.3119999999999</v>
      </c>
      <c r="N146" s="3" t="s">
        <v>178</v>
      </c>
      <c r="O146" s="6">
        <v>2069.52</v>
      </c>
      <c r="P146" s="1">
        <f t="shared" ref="P146:S146" si="275">P145*(1+(C146/C145-1))</f>
        <v>67.811501597444163</v>
      </c>
      <c r="Q146" s="1">
        <f t="shared" si="275"/>
        <v>78.45079963669545</v>
      </c>
      <c r="R146" s="1">
        <f t="shared" si="275"/>
        <v>164.79173762833921</v>
      </c>
      <c r="S146" s="1">
        <f t="shared" si="275"/>
        <v>76.112939075891006</v>
      </c>
      <c r="T146" s="1">
        <v>118.65302382177293</v>
      </c>
      <c r="U146" s="1">
        <v>52.611944391961046</v>
      </c>
      <c r="V146" s="1">
        <f t="shared" ref="V146:Z146" si="276">V145*(1+(I146/I145-1))</f>
        <v>163.5599999999998</v>
      </c>
      <c r="W146" s="1">
        <f t="shared" si="276"/>
        <v>980.88064889918792</v>
      </c>
      <c r="X146" s="1">
        <f t="shared" si="276"/>
        <v>284.11612903225819</v>
      </c>
      <c r="Y146" s="1">
        <f t="shared" si="276"/>
        <v>53.686036426712889</v>
      </c>
      <c r="Z146" s="1">
        <f t="shared" si="276"/>
        <v>191.02576704346026</v>
      </c>
    </row>
    <row r="147" spans="1:26" ht="15.75" customHeight="1" x14ac:dyDescent="0.25">
      <c r="A147" s="3" t="s">
        <v>179</v>
      </c>
      <c r="B147" s="6">
        <v>2078</v>
      </c>
      <c r="C147" s="9">
        <v>93.3</v>
      </c>
      <c r="D147" s="7">
        <v>782.29300000000001</v>
      </c>
      <c r="E147" s="7">
        <v>6801.72</v>
      </c>
      <c r="F147" s="8"/>
      <c r="G147" s="7">
        <v>2.5</v>
      </c>
      <c r="H147" s="7">
        <v>2.1</v>
      </c>
      <c r="I147" s="7">
        <v>165.46</v>
      </c>
      <c r="J147" s="7">
        <v>7770</v>
      </c>
      <c r="K147" s="7">
        <v>12542</v>
      </c>
      <c r="L147" s="7">
        <v>1608</v>
      </c>
      <c r="M147" s="7">
        <v>1091.25</v>
      </c>
      <c r="N147" s="3" t="s">
        <v>179</v>
      </c>
      <c r="O147" s="6">
        <v>2078</v>
      </c>
      <c r="P147" s="1">
        <f t="shared" ref="P147:S147" si="277">P146*(1+(C147/C146-1))</f>
        <v>74.520766773163004</v>
      </c>
      <c r="Q147" s="1">
        <f t="shared" si="277"/>
        <v>84.385564470371463</v>
      </c>
      <c r="R147" s="1">
        <f t="shared" si="277"/>
        <v>165.48391805751541</v>
      </c>
      <c r="S147" s="1">
        <f t="shared" si="277"/>
        <v>0</v>
      </c>
      <c r="T147" s="1">
        <f>T146*(1+H147/100)</f>
        <v>121.14473732203015</v>
      </c>
      <c r="U147" s="1">
        <f t="shared" ref="U147" si="278">U146*(1+H147/100)</f>
        <v>53.716795224192225</v>
      </c>
      <c r="V147" s="1">
        <f t="shared" ref="V147:Z147" si="279">V146*(1+(I147/I146-1))</f>
        <v>165.45999999999978</v>
      </c>
      <c r="W147" s="1">
        <f t="shared" si="279"/>
        <v>450.17381228273416</v>
      </c>
      <c r="X147" s="1">
        <f t="shared" si="279"/>
        <v>161.8322580645162</v>
      </c>
      <c r="Y147" s="1">
        <f t="shared" si="279"/>
        <v>46.487424111014718</v>
      </c>
      <c r="Z147" s="1">
        <f t="shared" si="279"/>
        <v>191.54145896229758</v>
      </c>
    </row>
    <row r="148" spans="1:26" ht="15.75" customHeight="1" x14ac:dyDescent="0.25">
      <c r="A148" s="3" t="s">
        <v>180</v>
      </c>
      <c r="B148" s="6">
        <v>2081.52</v>
      </c>
      <c r="C148" s="9">
        <v>94.7</v>
      </c>
      <c r="D148" s="7">
        <v>755.71100000000001</v>
      </c>
      <c r="E148" s="7">
        <v>6858.17</v>
      </c>
      <c r="F148" s="8"/>
      <c r="G148" s="7">
        <v>2.5</v>
      </c>
      <c r="H148" s="7">
        <v>2.1</v>
      </c>
      <c r="I148" s="7">
        <v>167.99</v>
      </c>
      <c r="J148" s="7">
        <v>6341</v>
      </c>
      <c r="K148" s="7">
        <v>12253</v>
      </c>
      <c r="L148" s="7">
        <v>1691</v>
      </c>
      <c r="M148" s="7">
        <v>1092.6849999999999</v>
      </c>
      <c r="N148" s="3" t="s">
        <v>180</v>
      </c>
      <c r="O148" s="6">
        <v>2081.52</v>
      </c>
      <c r="P148" s="1">
        <f t="shared" ref="P148:S152" si="280">P147*(1+(C148/C147-1))</f>
        <v>75.638977635782808</v>
      </c>
      <c r="Q148" s="1">
        <f t="shared" si="280"/>
        <v>81.51817709153589</v>
      </c>
      <c r="R148" s="1">
        <f t="shared" si="280"/>
        <v>166.85733054352582</v>
      </c>
      <c r="S148" s="1" t="e">
        <f t="shared" si="280"/>
        <v>#DIV/0!</v>
      </c>
      <c r="T148" s="1">
        <v>118.65302382177293</v>
      </c>
      <c r="U148" s="1">
        <v>53.716795224192225</v>
      </c>
      <c r="V148" s="1">
        <f t="shared" ref="V148:Z148" si="281">V147*(1+(I148/I147-1))</f>
        <v>167.98999999999978</v>
      </c>
      <c r="W148" s="1">
        <f t="shared" si="281"/>
        <v>367.38122827346427</v>
      </c>
      <c r="X148" s="1">
        <f t="shared" si="281"/>
        <v>158.10322580645169</v>
      </c>
      <c r="Y148" s="1">
        <f t="shared" si="281"/>
        <v>48.886961549580775</v>
      </c>
      <c r="Z148" s="1">
        <f t="shared" si="281"/>
        <v>191.7933370778631</v>
      </c>
    </row>
    <row r="149" spans="1:26" ht="15.75" customHeight="1" x14ac:dyDescent="0.25">
      <c r="A149" s="3" t="s">
        <v>181</v>
      </c>
      <c r="B149" s="6">
        <v>2085.4699999999998</v>
      </c>
      <c r="C149" s="9">
        <v>99.9</v>
      </c>
      <c r="D149" s="7">
        <v>813.19299999999998</v>
      </c>
      <c r="E149" s="7">
        <v>6869.14</v>
      </c>
      <c r="F149" s="8"/>
      <c r="G149" s="7">
        <v>2.5</v>
      </c>
      <c r="H149" s="7">
        <v>2.1</v>
      </c>
      <c r="I149" s="10">
        <v>170.49489648922216</v>
      </c>
      <c r="J149" s="7">
        <v>14482</v>
      </c>
      <c r="K149" s="7">
        <v>17107</v>
      </c>
      <c r="L149" s="7">
        <v>1504</v>
      </c>
      <c r="M149" s="7">
        <v>1095.7380000000001</v>
      </c>
      <c r="N149" s="3" t="s">
        <v>181</v>
      </c>
      <c r="O149" s="6">
        <v>2085.4699999999998</v>
      </c>
      <c r="P149" s="1">
        <f t="shared" ref="P149:S152" si="282">P148*(1+(C149/C148-1))</f>
        <v>79.792332268370671</v>
      </c>
      <c r="Q149" s="1">
        <f t="shared" si="282"/>
        <v>87.718732403785765</v>
      </c>
      <c r="R149" s="1">
        <f t="shared" si="282"/>
        <v>167.12422753150693</v>
      </c>
      <c r="S149" s="1" t="e">
        <f t="shared" si="282"/>
        <v>#DIV/0!</v>
      </c>
      <c r="T149" s="1">
        <v>118.65302382177293</v>
      </c>
      <c r="U149" s="1">
        <v>53.716795224192225</v>
      </c>
      <c r="V149" s="1">
        <f t="shared" ref="V149:Z152" si="283">V148*(1+(I149/I148-1))</f>
        <v>170.49489648922193</v>
      </c>
      <c r="W149" s="1">
        <f t="shared" ref="W149:W152" si="284">W148*(1+(J149/J148-1))</f>
        <v>839.04982618771646</v>
      </c>
      <c r="X149" s="1">
        <f t="shared" ref="X149:X152" si="285">X148*(1+(K149/K148-1))</f>
        <v>220.73548387096784</v>
      </c>
      <c r="Y149" s="1">
        <f t="shared" ref="Y149:Y152" si="286">Y148*(1+(L149/L148-1))</f>
        <v>43.480774790401824</v>
      </c>
      <c r="Z149" s="1">
        <f t="shared" si="283"/>
        <v>192.32921435090955</v>
      </c>
    </row>
    <row r="150" spans="1:26" ht="15.75" customHeight="1" x14ac:dyDescent="0.25">
      <c r="A150" s="3" t="s">
        <v>183</v>
      </c>
      <c r="B150" s="6">
        <v>2101.6799999999998</v>
      </c>
      <c r="C150" s="9">
        <v>103</v>
      </c>
      <c r="D150" s="9">
        <v>860.08600000000001</v>
      </c>
      <c r="E150" s="7">
        <v>6895.24</v>
      </c>
      <c r="G150" s="7">
        <v>3.3</v>
      </c>
      <c r="H150">
        <v>4.4000000000000004</v>
      </c>
      <c r="I150" s="10">
        <v>172.12517755719077</v>
      </c>
      <c r="J150" s="7">
        <v>10003</v>
      </c>
      <c r="K150" s="7">
        <v>14807</v>
      </c>
      <c r="L150" s="7">
        <v>1556</v>
      </c>
      <c r="M150" s="7">
        <v>1101.3889999999999</v>
      </c>
      <c r="N150" s="3" t="s">
        <v>183</v>
      </c>
      <c r="O150" s="6">
        <v>2101.6799999999998</v>
      </c>
      <c r="P150" s="1">
        <f t="shared" si="282"/>
        <v>82.268370607028814</v>
      </c>
      <c r="Q150" s="1">
        <f t="shared" si="282"/>
        <v>92.777057449144891</v>
      </c>
      <c r="R150" s="1">
        <f t="shared" si="282"/>
        <v>167.7592331273417</v>
      </c>
      <c r="S150" s="1" t="e">
        <f t="shared" si="280"/>
        <v>#DIV/0!</v>
      </c>
      <c r="T150" s="1">
        <v>118.65302382177293</v>
      </c>
      <c r="U150" s="1">
        <f t="shared" ref="U150" si="287">U149*(1+H150/100)</f>
        <v>56.080334214056684</v>
      </c>
      <c r="V150" s="1">
        <f t="shared" si="283"/>
        <v>172.12517755719054</v>
      </c>
      <c r="W150" s="1">
        <f t="shared" si="284"/>
        <v>579.54808806488938</v>
      </c>
      <c r="X150" s="1">
        <f t="shared" si="285"/>
        <v>191.05806451612912</v>
      </c>
      <c r="Y150" s="1">
        <f t="shared" si="286"/>
        <v>44.984099450708271</v>
      </c>
      <c r="Z150" s="1">
        <f t="shared" si="283"/>
        <v>193.32110510426205</v>
      </c>
    </row>
    <row r="151" spans="1:26" ht="15.75" customHeight="1" x14ac:dyDescent="0.25">
      <c r="A151" s="3" t="s">
        <v>184</v>
      </c>
      <c r="B151" s="6">
        <v>2115.2199999999998</v>
      </c>
      <c r="C151" s="9">
        <v>103.2</v>
      </c>
      <c r="D151" s="9">
        <v>866.36400000000003</v>
      </c>
      <c r="E151" s="7">
        <v>6926.96</v>
      </c>
      <c r="G151" s="7">
        <v>3.3</v>
      </c>
      <c r="H151">
        <v>4.4000000000000004</v>
      </c>
      <c r="I151" s="10">
        <v>173.46657428973538</v>
      </c>
      <c r="J151" s="7">
        <v>12262</v>
      </c>
      <c r="K151" s="7">
        <v>15329</v>
      </c>
      <c r="L151" s="7">
        <v>1666</v>
      </c>
      <c r="M151" s="7">
        <v>1110.8869999999999</v>
      </c>
      <c r="N151" s="3" t="s">
        <v>184</v>
      </c>
      <c r="O151" s="6">
        <v>2115.2199999999998</v>
      </c>
      <c r="P151" s="1">
        <f t="shared" si="282"/>
        <v>82.428115015974512</v>
      </c>
      <c r="Q151" s="1">
        <f t="shared" si="282"/>
        <v>93.454262248043761</v>
      </c>
      <c r="R151" s="1">
        <f t="shared" si="282"/>
        <v>168.53097172886962</v>
      </c>
      <c r="S151" s="1" t="e">
        <f t="shared" si="282"/>
        <v>#DIV/0!</v>
      </c>
      <c r="T151" s="1">
        <v>118.65302382177293</v>
      </c>
      <c r="U151" s="1">
        <v>56.080334214056684</v>
      </c>
      <c r="V151" s="1">
        <f t="shared" si="283"/>
        <v>173.46657428973515</v>
      </c>
      <c r="W151" s="1">
        <f t="shared" si="284"/>
        <v>710.42873696407821</v>
      </c>
      <c r="X151" s="1">
        <f t="shared" si="285"/>
        <v>197.79354838709688</v>
      </c>
      <c r="Y151" s="1">
        <f t="shared" si="286"/>
        <v>48.164209309048836</v>
      </c>
      <c r="Z151" s="1">
        <f t="shared" si="283"/>
        <v>194.9882398371133</v>
      </c>
    </row>
    <row r="152" spans="1:26" ht="15.75" customHeight="1" x14ac:dyDescent="0.25">
      <c r="A152" s="3" t="s">
        <v>185</v>
      </c>
      <c r="B152" s="6">
        <v>2142.08</v>
      </c>
      <c r="C152" s="9">
        <v>102.5</v>
      </c>
      <c r="D152" s="9">
        <v>858.42499999999995</v>
      </c>
      <c r="E152" s="7">
        <v>6941.51</v>
      </c>
      <c r="G152" s="7">
        <v>3.3</v>
      </c>
      <c r="H152">
        <v>4.4000000000000004</v>
      </c>
      <c r="I152" s="10">
        <v>174.94715210891314</v>
      </c>
      <c r="J152" s="7">
        <v>19937</v>
      </c>
      <c r="K152" s="7">
        <v>17182</v>
      </c>
      <c r="L152" s="7">
        <v>1537</v>
      </c>
      <c r="M152" s="7">
        <v>1118.827</v>
      </c>
      <c r="N152" s="3" t="s">
        <v>185</v>
      </c>
      <c r="O152" s="6">
        <v>2142.08</v>
      </c>
      <c r="P152" s="1">
        <f t="shared" si="282"/>
        <v>81.86900958466461</v>
      </c>
      <c r="Q152" s="1">
        <f t="shared" si="282"/>
        <v>92.59788618903481</v>
      </c>
      <c r="R152" s="1">
        <f t="shared" si="282"/>
        <v>168.88496910126025</v>
      </c>
      <c r="S152" s="1" t="e">
        <f t="shared" si="280"/>
        <v>#DIV/0!</v>
      </c>
      <c r="T152" s="1">
        <v>118.65302382177293</v>
      </c>
      <c r="U152" s="1">
        <v>56.080334214056684</v>
      </c>
      <c r="V152" s="1">
        <f t="shared" si="283"/>
        <v>174.94715210891292</v>
      </c>
      <c r="W152" s="1">
        <f t="shared" si="284"/>
        <v>1155.0984936268819</v>
      </c>
      <c r="X152" s="1">
        <f t="shared" si="285"/>
        <v>221.70322580645174</v>
      </c>
      <c r="Y152" s="1">
        <f t="shared" si="286"/>
        <v>44.434807747903996</v>
      </c>
      <c r="Z152" s="1">
        <f t="shared" si="283"/>
        <v>196.38190690163626</v>
      </c>
    </row>
    <row r="153" spans="1:26" ht="15.75" customHeight="1" x14ac:dyDescent="0.25"/>
    <row r="154" spans="1:26" ht="15.75" customHeight="1" x14ac:dyDescent="0.25"/>
    <row r="155" spans="1:26" ht="15.75" customHeight="1" x14ac:dyDescent="0.25"/>
    <row r="156" spans="1:26" ht="15.75" customHeight="1" x14ac:dyDescent="0.25"/>
    <row r="157" spans="1:26" ht="15.75" customHeight="1" x14ac:dyDescent="0.25"/>
    <row r="158" spans="1:26" ht="15.75" customHeight="1" x14ac:dyDescent="0.25"/>
    <row r="159" spans="1:26" ht="15.75" customHeight="1" x14ac:dyDescent="0.25"/>
    <row r="160" spans="1:26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Henrique</dc:creator>
  <cp:lastModifiedBy>Luis Henrique</cp:lastModifiedBy>
  <dcterms:created xsi:type="dcterms:W3CDTF">2024-04-16T01:34:15Z</dcterms:created>
  <dcterms:modified xsi:type="dcterms:W3CDTF">2024-10-07T22:51:10Z</dcterms:modified>
</cp:coreProperties>
</file>