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\SISTEM PENUNJANG KEPUTUSAN\SPK-master\UTS\"/>
    </mc:Choice>
  </mc:AlternateContent>
  <xr:revisionPtr revIDLastSave="0" documentId="13_ncr:1_{D424814E-C198-4404-81DB-B5FBD8988778}" xr6:coauthVersionLast="47" xr6:coauthVersionMax="47" xr10:uidLastSave="{00000000-0000-0000-0000-000000000000}"/>
  <bookViews>
    <workbookView xWindow="-120" yWindow="-120" windowWidth="20730" windowHeight="117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6" i="1" s="1"/>
  <c r="C25" i="1" l="1"/>
  <c r="C27" i="1"/>
  <c r="C28" i="1"/>
  <c r="C29" i="1"/>
  <c r="H42" i="1" l="1"/>
  <c r="H43" i="1"/>
  <c r="H45" i="1"/>
  <c r="H41" i="1"/>
  <c r="H44" i="1"/>
  <c r="H40" i="1"/>
  <c r="H46" i="1"/>
  <c r="H38" i="1"/>
  <c r="H39" i="1"/>
  <c r="H37" i="1"/>
  <c r="C30" i="1"/>
  <c r="C55" i="1" l="1"/>
  <c r="C59" i="1"/>
  <c r="C57" i="1"/>
  <c r="C56" i="1"/>
  <c r="C60" i="1"/>
  <c r="C61" i="1"/>
  <c r="C53" i="1"/>
  <c r="C54" i="1"/>
  <c r="C58" i="1"/>
  <c r="C52" i="1"/>
  <c r="D64" i="1" s="1"/>
  <c r="C62" i="1" l="1"/>
</calcChain>
</file>

<file path=xl/sharedStrings.xml><?xml version="1.0" encoding="utf-8"?>
<sst xmlns="http://schemas.openxmlformats.org/spreadsheetml/2006/main" count="69" uniqueCount="43">
  <si>
    <t>Harga (H)</t>
  </si>
  <si>
    <t>Kualitas Kamera (KK)</t>
  </si>
  <si>
    <t>Kapasitas Baterai (KB)</t>
  </si>
  <si>
    <t>Kinerja (K)</t>
  </si>
  <si>
    <t>Ukuran Layar (UL)</t>
  </si>
  <si>
    <t>Harga</t>
  </si>
  <si>
    <t>Kualitas Kamera</t>
  </si>
  <si>
    <t>Kapasitas Baterai</t>
  </si>
  <si>
    <t>Kinerja</t>
  </si>
  <si>
    <t>Ukuran Layar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</si>
  <si>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</si>
  <si>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</si>
  <si>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</si>
  <si>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</si>
  <si>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</si>
  <si>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</si>
  <si>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</si>
  <si>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</si>
  <si>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</si>
  <si>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SPK Pemilihan Ponsel</t>
  </si>
  <si>
    <t>Preferensi (Vi)</t>
  </si>
  <si>
    <t>Vektor (Si)</t>
  </si>
  <si>
    <t>Nilai (Si)</t>
  </si>
  <si>
    <t>Nilai (Vi)</t>
  </si>
  <si>
    <t>Tertinggi</t>
  </si>
  <si>
    <t>Nama:</t>
  </si>
  <si>
    <t>Kelas:</t>
  </si>
  <si>
    <t>UTS:</t>
  </si>
  <si>
    <t>Nilai tertinggi adalah</t>
  </si>
  <si>
    <t>Xiaomi Redmi</t>
  </si>
  <si>
    <t>Samsung A53</t>
  </si>
  <si>
    <t>iPhone X</t>
  </si>
  <si>
    <t>iPhone Xr</t>
  </si>
  <si>
    <t>Oppo</t>
  </si>
  <si>
    <t>iPhone 11</t>
  </si>
  <si>
    <t>iPhone Xs</t>
  </si>
  <si>
    <t>iPhone 12</t>
  </si>
  <si>
    <t>Nama Ponsel</t>
  </si>
  <si>
    <t>iPhone 11 pro</t>
  </si>
  <si>
    <t>iPhone 8</t>
  </si>
  <si>
    <t>Bara Pentium Alarsy</t>
  </si>
  <si>
    <t>07TPLP013</t>
  </si>
  <si>
    <t>Sistem Penunjang Keputusan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</si>
</sst>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p&quot;* #,##0.00_-;\-&quot;Rp&quot;* #,##0.00_-;_-&quot;Rp&quot;* &quot;-&quot;??_-;_-@_-"/>
    <numFmt numFmtId="165" formatCode="_-* #,##0.00_-;\-* #,##0.00_-;_-* &quot;-&quot;??_-;_-@_-"/>
    <numFmt numFmtId="166" formatCode="_-* #,##0_-;\-* #,##0_-;_-* &quot;-&quot;??_-;_-@_-"/>
    <numFmt numFmtId="167" formatCode="_-&quot;Rp&quot;* #,##0_-;\-&quot;Rp&quot;* #,##0_-;_-&quot;Rp&quot;* &quot;-&quot;??_-;_-@_-"/>
    <numFmt numFmtId="168" formatCode="0.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6" fontId="0" fillId="0" borderId="1" xfId="1" applyNumberFormat="1" applyFont="1" applyBorder="1"/>
    <xf numFmtId="167" fontId="0" fillId="0" borderId="1" xfId="2" applyNumberFormat="1" applyFont="1" applyBorder="1"/>
    <xf numFmtId="167" fontId="0" fillId="0" borderId="0" xfId="2" applyNumberFormat="1" applyFont="1" applyBorder="1"/>
    <xf numFmtId="166" fontId="0" fillId="0" borderId="0" xfId="1" applyNumberFormat="1" applyFont="1" applyBorder="1"/>
    <xf numFmtId="2" fontId="0" fillId="0" borderId="0" xfId="0" applyNumberFormat="1"/>
    <xf numFmtId="0" fontId="4" fillId="0" borderId="1" xfId="0" applyFont="1" applyBorder="1"/>
    <xf numFmtId="168" fontId="0" fillId="0" borderId="1" xfId="0" applyNumberForma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C1" zoomScale="145" zoomScaleNormal="145" workbookViewId="0">
      <selection activeCell="J2" sqref="J2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0.28515625" bestFit="1" customWidth="1"/>
    <col min="7" max="7" width="16.42578125" bestFit="1" customWidth="1"/>
    <col min="8" max="8" width="8.42578125" bestFit="1" customWidth="1"/>
    <col min="10" max="10" width="27.42578125" customWidth="1"/>
  </cols>
  <sheetData>
    <row r="1" spans="2:10" x14ac:dyDescent="0.25">
      <c r="B1" s="16" t="s">
        <v>19</v>
      </c>
      <c r="C1" s="16"/>
      <c r="D1" s="16"/>
      <c r="E1" s="16"/>
      <c r="F1" s="16"/>
      <c r="G1" s="16"/>
    </row>
    <row r="2" spans="2:10" x14ac:dyDescent="0.25">
      <c r="B2" s="2" t="s">
        <v>37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I2" s="2" t="s">
        <v>25</v>
      </c>
      <c r="J2" s="23" t="s">
        <v>40</v>
      </c>
    </row>
    <row r="3" spans="2:10" x14ac:dyDescent="0.25">
      <c r="B3" s="1" t="s">
        <v>29</v>
      </c>
      <c r="C3" s="8">
        <v>5000000</v>
      </c>
      <c r="D3" s="1">
        <v>8</v>
      </c>
      <c r="E3" s="7">
        <v>4000</v>
      </c>
      <c r="F3" s="1">
        <v>9</v>
      </c>
      <c r="G3" s="13">
        <v>5.5</v>
      </c>
      <c r="I3" s="2" t="s">
        <v>26</v>
      </c>
      <c r="J3" s="1" t="s">
        <v>41</v>
      </c>
    </row>
    <row r="4" spans="2:10" x14ac:dyDescent="0.25">
      <c r="B4" s="1" t="s">
        <v>30</v>
      </c>
      <c r="C4" s="8">
        <v>4500000</v>
      </c>
      <c r="D4" s="1">
        <v>7</v>
      </c>
      <c r="E4" s="7">
        <v>3500</v>
      </c>
      <c r="F4" s="1">
        <v>8</v>
      </c>
      <c r="G4" s="13">
        <v>5</v>
      </c>
      <c r="I4" s="2" t="s">
        <v>27</v>
      </c>
      <c r="J4" s="1" t="s">
        <v>42</v>
      </c>
    </row>
    <row r="5" spans="2:10" x14ac:dyDescent="0.25">
      <c r="B5" s="1" t="s">
        <v>32</v>
      </c>
      <c r="C5" s="8">
        <v>6000000</v>
      </c>
      <c r="D5" s="1">
        <v>9</v>
      </c>
      <c r="E5" s="7">
        <v>3000</v>
      </c>
      <c r="F5" s="1">
        <v>9</v>
      </c>
      <c r="G5" s="13">
        <v>6</v>
      </c>
    </row>
    <row r="6" spans="2:10" x14ac:dyDescent="0.25">
      <c r="B6" s="1" t="s">
        <v>31</v>
      </c>
      <c r="C6" s="8">
        <v>5500000</v>
      </c>
      <c r="D6" s="1">
        <v>8</v>
      </c>
      <c r="E6" s="7">
        <v>3500</v>
      </c>
      <c r="F6" s="1">
        <v>7</v>
      </c>
      <c r="G6" s="13">
        <v>6.2</v>
      </c>
    </row>
    <row r="7" spans="2:10" x14ac:dyDescent="0.25">
      <c r="B7" s="1" t="s">
        <v>33</v>
      </c>
      <c r="C7" s="8">
        <v>4000000</v>
      </c>
      <c r="D7" s="1">
        <v>7</v>
      </c>
      <c r="E7" s="7">
        <v>3000</v>
      </c>
      <c r="F7" s="1">
        <v>8</v>
      </c>
      <c r="G7" s="13">
        <v>5</v>
      </c>
    </row>
    <row r="8" spans="2:10" x14ac:dyDescent="0.25">
      <c r="B8" s="1" t="s">
        <v>36</v>
      </c>
      <c r="C8" s="8">
        <v>7000000</v>
      </c>
      <c r="D8" s="1">
        <v>9</v>
      </c>
      <c r="E8" s="7">
        <v>4000</v>
      </c>
      <c r="F8" s="1">
        <v>9</v>
      </c>
      <c r="G8" s="13">
        <v>6.5</v>
      </c>
    </row>
    <row r="9" spans="2:10" x14ac:dyDescent="0.25">
      <c r="B9" s="1" t="s">
        <v>35</v>
      </c>
      <c r="C9" s="8">
        <v>5500000</v>
      </c>
      <c r="D9" s="1">
        <v>8</v>
      </c>
      <c r="E9" s="7">
        <v>3000</v>
      </c>
      <c r="F9" s="1">
        <v>7</v>
      </c>
      <c r="G9" s="13">
        <v>6</v>
      </c>
    </row>
    <row r="10" spans="2:10" x14ac:dyDescent="0.25">
      <c r="B10" s="1" t="s">
        <v>38</v>
      </c>
      <c r="C10" s="8">
        <v>6500000</v>
      </c>
      <c r="D10" s="1">
        <v>9</v>
      </c>
      <c r="E10" s="7">
        <v>3500</v>
      </c>
      <c r="F10" s="1">
        <v>8</v>
      </c>
      <c r="G10" s="13">
        <v>6.1</v>
      </c>
    </row>
    <row r="11" spans="2:10" x14ac:dyDescent="0.25">
      <c r="B11" s="1" t="s">
        <v>34</v>
      </c>
      <c r="C11" s="8">
        <v>6000000</v>
      </c>
      <c r="D11" s="1">
        <v>8</v>
      </c>
      <c r="E11" s="7">
        <v>4000</v>
      </c>
      <c r="F11" s="1">
        <v>7</v>
      </c>
      <c r="G11" s="13">
        <v>5.5</v>
      </c>
    </row>
    <row r="12" spans="2:10" x14ac:dyDescent="0.25">
      <c r="B12" s="1" t="s">
        <v>39</v>
      </c>
      <c r="C12" s="8">
        <v>5000000</v>
      </c>
      <c r="D12" s="1">
        <v>7</v>
      </c>
      <c r="E12" s="7">
        <v>3500</v>
      </c>
      <c r="F12" s="1">
        <v>8</v>
      </c>
      <c r="G12" s="13">
        <v>5.5</v>
      </c>
    </row>
    <row r="14" spans="2:10" x14ac:dyDescent="0.25">
      <c r="B14" s="18" t="s">
        <v>17</v>
      </c>
      <c r="C14" s="19"/>
      <c r="D14" s="20"/>
    </row>
    <row r="15" spans="2:10" x14ac:dyDescent="0.25">
      <c r="B15" s="22" t="s">
        <v>5</v>
      </c>
      <c r="C15" s="22"/>
      <c r="D15" s="5">
        <v>4</v>
      </c>
    </row>
    <row r="16" spans="2:10" x14ac:dyDescent="0.25">
      <c r="B16" s="22" t="s">
        <v>6</v>
      </c>
      <c r="C16" s="22"/>
      <c r="D16" s="5">
        <v>3</v>
      </c>
    </row>
    <row r="17" spans="2:4" x14ac:dyDescent="0.25">
      <c r="B17" s="22" t="s">
        <v>7</v>
      </c>
      <c r="C17" s="22"/>
      <c r="D17" s="5">
        <v>4</v>
      </c>
    </row>
    <row r="18" spans="2:4" x14ac:dyDescent="0.25">
      <c r="B18" s="22" t="s">
        <v>8</v>
      </c>
      <c r="C18" s="22"/>
      <c r="D18" s="5">
        <v>6</v>
      </c>
    </row>
    <row r="19" spans="2:4" x14ac:dyDescent="0.25">
      <c r="B19" s="22" t="s">
        <v>9</v>
      </c>
      <c r="C19" s="22"/>
      <c r="D19" s="5">
        <v>3</v>
      </c>
    </row>
    <row r="20" spans="2:4" x14ac:dyDescent="0.25">
      <c r="B20" s="21" t="s">
        <v>10</v>
      </c>
      <c r="C20" s="21"/>
      <c r="D20" s="4">
        <f>SUM(D15:D19)</f>
        <v>20</v>
      </c>
    </row>
    <row r="22" spans="2:4" x14ac:dyDescent="0.25">
      <c r="B22" s="17"/>
      <c r="C22" s="17"/>
    </row>
    <row r="23" spans="2:4" x14ac:dyDescent="0.25">
      <c r="B23" s="16"/>
      <c r="C23" s="16"/>
    </row>
    <row r="24" spans="2:4" x14ac:dyDescent="0.25">
      <c r="B24" s="3" t="s">
        <v>17</v>
      </c>
      <c r="C24" s="3" t="s">
        <v>18</v>
      </c>
    </row>
    <row r="25" spans="2:4" x14ac:dyDescent="0.25">
      <c r="B25" s="1" t="s">
        <v>11</v>
      </c>
      <c r="C25" s="5">
        <f>D15/D20</f>
        <v>0.2</v>
      </c>
    </row>
    <row r="26" spans="2:4" x14ac:dyDescent="0.25">
      <c r="B26" s="1" t="s">
        <v>12</v>
      </c>
      <c r="C26" s="5">
        <f>D16/D20</f>
        <v>0.15</v>
      </c>
    </row>
    <row r="27" spans="2:4" x14ac:dyDescent="0.25">
      <c r="B27" s="1" t="s">
        <v>13</v>
      </c>
      <c r="C27" s="5">
        <f>D17/D20</f>
        <v>0.2</v>
      </c>
    </row>
    <row r="28" spans="2:4" x14ac:dyDescent="0.25">
      <c r="B28" s="1" t="s">
        <v>14</v>
      </c>
      <c r="C28" s="5">
        <f>D18/D20</f>
        <v>0.3</v>
      </c>
    </row>
    <row r="29" spans="2:4" x14ac:dyDescent="0.25">
      <c r="B29" s="1" t="s">
        <v>15</v>
      </c>
      <c r="C29" s="5">
        <f>D19/D20</f>
        <v>0.15</v>
      </c>
    </row>
    <row r="30" spans="2:4" x14ac:dyDescent="0.25">
      <c r="B30" s="1" t="s">
        <v>16</v>
      </c>
      <c r="C30" s="5">
        <f>SUM(C25:C29)</f>
        <v>1</v>
      </c>
    </row>
    <row r="33" spans="2:8" x14ac:dyDescent="0.25">
      <c r="B33" s="17"/>
      <c r="C33" s="17"/>
      <c r="D33" s="17"/>
    </row>
    <row r="34" spans="2:8" x14ac:dyDescent="0.25">
      <c r="B34" s="17"/>
      <c r="C34" s="17"/>
      <c r="D34" s="17"/>
    </row>
    <row r="35" spans="2:8" x14ac:dyDescent="0.25">
      <c r="B35" s="17"/>
      <c r="C35" s="17"/>
      <c r="D35" s="17"/>
    </row>
    <row r="36" spans="2:8" x14ac:dyDescent="0.25">
      <c r="B36" s="3" t="s">
        <v>21</v>
      </c>
      <c r="C36" s="3" t="s">
        <v>0</v>
      </c>
      <c r="D36" s="3" t="s">
        <v>1</v>
      </c>
      <c r="E36" s="3" t="s">
        <v>2</v>
      </c>
      <c r="F36" s="3" t="s">
        <v>3</v>
      </c>
      <c r="G36" s="3" t="s">
        <v>4</v>
      </c>
      <c r="H36" s="3" t="s">
        <v>22</v>
      </c>
    </row>
    <row r="37" spans="2:8" x14ac:dyDescent="0.25">
      <c r="B37" s="1" t="s">
        <v>29</v>
      </c>
      <c r="C37" s="8">
        <v>5000000</v>
      </c>
      <c r="D37" s="1">
        <v>8</v>
      </c>
      <c r="E37" s="7">
        <v>4000</v>
      </c>
      <c r="F37" s="1">
        <v>9</v>
      </c>
      <c r="G37" s="13">
        <v>5.5</v>
      </c>
      <c r="H37" s="6">
        <f>(C37^-$C$25)*(D37^$C$26)*(E37^$C$27)*(F37^$C$28)*(G37^$C$29)</f>
        <v>0.81923528937804035</v>
      </c>
    </row>
    <row r="38" spans="2:8" x14ac:dyDescent="0.25">
      <c r="B38" s="1" t="s">
        <v>30</v>
      </c>
      <c r="C38" s="8">
        <v>4500000</v>
      </c>
      <c r="D38" s="1">
        <v>7</v>
      </c>
      <c r="E38" s="7">
        <v>3500</v>
      </c>
      <c r="F38" s="1">
        <v>8</v>
      </c>
      <c r="G38" s="13">
        <v>5</v>
      </c>
      <c r="H38" s="6">
        <f>(C38^-$C$25)*(D38^$C$26)*(E38^$C$27)*(F38^$C$28)*(G38^$C$29)</f>
        <v>0.75981578007272099</v>
      </c>
    </row>
    <row r="39" spans="2:8" x14ac:dyDescent="0.25">
      <c r="B39" s="1" t="s">
        <v>32</v>
      </c>
      <c r="C39" s="8">
        <v>6000000</v>
      </c>
      <c r="D39" s="1">
        <v>9</v>
      </c>
      <c r="E39" s="7">
        <v>3000</v>
      </c>
      <c r="F39" s="1">
        <v>9</v>
      </c>
      <c r="G39" s="13">
        <v>6</v>
      </c>
      <c r="H39" s="6">
        <f>(C39^-$C$25)*(D39^$C$26)*(E39^$C$27)*(F39^$C$28)*(G39^$C$29)</f>
        <v>0.76899907547306123</v>
      </c>
    </row>
    <row r="40" spans="2:8" x14ac:dyDescent="0.25">
      <c r="B40" s="1" t="s">
        <v>31</v>
      </c>
      <c r="C40" s="8">
        <v>5500000</v>
      </c>
      <c r="D40" s="1">
        <v>8</v>
      </c>
      <c r="E40" s="7">
        <v>3500</v>
      </c>
      <c r="F40" s="1">
        <v>7</v>
      </c>
      <c r="G40" s="13">
        <v>6.2</v>
      </c>
      <c r="H40" s="6">
        <f t="shared" ref="H40:H46" si="0">(C40^-$C$25)*(D40^$C$26)*(E40^$C$27)*(F40^$C$28)*(G40^$C$29)</f>
        <v>0.73891202526584576</v>
      </c>
    </row>
    <row r="41" spans="2:8" x14ac:dyDescent="0.25">
      <c r="B41" s="1" t="s">
        <v>33</v>
      </c>
      <c r="C41" s="8">
        <v>4000000</v>
      </c>
      <c r="D41" s="1">
        <v>7</v>
      </c>
      <c r="E41" s="7">
        <v>3000</v>
      </c>
      <c r="F41" s="1">
        <v>8</v>
      </c>
      <c r="G41" s="13">
        <v>5</v>
      </c>
      <c r="H41" s="6">
        <f t="shared" si="0"/>
        <v>0.75430928817785481</v>
      </c>
    </row>
    <row r="42" spans="2:8" x14ac:dyDescent="0.25">
      <c r="B42" s="1" t="s">
        <v>36</v>
      </c>
      <c r="C42" s="8">
        <v>7000000</v>
      </c>
      <c r="D42" s="1">
        <v>9</v>
      </c>
      <c r="E42" s="7">
        <v>4000</v>
      </c>
      <c r="F42" s="1">
        <v>9</v>
      </c>
      <c r="G42" s="13">
        <v>6.5</v>
      </c>
      <c r="H42" s="6">
        <f t="shared" si="0"/>
        <v>0.79935284131401785</v>
      </c>
    </row>
    <row r="43" spans="2:8" x14ac:dyDescent="0.25">
      <c r="B43" s="1" t="s">
        <v>35</v>
      </c>
      <c r="C43" s="8">
        <v>5500000</v>
      </c>
      <c r="D43" s="1">
        <v>8</v>
      </c>
      <c r="E43" s="7">
        <v>3000</v>
      </c>
      <c r="F43" s="1">
        <v>7</v>
      </c>
      <c r="G43" s="13">
        <v>6</v>
      </c>
      <c r="H43" s="6">
        <f t="shared" si="0"/>
        <v>0.71296352271954688</v>
      </c>
    </row>
    <row r="44" spans="2:8" x14ac:dyDescent="0.25">
      <c r="B44" s="1" t="s">
        <v>38</v>
      </c>
      <c r="C44" s="8">
        <v>6500000</v>
      </c>
      <c r="D44" s="1">
        <v>9</v>
      </c>
      <c r="E44" s="7">
        <v>3500</v>
      </c>
      <c r="F44" s="1">
        <v>8</v>
      </c>
      <c r="G44" s="13">
        <v>6.1</v>
      </c>
      <c r="H44" s="6">
        <f t="shared" si="0"/>
        <v>0.75525530641945848</v>
      </c>
    </row>
    <row r="45" spans="2:8" x14ac:dyDescent="0.25">
      <c r="B45" s="1" t="s">
        <v>34</v>
      </c>
      <c r="C45" s="8">
        <v>6000000</v>
      </c>
      <c r="D45" s="1">
        <v>8</v>
      </c>
      <c r="E45" s="7">
        <v>4000</v>
      </c>
      <c r="F45" s="1">
        <v>7</v>
      </c>
      <c r="G45" s="13">
        <v>5.5</v>
      </c>
      <c r="H45" s="6">
        <f t="shared" si="0"/>
        <v>0.73253615011654494</v>
      </c>
    </row>
    <row r="46" spans="2:8" x14ac:dyDescent="0.25">
      <c r="B46" s="1" t="s">
        <v>39</v>
      </c>
      <c r="C46" s="8">
        <v>5000000</v>
      </c>
      <c r="D46" s="1">
        <v>7</v>
      </c>
      <c r="E46" s="7">
        <v>3500</v>
      </c>
      <c r="F46" s="1">
        <v>8</v>
      </c>
      <c r="G46" s="13">
        <v>5.5</v>
      </c>
      <c r="H46" s="6">
        <f t="shared" si="0"/>
        <v>0.75468499203797412</v>
      </c>
    </row>
    <row r="47" spans="2:8" x14ac:dyDescent="0.25">
      <c r="C47" s="9"/>
      <c r="E47" s="10"/>
      <c r="G47" s="11"/>
    </row>
    <row r="48" spans="2:8" x14ac:dyDescent="0.25">
      <c r="B48" s="17"/>
      <c r="C48" s="17"/>
    </row>
    <row r="49" spans="2:4" x14ac:dyDescent="0.25">
      <c r="B49" s="17"/>
      <c r="C49" s="17"/>
    </row>
    <row r="50" spans="2:4" x14ac:dyDescent="0.25">
      <c r="B50" s="17"/>
      <c r="C50" s="17"/>
    </row>
    <row r="51" spans="2:4" x14ac:dyDescent="0.25">
      <c r="B51" s="3" t="s">
        <v>20</v>
      </c>
      <c r="C51" s="3" t="s">
        <v>23</v>
      </c>
    </row>
    <row r="52" spans="2:4" x14ac:dyDescent="0.25">
      <c r="B52" s="1" t="s">
        <v>29</v>
      </c>
      <c r="C52" s="1">
        <f>H37/SUM($H$37:$H$46)</f>
        <v>0.10784996810892961</v>
      </c>
    </row>
    <row r="53" spans="2:4" x14ac:dyDescent="0.25">
      <c r="B53" s="1" t="s">
        <v>30</v>
      </c>
      <c r="C53" s="1">
        <f t="shared" ref="C53:C61" si="1">H38/SUM($H$37:$H$46)</f>
        <v>0.10002756071667461</v>
      </c>
    </row>
    <row r="54" spans="2:4" x14ac:dyDescent="0.25">
      <c r="B54" s="1" t="s">
        <v>32</v>
      </c>
      <c r="C54" s="1">
        <f t="shared" si="1"/>
        <v>0.10123651512684595</v>
      </c>
    </row>
    <row r="55" spans="2:4" x14ac:dyDescent="0.25">
      <c r="B55" s="1" t="s">
        <v>31</v>
      </c>
      <c r="C55" s="1">
        <f t="shared" si="1"/>
        <v>9.7275641556807901E-2</v>
      </c>
    </row>
    <row r="56" spans="2:4" x14ac:dyDescent="0.25">
      <c r="B56" s="1" t="s">
        <v>33</v>
      </c>
      <c r="C56" s="1">
        <f t="shared" si="1"/>
        <v>9.9302646906254829E-2</v>
      </c>
    </row>
    <row r="57" spans="2:4" x14ac:dyDescent="0.25">
      <c r="B57" s="1" t="s">
        <v>36</v>
      </c>
      <c r="C57" s="1">
        <f t="shared" si="1"/>
        <v>0.10523250104246543</v>
      </c>
    </row>
    <row r="58" spans="2:4" x14ac:dyDescent="0.25">
      <c r="B58" s="1" t="s">
        <v>35</v>
      </c>
      <c r="C58" s="1">
        <f t="shared" si="1"/>
        <v>9.3859595875697838E-2</v>
      </c>
    </row>
    <row r="59" spans="2:4" x14ac:dyDescent="0.25">
      <c r="B59" s="1" t="s">
        <v>38</v>
      </c>
      <c r="C59" s="1">
        <f t="shared" si="1"/>
        <v>9.9427187485146243E-2</v>
      </c>
    </row>
    <row r="60" spans="2:4" x14ac:dyDescent="0.25">
      <c r="B60" s="1" t="s">
        <v>34</v>
      </c>
      <c r="C60" s="1">
        <f t="shared" si="1"/>
        <v>9.643627594300401E-2</v>
      </c>
    </row>
    <row r="61" spans="2:4" x14ac:dyDescent="0.25">
      <c r="B61" s="1" t="s">
        <v>39</v>
      </c>
      <c r="C61" s="1">
        <f t="shared" si="1"/>
        <v>9.935210723817367E-2</v>
      </c>
    </row>
    <row r="62" spans="2:4" x14ac:dyDescent="0.25">
      <c r="B62" s="12" t="s">
        <v>24</v>
      </c>
      <c r="C62" s="12">
        <f>MAX(C52:C61)</f>
        <v>0.10784996810892961</v>
      </c>
    </row>
    <row r="64" spans="2:4" x14ac:dyDescent="0.25">
      <c r="B64" s="15" t="s">
        <v>28</v>
      </c>
      <c r="C64" s="15"/>
      <c r="D64" s="14" t="str">
        <f>INDEX(B52:B61, MATCH(MAX(C52:C61), C52:C61, 0))</f>
        <v>Xiaomi Redmi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MUHAMMAD SYAHDAN GINTANA</cp:lastModifiedBy>
  <dcterms:created xsi:type="dcterms:W3CDTF">2023-10-24T09:41:55Z</dcterms:created>
  <dcterms:modified xsi:type="dcterms:W3CDTF">2023-11-01T02:45:29Z</dcterms:modified>
</cp:coreProperties>
</file>