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tsma\Desktop\"/>
    </mc:Choice>
  </mc:AlternateContent>
  <xr:revisionPtr revIDLastSave="0" documentId="13_ncr:1_{330558FA-69AE-4D9D-89F5-3BA7572982E2}" xr6:coauthVersionLast="47" xr6:coauthVersionMax="47" xr10:uidLastSave="{00000000-0000-0000-0000-000000000000}"/>
  <bookViews>
    <workbookView xWindow="-120" yWindow="-120" windowWidth="29040" windowHeight="15540" tabRatio="500" activeTab="1" xr2:uid="{00000000-000D-0000-FFFF-FFFF00000000}"/>
  </bookViews>
  <sheets>
    <sheet name="ATTRIBUTES" sheetId="1" r:id="rId1"/>
    <sheet name="DEMAND" sheetId="2" r:id="rId2"/>
    <sheet name="ENERGY" sheetId="3" r:id="rId3"/>
    <sheet name="Aux Data - DO NOT EDIT!" sheetId="4" state="hidden" r:id="rId4"/>
  </sheets>
  <definedNames>
    <definedName name="coincident_12by24">DEMAND!$AE$59:$BB$70</definedName>
    <definedName name="coincident_adjustments">DEMAND!$F$59:$F$98</definedName>
    <definedName name="coincident_levels">DEMAND!$D$59:$D$98</definedName>
    <definedName name="coincident_periods">DEMAND!$B$59:$B$98</definedName>
    <definedName name="coincident_rates">DEMAND!$E$59:$E$98</definedName>
    <definedName name="coincident_tiers">DEMAND!$C$59:$C$98</definedName>
    <definedName name="comments">ATTRIBUTES!$C$13</definedName>
    <definedName name="d_adjustments">DEMAND!$F$9:$F$48</definedName>
    <definedName name="d_levels">DEMAND!$D$9:$D$48</definedName>
    <definedName name="d_periods">DEMAND!$B$9:$B$48</definedName>
    <definedName name="d_rates">DEMAND!$E$9:$E$48</definedName>
    <definedName name="d_tiers">DEMAND!$C$9:$C$48</definedName>
    <definedName name="d_tou_prices">DEMAND!#REF!</definedName>
    <definedName name="d_wkday_12by24">DEMAND!$AE$9:$BB$20</definedName>
    <definedName name="d_wkend_12by24">DEMAND!$AE$27:$BB$38</definedName>
    <definedName name="demand_rate_unit">DEMAND!$F$3</definedName>
    <definedName name="description">ATTRIBUTES!$C$12</definedName>
    <definedName name="e_adjustments">ENERGY!$G$9:$G$48</definedName>
    <definedName name="e_levels">ENERGY!$D$9:$D$48</definedName>
    <definedName name="e_periods">ENERGY!$B$9:$B$48</definedName>
    <definedName name="e_rates">ENERGY!$F$9:$F$48</definedName>
    <definedName name="e_sell_rates">ENERGY!$H$9:$H$48</definedName>
    <definedName name="e_tiers">ENERGY!$C$9:$C$48</definedName>
    <definedName name="e_wkday_12by24">ENERGY!$AE$9:$BB$20</definedName>
    <definedName name="e_wkend_12by24">ENERGY!$AE$27:$BB$38</definedName>
    <definedName name="eia_id">ATTRIBUTES!$C$4</definedName>
    <definedName name="energy_rate_unit">ENERGY!$F$3</definedName>
    <definedName name="fixed_charge">ATTRIBUTES!$C$9</definedName>
    <definedName name="fixedchargeunits">ATTRIBUTES!$E$9</definedName>
    <definedName name="kWh_useage_max">ENERGY!$E$3</definedName>
    <definedName name="kWh_useage_min">ENERGY!$D$3</definedName>
    <definedName name="mincharge">ATTRIBUTES!$C$10</definedName>
    <definedName name="minchargeunits">ATTRIBUTES!$E$10</definedName>
    <definedName name="name">ATTRIBUTES!$C$6</definedName>
    <definedName name="peak_kW_capacity_max">DEMAND!$E$3</definedName>
    <definedName name="peak_kW_capacity_min">DEMAND!$D$3</definedName>
    <definedName name="rescom">ATTRIBUTES!$C$8</definedName>
    <definedName name="source">ATTRIBUTES!$C$5</definedName>
    <definedName name="urdb_id">ATTRIBUTES!$C$3</definedName>
    <definedName name="utility">ATTRIBUTES!$C$7</definedName>
    <definedName name="voltage_category">ATTRIBUTES!$C$11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12" i="3" l="1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G12" i="3"/>
  <c r="AF12" i="3"/>
  <c r="AE12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R38" i="2"/>
  <c r="AO38" i="2"/>
  <c r="AG38" i="2"/>
  <c r="AF38" i="2"/>
  <c r="AE38" i="2"/>
  <c r="AR37" i="2"/>
  <c r="AO37" i="2"/>
  <c r="AG37" i="2"/>
  <c r="AF37" i="2"/>
  <c r="AE37" i="2"/>
  <c r="AR36" i="2"/>
  <c r="AO36" i="2"/>
  <c r="AG36" i="2"/>
  <c r="AF36" i="2"/>
  <c r="AE36" i="2"/>
  <c r="BB35" i="2"/>
  <c r="BA35" i="2"/>
  <c r="AZ35" i="2"/>
  <c r="AY35" i="2"/>
  <c r="AX35" i="2"/>
  <c r="AW35" i="2"/>
  <c r="AV35" i="2"/>
  <c r="AU35" i="2"/>
  <c r="AT35" i="2"/>
  <c r="AS35" i="2"/>
  <c r="AM35" i="2"/>
  <c r="AL35" i="2"/>
  <c r="AK35" i="2"/>
  <c r="AJ35" i="2"/>
  <c r="AI35" i="2"/>
  <c r="AH35" i="2"/>
  <c r="AG35" i="2"/>
  <c r="AF35" i="2"/>
  <c r="AE35" i="2"/>
  <c r="BB34" i="2"/>
  <c r="AW34" i="2"/>
  <c r="AV34" i="2"/>
  <c r="AU34" i="2"/>
  <c r="AT34" i="2"/>
  <c r="AS34" i="2"/>
  <c r="AR34" i="2"/>
  <c r="AL34" i="2"/>
  <c r="AK34" i="2"/>
  <c r="AJ34" i="2"/>
  <c r="AI34" i="2"/>
  <c r="AH34" i="2"/>
  <c r="AG34" i="2"/>
  <c r="AF34" i="2"/>
  <c r="AE34" i="2"/>
  <c r="BB33" i="2"/>
  <c r="BA33" i="2"/>
  <c r="AV33" i="2"/>
  <c r="AU33" i="2"/>
  <c r="AT33" i="2"/>
  <c r="AS33" i="2"/>
  <c r="AR33" i="2"/>
  <c r="AQ33" i="2"/>
  <c r="AK33" i="2"/>
  <c r="AJ33" i="2"/>
  <c r="AI33" i="2"/>
  <c r="AH33" i="2"/>
  <c r="AG33" i="2"/>
  <c r="AF33" i="2"/>
  <c r="AE33" i="2"/>
  <c r="BB32" i="2"/>
  <c r="BA32" i="2"/>
  <c r="AZ32" i="2"/>
  <c r="AU32" i="2"/>
  <c r="AT32" i="2"/>
  <c r="AS32" i="2"/>
  <c r="AR32" i="2"/>
  <c r="AQ32" i="2"/>
  <c r="AP32" i="2"/>
  <c r="AJ32" i="2"/>
  <c r="AI32" i="2"/>
  <c r="AH32" i="2"/>
  <c r="AG32" i="2"/>
  <c r="AF32" i="2"/>
  <c r="AE32" i="2"/>
  <c r="BB31" i="2"/>
  <c r="BA31" i="2"/>
  <c r="AZ31" i="2"/>
  <c r="AY31" i="2"/>
  <c r="AT31" i="2"/>
  <c r="AS31" i="2"/>
  <c r="AR31" i="2"/>
  <c r="AQ31" i="2"/>
  <c r="AP31" i="2"/>
  <c r="AO31" i="2"/>
  <c r="AI31" i="2"/>
  <c r="AH31" i="2"/>
  <c r="AG31" i="2"/>
  <c r="AF31" i="2"/>
  <c r="AE31" i="2"/>
  <c r="BB30" i="2"/>
  <c r="BA30" i="2"/>
  <c r="AW30" i="2"/>
  <c r="AV30" i="2"/>
  <c r="AU30" i="2"/>
  <c r="AR30" i="2"/>
  <c r="AP30" i="2"/>
  <c r="AO30" i="2"/>
  <c r="AK30" i="2"/>
  <c r="AG30" i="2"/>
  <c r="AF30" i="2"/>
  <c r="AE30" i="2"/>
  <c r="BB29" i="2"/>
  <c r="BA29" i="2"/>
  <c r="AW29" i="2"/>
  <c r="AV29" i="2"/>
  <c r="AU29" i="2"/>
  <c r="AR29" i="2"/>
  <c r="AP29" i="2"/>
  <c r="AO29" i="2"/>
  <c r="AG29" i="2"/>
  <c r="AF29" i="2"/>
  <c r="AE29" i="2"/>
  <c r="BB28" i="2"/>
  <c r="BA28" i="2"/>
  <c r="AW28" i="2"/>
  <c r="AV28" i="2"/>
  <c r="AU28" i="2"/>
  <c r="AR28" i="2"/>
  <c r="AP28" i="2"/>
  <c r="AO28" i="2"/>
  <c r="AK28" i="2"/>
  <c r="AG28" i="2"/>
  <c r="AF28" i="2"/>
  <c r="AE28" i="2"/>
  <c r="BB27" i="2"/>
  <c r="BA27" i="2"/>
  <c r="AW27" i="2"/>
  <c r="AV27" i="2"/>
  <c r="AU27" i="2"/>
  <c r="AR27" i="2"/>
  <c r="AP27" i="2"/>
  <c r="AO27" i="2"/>
  <c r="AG27" i="2"/>
  <c r="AF27" i="2"/>
  <c r="AE27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U26" i="3"/>
  <c r="M26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E13" i="3"/>
  <c r="C13" i="3"/>
  <c r="C14" i="3" s="1"/>
  <c r="E12" i="3"/>
  <c r="C12" i="3"/>
  <c r="E11" i="3"/>
  <c r="E10" i="3"/>
  <c r="E9" i="3"/>
  <c r="C9" i="3"/>
  <c r="C10" i="3" s="1"/>
  <c r="C11" i="3" s="1"/>
  <c r="U8" i="3"/>
  <c r="M8" i="3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U58" i="2"/>
  <c r="M58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U26" i="2"/>
  <c r="BB38" i="2" s="1"/>
  <c r="M26" i="2"/>
  <c r="AP38" i="2" s="1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0" i="2"/>
  <c r="C11" i="2" s="1"/>
  <c r="C9" i="2"/>
  <c r="U8" i="2"/>
  <c r="M8" i="2"/>
  <c r="AH27" i="2" l="1"/>
  <c r="AL28" i="2"/>
  <c r="AH29" i="2"/>
  <c r="AL30" i="2"/>
  <c r="AK27" i="2"/>
  <c r="AK29" i="2"/>
  <c r="AL27" i="2"/>
  <c r="AH28" i="2"/>
  <c r="AL29" i="2"/>
  <c r="AH30" i="2"/>
  <c r="AX27" i="2"/>
  <c r="AX30" i="2"/>
  <c r="AI27" i="2"/>
  <c r="AM27" i="2"/>
  <c r="AQ27" i="2"/>
  <c r="AY27" i="2"/>
  <c r="AI28" i="2"/>
  <c r="AM28" i="2"/>
  <c r="AQ28" i="2"/>
  <c r="AY28" i="2"/>
  <c r="AI29" i="2"/>
  <c r="AM29" i="2"/>
  <c r="AQ29" i="2"/>
  <c r="AY29" i="2"/>
  <c r="AI30" i="2"/>
  <c r="AM30" i="2"/>
  <c r="AQ30" i="2"/>
  <c r="AY30" i="2"/>
  <c r="AM31" i="2"/>
  <c r="AU31" i="2"/>
  <c r="AM32" i="2"/>
  <c r="AY32" i="2"/>
  <c r="AM33" i="2"/>
  <c r="AY33" i="2"/>
  <c r="AM34" i="2"/>
  <c r="AQ34" i="2"/>
  <c r="AY34" i="2"/>
  <c r="AQ35" i="2"/>
  <c r="AI36" i="2"/>
  <c r="AM36" i="2"/>
  <c r="AQ36" i="2"/>
  <c r="AU36" i="2"/>
  <c r="AY36" i="2"/>
  <c r="AI37" i="2"/>
  <c r="AM37" i="2"/>
  <c r="AQ37" i="2"/>
  <c r="AU37" i="2"/>
  <c r="AY37" i="2"/>
  <c r="AI38" i="2"/>
  <c r="AM38" i="2"/>
  <c r="AQ38" i="2"/>
  <c r="AU38" i="2"/>
  <c r="AY38" i="2"/>
  <c r="AT28" i="2"/>
  <c r="AT29" i="2"/>
  <c r="AJ27" i="2"/>
  <c r="AN27" i="2"/>
  <c r="AZ27" i="2"/>
  <c r="AJ28" i="2"/>
  <c r="AN28" i="2"/>
  <c r="AZ28" i="2"/>
  <c r="AJ29" i="2"/>
  <c r="AN29" i="2"/>
  <c r="AZ29" i="2"/>
  <c r="AJ30" i="2"/>
  <c r="AN30" i="2"/>
  <c r="AZ30" i="2"/>
  <c r="AJ31" i="2"/>
  <c r="AN31" i="2"/>
  <c r="AV31" i="2"/>
  <c r="AN32" i="2"/>
  <c r="AV32" i="2"/>
  <c r="AN33" i="2"/>
  <c r="AZ33" i="2"/>
  <c r="AN34" i="2"/>
  <c r="AZ34" i="2"/>
  <c r="AN35" i="2"/>
  <c r="AR35" i="2"/>
  <c r="AJ36" i="2"/>
  <c r="AN36" i="2"/>
  <c r="AV36" i="2"/>
  <c r="AZ36" i="2"/>
  <c r="AJ37" i="2"/>
  <c r="AN37" i="2"/>
  <c r="AV37" i="2"/>
  <c r="AZ37" i="2"/>
  <c r="AJ38" i="2"/>
  <c r="AN38" i="2"/>
  <c r="AV38" i="2"/>
  <c r="AZ38" i="2"/>
  <c r="AS27" i="2"/>
  <c r="AS28" i="2"/>
  <c r="AS29" i="2"/>
  <c r="AS30" i="2"/>
  <c r="AK31" i="2"/>
  <c r="AW31" i="2"/>
  <c r="AK32" i="2"/>
  <c r="AO32" i="2"/>
  <c r="AW32" i="2"/>
  <c r="AO33" i="2"/>
  <c r="AW33" i="2"/>
  <c r="AO34" i="2"/>
  <c r="BA34" i="2"/>
  <c r="AO35" i="2"/>
  <c r="AK36" i="2"/>
  <c r="AS36" i="2"/>
  <c r="AW36" i="2"/>
  <c r="BA36" i="2"/>
  <c r="AK37" i="2"/>
  <c r="AS37" i="2"/>
  <c r="AW37" i="2"/>
  <c r="BA37" i="2"/>
  <c r="AK38" i="2"/>
  <c r="AS38" i="2"/>
  <c r="AW38" i="2"/>
  <c r="BA38" i="2"/>
  <c r="AT27" i="2"/>
  <c r="AX28" i="2"/>
  <c r="AX29" i="2"/>
  <c r="AT30" i="2"/>
  <c r="AL31" i="2"/>
  <c r="AX31" i="2"/>
  <c r="AL32" i="2"/>
  <c r="AX32" i="2"/>
  <c r="AL33" i="2"/>
  <c r="AP33" i="2"/>
  <c r="AX33" i="2"/>
  <c r="AP34" i="2"/>
  <c r="AX34" i="2"/>
  <c r="AP35" i="2"/>
  <c r="AH36" i="2"/>
  <c r="AL36" i="2"/>
  <c r="AP36" i="2"/>
  <c r="AT36" i="2"/>
  <c r="AX36" i="2"/>
  <c r="BB36" i="2"/>
  <c r="AH37" i="2"/>
  <c r="AL37" i="2"/>
  <c r="AP37" i="2"/>
  <c r="AT37" i="2"/>
  <c r="AX37" i="2"/>
  <c r="BB37" i="2"/>
  <c r="AH38" i="2"/>
  <c r="AL38" i="2"/>
  <c r="AT38" i="2"/>
  <c r="AX38" i="2"/>
</calcChain>
</file>

<file path=xl/sharedStrings.xml><?xml version="1.0" encoding="utf-8"?>
<sst xmlns="http://schemas.openxmlformats.org/spreadsheetml/2006/main" count="690" uniqueCount="77">
  <si>
    <t>URDB ID</t>
  </si>
  <si>
    <t>5dc447df5457a39476f6a94f</t>
  </si>
  <si>
    <t>EIA ID</t>
  </si>
  <si>
    <t>SOURCE</t>
  </si>
  <si>
    <t>https://www.duke-energy.com/-/media/pdfs/for-your-home/rates/dep-sc/leaf-no-502-schedule-r-stou.pdf?rev=00c13081b763428b95fbe776f475643b</t>
  </si>
  <si>
    <t>TARIFF NAME</t>
  </si>
  <si>
    <t>RESIDENTIAL SERVICE, SOLAR TIME-OF-USE
SCHEDULE R-STOU</t>
  </si>
  <si>
    <t>UTILITY NAME</t>
  </si>
  <si>
    <t>Progress Energy Inc</t>
  </si>
  <si>
    <t>SECTOR</t>
  </si>
  <si>
    <t>R</t>
  </si>
  <si>
    <t>FIXED CHARGE ($/mo)</t>
  </si>
  <si>
    <t>per</t>
  </si>
  <si>
    <t>MINIMUM BILL ($)</t>
  </si>
  <si>
    <t>VOLTAGE CATEGORY</t>
  </si>
  <si>
    <t>secondary</t>
  </si>
  <si>
    <t>DESCRIPTION</t>
  </si>
  <si>
    <t>Required rate schedule to be on solar choice tariff</t>
  </si>
  <si>
    <t>COMMENTS</t>
  </si>
  <si>
    <t>No comments</t>
  </si>
  <si>
    <t>Minimum</t>
  </si>
  <si>
    <t>Maximum</t>
  </si>
  <si>
    <t>Units</t>
  </si>
  <si>
    <t>kW</t>
  </si>
  <si>
    <t>DEFAULT PERIOD</t>
  </si>
  <si>
    <t>Time of Use Demand Charge Structure</t>
  </si>
  <si>
    <t>Weekday Cutoffs</t>
  </si>
  <si>
    <t>Demand Weekday Schedule</t>
  </si>
  <si>
    <t>Period</t>
  </si>
  <si>
    <t>Tier</t>
  </si>
  <si>
    <t>Max kW Usage</t>
  </si>
  <si>
    <t>Rate $/kW</t>
  </si>
  <si>
    <t>Adjustments $/kW</t>
  </si>
  <si>
    <t>Periods -&gt;</t>
  </si>
  <si>
    <t>Jan</t>
  </si>
  <si>
    <t>Start</t>
  </si>
  <si>
    <t>End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</si>
  <si>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</si>
  <si>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</si>
  <si>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</si>
  <si>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</si>
  <si>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</si>
  <si>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</si>
  <si>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</si>
  <si>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</si>
  <si>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</si>
  <si>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</si>
  <si>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</si>
  <si>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Weekend Cutoffs</t>
  </si>
  <si>
    <t>Demand Weekend Schedule</t>
  </si>
  <si>
    <t>COINCIDENT RATE STRUCTURE</t>
  </si>
  <si>
    <t>Coincident Rate Structure</t>
  </si>
  <si>
    <t>Daily Cutoffs</t>
  </si>
  <si>
    <t>Coincident Rate Daily Schedule</t>
  </si>
  <si>
    <t>kWh</t>
  </si>
  <si>
    <t>Tiered Energy Usage Charge Structure</t>
  </si>
  <si>
    <t>Energy Weekday Schedule</t>
  </si>
  <si>
    <t>Max Usage</t>
  </si>
  <si>
    <t>Max Usage Units</t>
  </si>
  <si>
    <t>Rate $/kWh</t>
  </si>
  <si>
    <t>Adjustments $/kWh</t>
  </si>
  <si>
    <t>Sell $/kWh</t>
  </si>
  <si>
    <t>Energy Weekend Schedule</t>
  </si>
  <si>
    <t>Energy Units</t>
  </si>
  <si>
    <t>Demand Units</t>
  </si>
  <si>
    <t>Sector</t>
  </si>
  <si>
    <t>Voltage Categories</t>
  </si>
  <si>
    <t>Mincharge units</t>
  </si>
  <si>
    <t>C</t>
  </si>
  <si>
    <t>kWh/day</t>
  </si>
  <si>
    <t>kW/day</t>
  </si>
  <si>
    <t>I</t>
  </si>
  <si>
    <t>primary</t>
  </si>
  <si>
    <t>transmission</t>
  </si>
  <si>
    <t>$/Month</t>
  </si>
  <si>
    <t>$/Day</t>
  </si>
  <si>
    <t>$/Year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</si>
</sst>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0_);[Red]&quot;($&quot;#,##0.0000\)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DBDB"/>
        <bgColor rgb="FFBDD7EE"/>
      </patternFill>
    </fill>
    <fill>
      <patternFill patternType="solid">
        <fgColor rgb="FF5B9BD5"/>
        <bgColor rgb="FF969696"/>
      </patternFill>
    </fill>
    <fill>
      <patternFill patternType="solid">
        <fgColor rgb="FF9DC3E6"/>
        <bgColor rgb="FFBDD7EE"/>
      </patternFill>
    </fill>
    <fill>
      <patternFill patternType="solid">
        <fgColor rgb="FFBDD7EE"/>
        <bgColor rgb="FFDBDBDB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2E75B6"/>
      </left>
      <right style="thin">
        <color rgb="FF2E75B6"/>
      </right>
      <top/>
      <bottom/>
      <diagonal/>
    </border>
    <border>
      <left style="medium">
        <color rgb="FF1F4E79"/>
      </left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6" fillId="5" borderId="0" applyBorder="0" applyProtection="0"/>
    <xf numFmtId="0" fontId="1" fillId="7" borderId="0" applyNumberFormat="0" applyBorder="0" applyAlignment="0" applyProtection="0"/>
  </cellStyleXfs>
  <cellXfs count="27">
    <xf numFmtId="0" fontId="0" fillId="0" borderId="0" xfId="0"/>
    <xf numFmtId="0" fontId="6" fillId="2" borderId="0" xfId="2" applyFill="1" applyBorder="1" applyAlignment="1" applyProtection="1">
      <alignment horizontal="center"/>
    </xf>
    <xf numFmtId="0" fontId="0" fillId="0" borderId="0" xfId="0" applyAlignment="1">
      <alignment horizontal="left"/>
    </xf>
    <xf numFmtId="0" fontId="6" fillId="2" borderId="0" xfId="2" applyFill="1" applyBorder="1" applyProtection="1"/>
    <xf numFmtId="0" fontId="2" fillId="3" borderId="0" xfId="2" applyFont="1" applyFill="1" applyBorder="1" applyProtection="1"/>
    <xf numFmtId="0" fontId="6" fillId="4" borderId="1" xfId="2" applyFill="1" applyBorder="1" applyAlignment="1" applyProtection="1">
      <alignment horizontal="center"/>
    </xf>
    <xf numFmtId="0" fontId="6" fillId="4" borderId="0" xfId="2" applyFill="1" applyBorder="1" applyProtection="1"/>
    <xf numFmtId="18" fontId="6" fillId="4" borderId="0" xfId="2" applyNumberFormat="1" applyFill="1" applyBorder="1" applyProtection="1"/>
    <xf numFmtId="0" fontId="6" fillId="5" borderId="0" xfId="2" applyBorder="1" applyProtection="1"/>
    <xf numFmtId="0" fontId="6" fillId="5" borderId="0" xfId="2" applyBorder="1" applyAlignment="1" applyProtection="1">
      <alignment horizontal="center"/>
    </xf>
    <xf numFmtId="18" fontId="0" fillId="0" borderId="0" xfId="0" applyNumberFormat="1"/>
    <xf numFmtId="0" fontId="6" fillId="5" borderId="2" xfId="2" applyBorder="1" applyAlignment="1" applyProtection="1">
      <alignment horizontal="center"/>
    </xf>
    <xf numFmtId="18" fontId="6" fillId="2" borderId="0" xfId="2" applyNumberFormat="1" applyFill="1" applyBorder="1" applyProtection="1"/>
    <xf numFmtId="164" fontId="5" fillId="0" borderId="0" xfId="0" applyNumberFormat="1" applyFont="1"/>
    <xf numFmtId="0" fontId="1" fillId="7" borderId="0" xfId="3"/>
    <xf numFmtId="0" fontId="1" fillId="7" borderId="0" xfId="3" applyBorder="1" applyProtection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3" fillId="0" borderId="0" xfId="1" applyBorder="1" applyAlignment="1" applyProtection="1">
      <alignment horizontal="left"/>
    </xf>
    <xf numFmtId="0" fontId="0" fillId="0" borderId="0" xfId="0" applyAlignment="1">
      <alignment horizontal="left" vertical="top" wrapText="1"/>
    </xf>
    <xf numFmtId="0" fontId="6" fillId="4" borderId="0" xfId="2" applyFill="1" applyBorder="1" applyAlignment="1" applyProtection="1">
      <alignment horizontal="center"/>
    </xf>
    <xf numFmtId="0" fontId="6" fillId="4" borderId="2" xfId="2" applyFill="1" applyBorder="1" applyAlignment="1" applyProtection="1">
      <alignment horizontal="center"/>
    </xf>
    <xf numFmtId="0" fontId="6" fillId="2" borderId="0" xfId="2" applyFill="1" applyBorder="1" applyAlignment="1" applyProtection="1">
      <alignment horizontal="center"/>
    </xf>
    <xf numFmtId="0" fontId="4" fillId="2" borderId="0" xfId="2" applyFont="1" applyFill="1" applyBorder="1" applyAlignment="1" applyProtection="1">
      <alignment horizontal="center"/>
    </xf>
    <xf numFmtId="0" fontId="2" fillId="3" borderId="0" xfId="2" applyFont="1" applyFill="1" applyBorder="1" applyAlignment="1" applyProtection="1">
      <alignment horizontal="left"/>
    </xf>
    <xf numFmtId="0" fontId="2" fillId="3" borderId="0" xfId="2" applyFont="1" applyFill="1" applyBorder="1" applyAlignment="1" applyProtection="1">
      <alignment horizontal="center"/>
    </xf>
  </cellXfs>
  <cellStyles count="4">
    <cellStyle name="40% - Accent3" xfId="3" builtinId="39"/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uke-energy.com/-/media/pdfs/for-your-home/rates/dep-sc/leaf-no-502-schedule-r-stou.pdf?rev=00c13081b763428b95fbe776f475643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7"/>
  <sheetViews>
    <sheetView zoomScaleNormal="100" workbookViewId="0">
      <selection activeCell="G12" sqref="G12"/>
    </sheetView>
  </sheetViews>
  <sheetFormatPr defaultColWidth="0" defaultRowHeight="15" zeroHeight="1" x14ac:dyDescent="0.25"/>
  <cols>
    <col min="1" max="1" width="9.140625" style="3" customWidth="1"/>
    <col min="2" max="2" width="23.42578125" customWidth="1"/>
    <col min="3" max="3" width="8.5703125" customWidth="1"/>
    <col min="4" max="4" width="9.140625" style="3" customWidth="1"/>
    <col min="5" max="5" width="34.85546875" style="3" customWidth="1"/>
    <col min="6" max="12" width="9.140625" style="3" customWidth="1"/>
    <col min="13" max="1025" width="9.140625" hidden="1" customWidth="1"/>
    <col min="1026" max="16384" width="9.140625" hidden="1"/>
  </cols>
  <sheetData>
    <row r="1" spans="1:1025" s="14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14" customForma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s="14" customFormat="1" x14ac:dyDescent="0.25">
      <c r="A3" s="3"/>
      <c r="B3" s="4" t="s">
        <v>0</v>
      </c>
      <c r="C3" s="18" t="s">
        <v>1</v>
      </c>
      <c r="D3" s="18"/>
      <c r="E3" s="18"/>
      <c r="F3" s="3"/>
      <c r="G3" s="3"/>
      <c r="H3" s="3"/>
      <c r="I3" s="3"/>
      <c r="J3" s="3"/>
      <c r="K3" s="3"/>
      <c r="L3" s="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s="14" customFormat="1" x14ac:dyDescent="0.25">
      <c r="A4" s="3"/>
      <c r="B4" s="4" t="s">
        <v>2</v>
      </c>
      <c r="C4" s="17">
        <v>58786</v>
      </c>
      <c r="D4" s="17"/>
      <c r="E4" s="17"/>
      <c r="F4" s="3"/>
      <c r="G4" s="3"/>
      <c r="H4" s="3"/>
      <c r="I4" s="3"/>
      <c r="J4" s="3"/>
      <c r="K4" s="3"/>
      <c r="L4" s="3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4" customFormat="1" x14ac:dyDescent="0.25">
      <c r="A5" s="3"/>
      <c r="B5" s="4" t="s">
        <v>3</v>
      </c>
      <c r="C5" s="19" t="s">
        <v>4</v>
      </c>
      <c r="D5" s="19"/>
      <c r="E5" s="19"/>
      <c r="F5" s="3"/>
      <c r="G5" s="3"/>
      <c r="H5" s="3"/>
      <c r="I5" s="3"/>
      <c r="J5" s="3"/>
      <c r="K5" s="3"/>
      <c r="L5" s="3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s="14" customFormat="1" ht="45" customHeight="1" x14ac:dyDescent="0.25">
      <c r="A6" s="3"/>
      <c r="B6" s="4" t="s">
        <v>5</v>
      </c>
      <c r="C6" s="20" t="s">
        <v>6</v>
      </c>
      <c r="D6" s="20"/>
      <c r="E6" s="20"/>
      <c r="F6" s="3"/>
      <c r="G6" s="3"/>
      <c r="H6" s="3"/>
      <c r="I6" s="3"/>
      <c r="J6" s="3"/>
      <c r="K6" s="3"/>
      <c r="L6" s="3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14" customFormat="1" x14ac:dyDescent="0.25">
      <c r="A7" s="3"/>
      <c r="B7" s="4" t="s">
        <v>7</v>
      </c>
      <c r="C7" s="17" t="s">
        <v>8</v>
      </c>
      <c r="D7" s="17"/>
      <c r="E7" s="17"/>
      <c r="F7" s="3"/>
      <c r="G7" s="3"/>
      <c r="H7" s="3"/>
      <c r="I7" s="3"/>
      <c r="J7" s="3"/>
      <c r="K7" s="3"/>
      <c r="L7" s="3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s="14" customFormat="1" x14ac:dyDescent="0.25">
      <c r="A8" s="3"/>
      <c r="B8" s="4" t="s">
        <v>9</v>
      </c>
      <c r="C8" s="17" t="s">
        <v>10</v>
      </c>
      <c r="D8" s="17"/>
      <c r="E8" s="17"/>
      <c r="F8" s="3"/>
      <c r="G8" s="3"/>
      <c r="H8" s="3"/>
      <c r="I8" s="3"/>
      <c r="J8" s="3"/>
      <c r="K8" s="3"/>
      <c r="L8" s="3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14" customFormat="1" x14ac:dyDescent="0.25">
      <c r="A9" s="3"/>
      <c r="B9" s="4" t="s">
        <v>11</v>
      </c>
      <c r="C9" s="2">
        <v>18.34</v>
      </c>
      <c r="D9" s="4" t="s">
        <v>12</v>
      </c>
      <c r="E9" t="s">
        <v>74</v>
      </c>
      <c r="F9" s="3"/>
      <c r="G9" s="3"/>
      <c r="H9" s="3"/>
      <c r="I9" s="3"/>
      <c r="J9" s="3"/>
      <c r="K9" s="3"/>
      <c r="L9" s="3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s="14" customFormat="1" x14ac:dyDescent="0.25">
      <c r="A10" s="3"/>
      <c r="B10" s="4" t="s">
        <v>13</v>
      </c>
      <c r="C10" s="2">
        <v>28</v>
      </c>
      <c r="D10" s="4" t="s">
        <v>12</v>
      </c>
      <c r="E10" t="s">
        <v>74</v>
      </c>
      <c r="F10" s="3"/>
      <c r="G10" s="3"/>
      <c r="H10" s="3"/>
      <c r="I10" s="3"/>
      <c r="J10" s="3"/>
      <c r="K10" s="3"/>
      <c r="L10" s="3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s="14" customFormat="1" x14ac:dyDescent="0.25">
      <c r="A11" s="3"/>
      <c r="B11" s="4" t="s">
        <v>14</v>
      </c>
      <c r="C11" s="17" t="s">
        <v>15</v>
      </c>
      <c r="D11" s="17"/>
      <c r="E11" s="17"/>
      <c r="F11" s="3"/>
      <c r="G11" s="3"/>
      <c r="H11" s="3"/>
      <c r="I11" s="3"/>
      <c r="J11" s="3"/>
      <c r="K11" s="3"/>
      <c r="L11" s="3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s="14" customFormat="1" x14ac:dyDescent="0.25">
      <c r="A12" s="3"/>
      <c r="B12" s="4" t="s">
        <v>16</v>
      </c>
      <c r="C12" s="17" t="s">
        <v>17</v>
      </c>
      <c r="D12" s="17"/>
      <c r="E12" s="17"/>
      <c r="F12" s="3"/>
      <c r="G12" s="3"/>
      <c r="H12" s="3"/>
      <c r="I12" s="3"/>
      <c r="J12" s="3"/>
      <c r="K12" s="3"/>
      <c r="L12" s="3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s="15" customFormat="1" x14ac:dyDescent="0.25">
      <c r="A13" s="3"/>
      <c r="B13" s="4" t="s">
        <v>18</v>
      </c>
      <c r="C13" s="17" t="s">
        <v>19</v>
      </c>
      <c r="D13" s="17"/>
      <c r="E13" s="1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</row>
    <row r="14" spans="1:1025" s="15" customForma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</row>
    <row r="15" spans="1:1025" s="15" customForma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</row>
    <row r="16" spans="1:1025" s="15" customForma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15" customForma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</sheetData>
  <mergeCells count="9">
    <mergeCell ref="C8:E8"/>
    <mergeCell ref="C11:E11"/>
    <mergeCell ref="C12:E12"/>
    <mergeCell ref="C13:E13"/>
    <mergeCell ref="C3:E3"/>
    <mergeCell ref="C4:E4"/>
    <mergeCell ref="C5:E5"/>
    <mergeCell ref="C6:E6"/>
    <mergeCell ref="C7:E7"/>
  </mergeCells>
  <hyperlinks>
    <hyperlink ref="C5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'Aux Data - DO NOT EDIT!'!$G$3:$G$5</xm:f>
          </x14:formula1>
          <x14:formula2>
            <xm:f>0</xm:f>
          </x14:formula2>
          <xm:sqref>C8</xm:sqref>
        </x14:dataValidation>
        <x14:dataValidation type="list" allowBlank="1" showInputMessage="1" showErrorMessage="1" xr:uid="{00000000-0002-0000-0000-000001000000}">
          <x14:formula1>
            <xm:f>'Aux Data - DO NOT EDIT!'!$I$3:$I$6</xm:f>
          </x14:formula1>
          <x14:formula2>
            <xm:f>0</xm:f>
          </x14:formula2>
          <xm:sqref>C11</xm:sqref>
        </x14:dataValidation>
        <x14:dataValidation type="list" allowBlank="1" showInputMessage="1" showErrorMessage="1" xr:uid="{00000000-0002-0000-0000-000002000000}">
          <x14:formula1>
            <xm:f>'Aux Data - DO NOT EDIT!'!$L$3:$L$5</xm:f>
          </x14:formula1>
          <x14:formula2>
            <xm:f>0</xm:f>
          </x14:formula2>
          <xm:sqref>E9:E10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0"/>
  <sheetViews>
    <sheetView tabSelected="1" zoomScaleNormal="100" workbookViewId="0">
      <selection activeCell="E12" sqref="E12"/>
    </sheetView>
  </sheetViews>
  <sheetFormatPr defaultRowHeight="15" zeroHeight="1" x14ac:dyDescent="0.25"/>
  <cols>
    <col min="1" max="1" width="9.140625" style="3" customWidth="1"/>
    <col min="2" max="2" width="6.85546875" style="3" customWidth="1"/>
    <col min="3" max="3" width="4.42578125" style="3" customWidth="1"/>
    <col min="4" max="4" width="13.85546875" style="3" customWidth="1"/>
    <col min="5" max="5" width="10.140625" style="3" customWidth="1"/>
    <col min="6" max="6" width="17.7109375" style="3" customWidth="1"/>
    <col min="7" max="7" width="9.140625" style="3" customWidth="1"/>
    <col min="8" max="11" width="9.140625" style="3" hidden="1" customWidth="1"/>
    <col min="12" max="12" width="9.85546875" style="3" customWidth="1"/>
    <col min="13" max="13" width="5.140625" style="3" customWidth="1"/>
    <col min="14" max="14" width="8" style="3" customWidth="1"/>
    <col min="15" max="15" width="4.28515625" style="3" customWidth="1"/>
    <col min="16" max="16" width="9.85546875" style="3" customWidth="1"/>
    <col min="17" max="17" width="5.140625" style="3" customWidth="1"/>
    <col min="18" max="18" width="9.85546875" style="3" customWidth="1"/>
    <col min="19" max="19" width="4.28515625" style="3" customWidth="1"/>
    <col min="20" max="20" width="9.85546875" style="3" customWidth="1"/>
    <col min="21" max="21" width="5.140625" style="3" customWidth="1"/>
    <col min="22" max="22" width="8.85546875" style="3" customWidth="1"/>
    <col min="23" max="23" width="4.28515625" style="3" customWidth="1"/>
    <col min="24" max="24" width="8.85546875" style="3" customWidth="1"/>
    <col min="25" max="25" width="5.140625" style="3" customWidth="1"/>
    <col min="26" max="26" width="9" style="3" customWidth="1"/>
    <col min="27" max="27" width="4.28515625" style="3" customWidth="1"/>
    <col min="28" max="28" width="8.85546875" style="3" customWidth="1"/>
    <col min="29" max="29" width="9.140625" style="3" customWidth="1"/>
    <col min="30" max="30" width="4.7109375" style="3" customWidth="1"/>
    <col min="31" max="31" width="9" style="3" customWidth="1"/>
    <col min="32" max="33" width="8" style="3" customWidth="1"/>
    <col min="34" max="34" width="8.42578125" style="3" customWidth="1"/>
    <col min="35" max="40" width="8" style="3" customWidth="1"/>
    <col min="41" max="42" width="9" style="3" customWidth="1"/>
    <col min="43" max="43" width="8.85546875" style="3" customWidth="1"/>
    <col min="44" max="52" width="7.85546875" style="3" customWidth="1"/>
    <col min="53" max="54" width="8.85546875" style="3" customWidth="1"/>
    <col min="55" max="57" width="9.140625" style="3" customWidth="1"/>
    <col min="58" max="1025" width="9.140625" style="3" hidden="1" customWidth="1"/>
  </cols>
  <sheetData>
    <row r="1" spans="2:54" x14ac:dyDescent="0.25"/>
    <row r="2" spans="2:54" x14ac:dyDescent="0.25">
      <c r="D2" s="4" t="s">
        <v>20</v>
      </c>
      <c r="E2" s="4" t="s">
        <v>21</v>
      </c>
      <c r="F2" s="4" t="s">
        <v>22</v>
      </c>
    </row>
    <row r="3" spans="2:54" x14ac:dyDescent="0.25">
      <c r="D3"/>
      <c r="E3"/>
      <c r="F3" t="s">
        <v>23</v>
      </c>
    </row>
    <row r="4" spans="2:54" x14ac:dyDescent="0.25"/>
    <row r="5" spans="2:54" x14ac:dyDescent="0.25"/>
    <row r="6" spans="2:54" x14ac:dyDescent="0.25">
      <c r="L6" s="25" t="s">
        <v>24</v>
      </c>
      <c r="M6" s="25"/>
      <c r="N6" s="16">
        <v>1</v>
      </c>
    </row>
    <row r="7" spans="2:54" x14ac:dyDescent="0.25">
      <c r="B7" s="26" t="s">
        <v>25</v>
      </c>
      <c r="C7" s="26"/>
      <c r="D7" s="26"/>
      <c r="E7" s="26"/>
      <c r="F7" s="26"/>
      <c r="L7" s="26" t="s">
        <v>26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D7" s="26" t="s">
        <v>27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</row>
    <row r="8" spans="2:54" x14ac:dyDescent="0.25">
      <c r="B8" s="5" t="s">
        <v>28</v>
      </c>
      <c r="C8" s="5" t="s">
        <v>29</v>
      </c>
      <c r="D8" s="5" t="s">
        <v>30</v>
      </c>
      <c r="E8" s="5" t="s">
        <v>31</v>
      </c>
      <c r="F8" s="5" t="s">
        <v>32</v>
      </c>
      <c r="L8" s="6" t="s">
        <v>33</v>
      </c>
      <c r="M8" s="21">
        <f>IF(N6=1,2,1)</f>
        <v>2</v>
      </c>
      <c r="N8" s="21"/>
      <c r="O8" s="21"/>
      <c r="P8" s="21"/>
      <c r="Q8" s="21"/>
      <c r="R8" s="21"/>
      <c r="S8" s="21"/>
      <c r="T8" s="21"/>
      <c r="U8" s="22">
        <f>IF(N6=3,2,3)</f>
        <v>3</v>
      </c>
      <c r="V8" s="22"/>
      <c r="W8" s="22"/>
      <c r="X8" s="22"/>
      <c r="Y8" s="22"/>
      <c r="Z8" s="22"/>
      <c r="AA8" s="22"/>
      <c r="AB8" s="22"/>
      <c r="AD8" s="6"/>
      <c r="AE8" s="7">
        <v>0</v>
      </c>
      <c r="AF8" s="7">
        <v>4.1666666666666699E-2</v>
      </c>
      <c r="AG8" s="7">
        <v>8.3333333333333301E-2</v>
      </c>
      <c r="AH8" s="7">
        <v>0.125</v>
      </c>
      <c r="AI8" s="7">
        <v>0.16666666666666699</v>
      </c>
      <c r="AJ8" s="7">
        <v>0.20833333333333301</v>
      </c>
      <c r="AK8" s="7">
        <v>0.25</v>
      </c>
      <c r="AL8" s="7">
        <v>0.29166666666666702</v>
      </c>
      <c r="AM8" s="7">
        <v>0.33333333333333298</v>
      </c>
      <c r="AN8" s="7">
        <v>0.375</v>
      </c>
      <c r="AO8" s="7">
        <v>0.41666666666666702</v>
      </c>
      <c r="AP8" s="7">
        <v>0.45833333333333298</v>
      </c>
      <c r="AQ8" s="7">
        <v>0.5</v>
      </c>
      <c r="AR8" s="7">
        <v>0.54166666666666696</v>
      </c>
      <c r="AS8" s="7">
        <v>0.58333333333333304</v>
      </c>
      <c r="AT8" s="7">
        <v>0.625</v>
      </c>
      <c r="AU8" s="7">
        <v>0.66666666666666696</v>
      </c>
      <c r="AV8" s="7">
        <v>0.70833333333333304</v>
      </c>
      <c r="AW8" s="7">
        <v>0.75</v>
      </c>
      <c r="AX8" s="7">
        <v>0.79166666666666696</v>
      </c>
      <c r="AY8" s="7">
        <v>0.83333333333333304</v>
      </c>
      <c r="AZ8" s="7">
        <v>0.875</v>
      </c>
      <c r="BA8" s="7">
        <v>0.91666666666666696</v>
      </c>
      <c r="BB8" s="7">
        <v>0.95833333333333304</v>
      </c>
    </row>
    <row r="9" spans="2:54" x14ac:dyDescent="0.25">
      <c r="B9">
        <v>1</v>
      </c>
      <c r="C9" s="8">
        <f>IF(ISBLANK(B9),"",IF(B9&lt;&gt;B8,1,B8+1))</f>
        <v>1</v>
      </c>
      <c r="D9"/>
      <c r="E9"/>
      <c r="F9"/>
      <c r="L9" s="6" t="s">
        <v>34</v>
      </c>
      <c r="M9" s="9" t="s">
        <v>35</v>
      </c>
      <c r="N9" s="10">
        <v>0.125</v>
      </c>
      <c r="O9" s="9" t="s">
        <v>36</v>
      </c>
      <c r="P9" s="10">
        <v>0.41666666666666702</v>
      </c>
      <c r="Q9" s="9" t="s">
        <v>35</v>
      </c>
      <c r="R9" s="10">
        <v>0.45833333333333298</v>
      </c>
      <c r="S9" s="9" t="s">
        <v>36</v>
      </c>
      <c r="T9" s="10">
        <v>0.54166666666666696</v>
      </c>
      <c r="U9" s="11" t="s">
        <v>35</v>
      </c>
      <c r="V9" s="10">
        <v>0.58333333333333304</v>
      </c>
      <c r="W9" s="9" t="s">
        <v>36</v>
      </c>
      <c r="X9" s="10">
        <v>0.66666666666666696</v>
      </c>
      <c r="Y9" s="9" t="s">
        <v>35</v>
      </c>
      <c r="Z9" s="10">
        <v>0.79166666666666696</v>
      </c>
      <c r="AA9" s="9" t="s">
        <v>36</v>
      </c>
      <c r="AB9" s="10">
        <v>0.91666666666666696</v>
      </c>
      <c r="AD9" s="6" t="s">
        <v>34</v>
      </c>
      <c r="AE9" s="3">
        <f>IF(ISBLANK($N$6),"",IF(OR(AND(AE$8&gt;=$N9,AE$8&lt;$P9),AND(AE$8&gt;=$R9,AE$8&lt;$T9)),$M$8,IF(OR(AND(AE$8&gt;=$V9,AE$8&lt;$X9),AND(AE$8&gt;=$Z9,AE$8&lt;$AB9)),$U$8,$N$6)))</f>
        <v>1</v>
      </c>
      <c r="AF9" s="3">
        <f t="shared" ref="AF9:AU20" si="0">IF(ISBLANK($N$6),"",IF(OR(AND(AF$8&gt;=$N9,AF$8&lt;$P9),AND(AF$8&gt;=$R9,AF$8&lt;$T9)),$M$8,IF(OR(AND(AF$8&gt;=$V9,AF$8&lt;$X9),AND(AF$8&gt;=$Z9,AF$8&lt;$AB9)),$U$8,$N$6)))</f>
        <v>1</v>
      </c>
      <c r="AG9" s="3">
        <f t="shared" si="0"/>
        <v>1</v>
      </c>
      <c r="AH9" s="3">
        <f t="shared" si="0"/>
        <v>2</v>
      </c>
      <c r="AI9" s="3">
        <f t="shared" si="0"/>
        <v>2</v>
      </c>
      <c r="AJ9" s="3">
        <f t="shared" si="0"/>
        <v>2</v>
      </c>
      <c r="AK9" s="3">
        <f t="shared" si="0"/>
        <v>2</v>
      </c>
      <c r="AL9" s="3">
        <f t="shared" si="0"/>
        <v>2</v>
      </c>
      <c r="AM9" s="3">
        <f t="shared" si="0"/>
        <v>2</v>
      </c>
      <c r="AN9" s="3">
        <f t="shared" si="0"/>
        <v>2</v>
      </c>
      <c r="AO9" s="3">
        <f t="shared" si="0"/>
        <v>1</v>
      </c>
      <c r="AP9" s="3">
        <f t="shared" si="0"/>
        <v>2</v>
      </c>
      <c r="AQ9" s="3">
        <f t="shared" si="0"/>
        <v>2</v>
      </c>
      <c r="AR9" s="3">
        <f t="shared" si="0"/>
        <v>1</v>
      </c>
      <c r="AS9" s="3">
        <f t="shared" si="0"/>
        <v>3</v>
      </c>
      <c r="AT9" s="3">
        <f t="shared" si="0"/>
        <v>3</v>
      </c>
      <c r="AU9" s="3">
        <f t="shared" si="0"/>
        <v>1</v>
      </c>
      <c r="AV9" s="3">
        <f t="shared" ref="AV9:BB20" si="1">IF(ISBLANK($N$6),"",IF(OR(AND(AV$8&gt;=$N9,AV$8&lt;$P9),AND(AV$8&gt;=$R9,AV$8&lt;$T9)),$M$8,IF(OR(AND(AV$8&gt;=$V9,AV$8&lt;$X9),AND(AV$8&gt;=$Z9,AV$8&lt;$AB9)),$U$8,$N$6)))</f>
        <v>1</v>
      </c>
      <c r="AW9" s="3">
        <f t="shared" si="1"/>
        <v>1</v>
      </c>
      <c r="AX9" s="3">
        <f t="shared" si="1"/>
        <v>3</v>
      </c>
      <c r="AY9" s="3">
        <f t="shared" si="1"/>
        <v>3</v>
      </c>
      <c r="AZ9" s="3">
        <f t="shared" si="1"/>
        <v>3</v>
      </c>
      <c r="BA9" s="3">
        <f t="shared" si="1"/>
        <v>1</v>
      </c>
      <c r="BB9" s="3">
        <f t="shared" si="1"/>
        <v>1</v>
      </c>
    </row>
    <row r="10" spans="2:54" x14ac:dyDescent="0.25">
      <c r="B10"/>
      <c r="C10" s="8" t="str">
        <f t="shared" ref="C10:C48" si="2">IF(ISBLANK(B10),"",IF(B10&gt;=B9,C9,C9+1))</f>
        <v/>
      </c>
      <c r="D10"/>
      <c r="E10"/>
      <c r="F10"/>
      <c r="L10" s="6" t="s">
        <v>37</v>
      </c>
      <c r="M10" s="9" t="s">
        <v>35</v>
      </c>
      <c r="N10" s="10">
        <v>0.125</v>
      </c>
      <c r="O10" s="9" t="s">
        <v>36</v>
      </c>
      <c r="P10" s="10">
        <v>0.41666666666666702</v>
      </c>
      <c r="Q10" s="9" t="s">
        <v>35</v>
      </c>
      <c r="R10" s="10">
        <v>0.45833333333333298</v>
      </c>
      <c r="S10" s="9" t="s">
        <v>36</v>
      </c>
      <c r="T10" s="10">
        <v>0.54166666666666696</v>
      </c>
      <c r="U10" s="11" t="s">
        <v>35</v>
      </c>
      <c r="V10" s="10">
        <v>0.58333333333333304</v>
      </c>
      <c r="W10" s="9" t="s">
        <v>36</v>
      </c>
      <c r="X10" s="10">
        <v>0.66666666666666696</v>
      </c>
      <c r="Y10" s="9" t="s">
        <v>35</v>
      </c>
      <c r="Z10" s="10">
        <v>0.79166666666666696</v>
      </c>
      <c r="AA10" s="9" t="s">
        <v>36</v>
      </c>
      <c r="AB10" s="10">
        <v>0.91666666666666696</v>
      </c>
      <c r="AD10" s="6" t="s">
        <v>37</v>
      </c>
      <c r="AE10" s="3">
        <f t="shared" ref="AE10:AE20" si="3">IF(ISBLANK($N$6),"",IF(OR(AND(AE$8&gt;=$N10,AE$8&lt;$P10),AND(AE$8&gt;=$R10,AE$8&lt;$T10)),$M$8,IF(OR(AND(AE$8&gt;=$V10,AE$8&lt;$X10),AND(AE$8&gt;=$Z10,AE$8&lt;$AB10)),$U$8,$N$6)))</f>
        <v>1</v>
      </c>
      <c r="AF10" s="3">
        <f t="shared" si="0"/>
        <v>1</v>
      </c>
      <c r="AG10" s="3">
        <f t="shared" si="0"/>
        <v>1</v>
      </c>
      <c r="AH10" s="3">
        <f t="shared" si="0"/>
        <v>2</v>
      </c>
      <c r="AI10" s="3">
        <f t="shared" si="0"/>
        <v>2</v>
      </c>
      <c r="AJ10" s="3">
        <f t="shared" si="0"/>
        <v>2</v>
      </c>
      <c r="AK10" s="3">
        <f t="shared" si="0"/>
        <v>2</v>
      </c>
      <c r="AL10" s="3">
        <f t="shared" si="0"/>
        <v>2</v>
      </c>
      <c r="AM10" s="3">
        <f t="shared" si="0"/>
        <v>2</v>
      </c>
      <c r="AN10" s="3">
        <f t="shared" si="0"/>
        <v>2</v>
      </c>
      <c r="AO10" s="3">
        <f t="shared" si="0"/>
        <v>1</v>
      </c>
      <c r="AP10" s="3">
        <f t="shared" si="0"/>
        <v>2</v>
      </c>
      <c r="AQ10" s="3">
        <f t="shared" si="0"/>
        <v>2</v>
      </c>
      <c r="AR10" s="3">
        <f t="shared" si="0"/>
        <v>1</v>
      </c>
      <c r="AS10" s="3">
        <f t="shared" si="0"/>
        <v>3</v>
      </c>
      <c r="AT10" s="3">
        <f t="shared" si="0"/>
        <v>3</v>
      </c>
      <c r="AU10" s="3">
        <f t="shared" si="0"/>
        <v>1</v>
      </c>
      <c r="AV10" s="3">
        <f t="shared" si="1"/>
        <v>1</v>
      </c>
      <c r="AW10" s="3">
        <f t="shared" si="1"/>
        <v>1</v>
      </c>
      <c r="AX10" s="3">
        <f t="shared" si="1"/>
        <v>3</v>
      </c>
      <c r="AY10" s="3">
        <f t="shared" si="1"/>
        <v>3</v>
      </c>
      <c r="AZ10" s="3">
        <f t="shared" si="1"/>
        <v>3</v>
      </c>
      <c r="BA10" s="3">
        <f t="shared" si="1"/>
        <v>1</v>
      </c>
      <c r="BB10" s="3">
        <f t="shared" si="1"/>
        <v>1</v>
      </c>
    </row>
    <row r="11" spans="2:54" x14ac:dyDescent="0.25">
      <c r="B11"/>
      <c r="C11" s="8" t="str">
        <f t="shared" si="2"/>
        <v/>
      </c>
      <c r="D11"/>
      <c r="E11"/>
      <c r="F11"/>
      <c r="L11" s="6" t="s">
        <v>38</v>
      </c>
      <c r="M11" s="9" t="s">
        <v>35</v>
      </c>
      <c r="N11" s="10">
        <v>0.125</v>
      </c>
      <c r="O11" s="9" t="s">
        <v>36</v>
      </c>
      <c r="P11" s="10">
        <v>0.41666666666666702</v>
      </c>
      <c r="Q11" s="9" t="s">
        <v>35</v>
      </c>
      <c r="R11" s="10">
        <v>0.45833333333333298</v>
      </c>
      <c r="S11" s="9" t="s">
        <v>36</v>
      </c>
      <c r="T11" s="10">
        <v>0.54166666666666696</v>
      </c>
      <c r="U11" s="11" t="s">
        <v>35</v>
      </c>
      <c r="V11" s="10">
        <v>0.58333333333333304</v>
      </c>
      <c r="W11" s="9" t="s">
        <v>36</v>
      </c>
      <c r="X11" s="10">
        <v>0.66666666666666696</v>
      </c>
      <c r="Y11" s="9" t="s">
        <v>35</v>
      </c>
      <c r="Z11" s="10">
        <v>0.79166666666666696</v>
      </c>
      <c r="AA11" s="9" t="s">
        <v>36</v>
      </c>
      <c r="AB11" s="10">
        <v>0.91666666666666696</v>
      </c>
      <c r="AD11" s="6" t="s">
        <v>38</v>
      </c>
      <c r="AE11" s="3">
        <f t="shared" si="3"/>
        <v>1</v>
      </c>
      <c r="AF11" s="3">
        <f t="shared" si="0"/>
        <v>1</v>
      </c>
      <c r="AG11" s="3">
        <f t="shared" si="0"/>
        <v>1</v>
      </c>
      <c r="AH11" s="3">
        <f t="shared" si="0"/>
        <v>2</v>
      </c>
      <c r="AI11" s="3">
        <f t="shared" si="0"/>
        <v>2</v>
      </c>
      <c r="AJ11" s="3">
        <f t="shared" si="0"/>
        <v>2</v>
      </c>
      <c r="AK11" s="3">
        <f t="shared" si="0"/>
        <v>2</v>
      </c>
      <c r="AL11" s="3">
        <f t="shared" si="0"/>
        <v>2</v>
      </c>
      <c r="AM11" s="3">
        <f t="shared" si="0"/>
        <v>2</v>
      </c>
      <c r="AN11" s="3">
        <f t="shared" si="0"/>
        <v>2</v>
      </c>
      <c r="AO11" s="3">
        <f t="shared" si="0"/>
        <v>1</v>
      </c>
      <c r="AP11" s="3">
        <f t="shared" si="0"/>
        <v>2</v>
      </c>
      <c r="AQ11" s="3">
        <f t="shared" si="0"/>
        <v>2</v>
      </c>
      <c r="AR11" s="3">
        <f t="shared" si="0"/>
        <v>1</v>
      </c>
      <c r="AS11" s="3">
        <f t="shared" si="0"/>
        <v>3</v>
      </c>
      <c r="AT11" s="3">
        <f t="shared" si="0"/>
        <v>3</v>
      </c>
      <c r="AU11" s="3">
        <f t="shared" si="0"/>
        <v>1</v>
      </c>
      <c r="AV11" s="3">
        <f t="shared" si="1"/>
        <v>1</v>
      </c>
      <c r="AW11" s="3">
        <f t="shared" si="1"/>
        <v>1</v>
      </c>
      <c r="AX11" s="3">
        <f t="shared" si="1"/>
        <v>3</v>
      </c>
      <c r="AY11" s="3">
        <f t="shared" si="1"/>
        <v>3</v>
      </c>
      <c r="AZ11" s="3">
        <f t="shared" si="1"/>
        <v>3</v>
      </c>
      <c r="BA11" s="3">
        <f t="shared" si="1"/>
        <v>1</v>
      </c>
      <c r="BB11" s="3">
        <f t="shared" si="1"/>
        <v>1</v>
      </c>
    </row>
    <row r="12" spans="2:54" x14ac:dyDescent="0.25">
      <c r="B12"/>
      <c r="C12" s="8" t="str">
        <f t="shared" si="2"/>
        <v/>
      </c>
      <c r="D12"/>
      <c r="E12"/>
      <c r="F12"/>
      <c r="L12" s="6" t="s">
        <v>39</v>
      </c>
      <c r="M12" s="9" t="s">
        <v>35</v>
      </c>
      <c r="N12" s="10">
        <v>0.125</v>
      </c>
      <c r="O12" s="9" t="s">
        <v>36</v>
      </c>
      <c r="P12" s="10">
        <v>0.41666666666666702</v>
      </c>
      <c r="Q12" s="9" t="s">
        <v>35</v>
      </c>
      <c r="R12" s="10">
        <v>0.45833333333333298</v>
      </c>
      <c r="S12" s="9" t="s">
        <v>36</v>
      </c>
      <c r="T12" s="10">
        <v>0.54166666666666696</v>
      </c>
      <c r="U12" s="11" t="s">
        <v>35</v>
      </c>
      <c r="V12" s="10">
        <v>0.58333333333333304</v>
      </c>
      <c r="W12" s="9" t="s">
        <v>36</v>
      </c>
      <c r="X12" s="10">
        <v>0.66666666666666696</v>
      </c>
      <c r="Y12" s="9" t="s">
        <v>35</v>
      </c>
      <c r="Z12" s="10">
        <v>0.79166666666666696</v>
      </c>
      <c r="AA12" s="9" t="s">
        <v>36</v>
      </c>
      <c r="AB12" s="10">
        <v>0.91666666666666696</v>
      </c>
      <c r="AD12" s="6" t="s">
        <v>39</v>
      </c>
      <c r="AE12" s="3">
        <f t="shared" si="3"/>
        <v>1</v>
      </c>
      <c r="AF12" s="3">
        <f t="shared" si="0"/>
        <v>1</v>
      </c>
      <c r="AG12" s="3">
        <f t="shared" si="0"/>
        <v>1</v>
      </c>
      <c r="AH12" s="3">
        <f t="shared" si="0"/>
        <v>2</v>
      </c>
      <c r="AI12" s="3">
        <f t="shared" si="0"/>
        <v>2</v>
      </c>
      <c r="AJ12" s="3">
        <f t="shared" si="0"/>
        <v>2</v>
      </c>
      <c r="AK12" s="3">
        <f t="shared" si="0"/>
        <v>2</v>
      </c>
      <c r="AL12" s="3">
        <f t="shared" si="0"/>
        <v>2</v>
      </c>
      <c r="AM12" s="3">
        <f t="shared" si="0"/>
        <v>2</v>
      </c>
      <c r="AN12" s="3">
        <f t="shared" si="0"/>
        <v>2</v>
      </c>
      <c r="AO12" s="3">
        <f t="shared" si="0"/>
        <v>1</v>
      </c>
      <c r="AP12" s="3">
        <f t="shared" si="0"/>
        <v>2</v>
      </c>
      <c r="AQ12" s="3">
        <f t="shared" si="0"/>
        <v>2</v>
      </c>
      <c r="AR12" s="3">
        <f t="shared" si="0"/>
        <v>1</v>
      </c>
      <c r="AS12" s="3">
        <f t="shared" si="0"/>
        <v>3</v>
      </c>
      <c r="AT12" s="3">
        <f t="shared" si="0"/>
        <v>3</v>
      </c>
      <c r="AU12" s="3">
        <f t="shared" si="0"/>
        <v>1</v>
      </c>
      <c r="AV12" s="3">
        <f t="shared" si="1"/>
        <v>1</v>
      </c>
      <c r="AW12" s="3">
        <f t="shared" si="1"/>
        <v>1</v>
      </c>
      <c r="AX12" s="3">
        <f t="shared" si="1"/>
        <v>3</v>
      </c>
      <c r="AY12" s="3">
        <f t="shared" si="1"/>
        <v>3</v>
      </c>
      <c r="AZ12" s="3">
        <f t="shared" si="1"/>
        <v>3</v>
      </c>
      <c r="BA12" s="3">
        <f t="shared" si="1"/>
        <v>1</v>
      </c>
      <c r="BB12" s="3">
        <f t="shared" si="1"/>
        <v>1</v>
      </c>
    </row>
    <row r="13" spans="2:54" x14ac:dyDescent="0.25">
      <c r="B13"/>
      <c r="C13" s="8" t="str">
        <f t="shared" si="2"/>
        <v/>
      </c>
      <c r="D13"/>
      <c r="E13"/>
      <c r="F13"/>
      <c r="L13" s="6" t="s">
        <v>40</v>
      </c>
      <c r="M13" s="9" t="s">
        <v>35</v>
      </c>
      <c r="N13" s="10">
        <v>0.20833333333333301</v>
      </c>
      <c r="O13" s="9" t="s">
        <v>36</v>
      </c>
      <c r="P13" s="10">
        <v>0.41666666666666702</v>
      </c>
      <c r="Q13" s="9" t="s">
        <v>35</v>
      </c>
      <c r="R13"/>
      <c r="S13" s="9" t="s">
        <v>36</v>
      </c>
      <c r="T13"/>
      <c r="U13" s="11" t="s">
        <v>35</v>
      </c>
      <c r="V13" s="10">
        <v>0.66666666666666696</v>
      </c>
      <c r="W13" s="9" t="s">
        <v>36</v>
      </c>
      <c r="X13" s="10">
        <v>0.83333333333333304</v>
      </c>
      <c r="Y13" s="9" t="s">
        <v>35</v>
      </c>
      <c r="Z13"/>
      <c r="AA13" s="9" t="s">
        <v>36</v>
      </c>
      <c r="AB13"/>
      <c r="AD13" s="6" t="s">
        <v>40</v>
      </c>
      <c r="AE13" s="3">
        <f t="shared" si="3"/>
        <v>1</v>
      </c>
      <c r="AF13" s="3">
        <f t="shared" si="0"/>
        <v>1</v>
      </c>
      <c r="AG13" s="3">
        <f t="shared" si="0"/>
        <v>1</v>
      </c>
      <c r="AH13" s="3">
        <f t="shared" si="0"/>
        <v>1</v>
      </c>
      <c r="AI13" s="3">
        <f t="shared" si="0"/>
        <v>1</v>
      </c>
      <c r="AJ13" s="3">
        <f t="shared" si="0"/>
        <v>2</v>
      </c>
      <c r="AK13" s="3">
        <f t="shared" si="0"/>
        <v>2</v>
      </c>
      <c r="AL13" s="3">
        <f t="shared" si="0"/>
        <v>2</v>
      </c>
      <c r="AM13" s="3">
        <f t="shared" si="0"/>
        <v>2</v>
      </c>
      <c r="AN13" s="3">
        <f t="shared" si="0"/>
        <v>2</v>
      </c>
      <c r="AO13" s="3">
        <f t="shared" si="0"/>
        <v>1</v>
      </c>
      <c r="AP13" s="3">
        <f t="shared" si="0"/>
        <v>1</v>
      </c>
      <c r="AQ13" s="3">
        <f t="shared" si="0"/>
        <v>1</v>
      </c>
      <c r="AR13" s="3">
        <f t="shared" si="0"/>
        <v>1</v>
      </c>
      <c r="AS13" s="3">
        <f t="shared" si="0"/>
        <v>1</v>
      </c>
      <c r="AT13" s="3">
        <f t="shared" si="0"/>
        <v>1</v>
      </c>
      <c r="AU13" s="3">
        <f t="shared" si="0"/>
        <v>3</v>
      </c>
      <c r="AV13" s="3">
        <f t="shared" si="1"/>
        <v>3</v>
      </c>
      <c r="AW13" s="3">
        <f t="shared" si="1"/>
        <v>3</v>
      </c>
      <c r="AX13" s="3">
        <f t="shared" si="1"/>
        <v>3</v>
      </c>
      <c r="AY13" s="3">
        <f t="shared" si="1"/>
        <v>1</v>
      </c>
      <c r="AZ13" s="3">
        <f t="shared" si="1"/>
        <v>1</v>
      </c>
      <c r="BA13" s="3">
        <f t="shared" si="1"/>
        <v>1</v>
      </c>
      <c r="BB13" s="3">
        <f t="shared" si="1"/>
        <v>1</v>
      </c>
    </row>
    <row r="14" spans="2:54" x14ac:dyDescent="0.25">
      <c r="B14"/>
      <c r="C14" s="8" t="str">
        <f t="shared" si="2"/>
        <v/>
      </c>
      <c r="D14"/>
      <c r="E14"/>
      <c r="F14"/>
      <c r="L14" s="6" t="s">
        <v>41</v>
      </c>
      <c r="M14" s="9" t="s">
        <v>35</v>
      </c>
      <c r="N14" s="10">
        <v>0.25</v>
      </c>
      <c r="O14" s="9" t="s">
        <v>36</v>
      </c>
      <c r="P14" s="10">
        <v>0.45833333333333298</v>
      </c>
      <c r="Q14" s="9" t="s">
        <v>35</v>
      </c>
      <c r="R14" s="10"/>
      <c r="S14" s="9" t="s">
        <v>36</v>
      </c>
      <c r="T14" s="10"/>
      <c r="U14" s="11" t="s">
        <v>35</v>
      </c>
      <c r="V14" s="10">
        <v>0.70833333333333304</v>
      </c>
      <c r="W14" s="9" t="s">
        <v>36</v>
      </c>
      <c r="X14" s="10">
        <v>0.875</v>
      </c>
      <c r="Y14" s="9" t="s">
        <v>35</v>
      </c>
      <c r="Z14"/>
      <c r="AA14" s="9" t="s">
        <v>36</v>
      </c>
      <c r="AB14"/>
      <c r="AD14" s="6" t="s">
        <v>41</v>
      </c>
      <c r="AE14" s="3">
        <f t="shared" si="3"/>
        <v>1</v>
      </c>
      <c r="AF14" s="3">
        <f t="shared" si="0"/>
        <v>1</v>
      </c>
      <c r="AG14" s="3">
        <f t="shared" si="0"/>
        <v>1</v>
      </c>
      <c r="AH14" s="3">
        <f t="shared" si="0"/>
        <v>1</v>
      </c>
      <c r="AI14" s="3">
        <f t="shared" si="0"/>
        <v>1</v>
      </c>
      <c r="AJ14" s="3">
        <f t="shared" si="0"/>
        <v>1</v>
      </c>
      <c r="AK14" s="3">
        <f t="shared" si="0"/>
        <v>2</v>
      </c>
      <c r="AL14" s="3">
        <f t="shared" si="0"/>
        <v>2</v>
      </c>
      <c r="AM14" s="3">
        <f t="shared" si="0"/>
        <v>2</v>
      </c>
      <c r="AN14" s="3">
        <f t="shared" si="0"/>
        <v>2</v>
      </c>
      <c r="AO14" s="3">
        <f t="shared" si="0"/>
        <v>2</v>
      </c>
      <c r="AP14" s="3">
        <f t="shared" si="0"/>
        <v>1</v>
      </c>
      <c r="AQ14" s="3">
        <f t="shared" si="0"/>
        <v>1</v>
      </c>
      <c r="AR14" s="3">
        <f t="shared" si="0"/>
        <v>1</v>
      </c>
      <c r="AS14" s="3">
        <f t="shared" si="0"/>
        <v>1</v>
      </c>
      <c r="AT14" s="3">
        <f t="shared" si="0"/>
        <v>1</v>
      </c>
      <c r="AU14" s="3">
        <f t="shared" si="0"/>
        <v>1</v>
      </c>
      <c r="AV14" s="3">
        <f t="shared" si="1"/>
        <v>3</v>
      </c>
      <c r="AW14" s="3">
        <f t="shared" si="1"/>
        <v>3</v>
      </c>
      <c r="AX14" s="3">
        <f t="shared" si="1"/>
        <v>3</v>
      </c>
      <c r="AY14" s="3">
        <f t="shared" si="1"/>
        <v>3</v>
      </c>
      <c r="AZ14" s="3">
        <f t="shared" si="1"/>
        <v>1</v>
      </c>
      <c r="BA14" s="3">
        <f t="shared" si="1"/>
        <v>1</v>
      </c>
      <c r="BB14" s="3">
        <f t="shared" si="1"/>
        <v>1</v>
      </c>
    </row>
    <row r="15" spans="2:54" x14ac:dyDescent="0.25">
      <c r="B15"/>
      <c r="C15" s="8" t="str">
        <f t="shared" si="2"/>
        <v/>
      </c>
      <c r="D15"/>
      <c r="E15"/>
      <c r="F15"/>
      <c r="L15" s="6" t="s">
        <v>42</v>
      </c>
      <c r="M15" s="9" t="s">
        <v>35</v>
      </c>
      <c r="N15" s="10">
        <v>0.29166666666666702</v>
      </c>
      <c r="O15" s="9" t="s">
        <v>36</v>
      </c>
      <c r="P15" s="10">
        <v>0.5</v>
      </c>
      <c r="Q15" s="9" t="s">
        <v>35</v>
      </c>
      <c r="R15" s="10"/>
      <c r="S15" s="9" t="s">
        <v>36</v>
      </c>
      <c r="T15" s="10"/>
      <c r="U15" s="11" t="s">
        <v>35</v>
      </c>
      <c r="V15" s="10">
        <v>0.75</v>
      </c>
      <c r="W15" s="9" t="s">
        <v>36</v>
      </c>
      <c r="X15" s="10">
        <v>0.91666666666666696</v>
      </c>
      <c r="Y15" s="9" t="s">
        <v>35</v>
      </c>
      <c r="Z15"/>
      <c r="AA15" s="9" t="s">
        <v>36</v>
      </c>
      <c r="AB15"/>
      <c r="AD15" s="6" t="s">
        <v>42</v>
      </c>
      <c r="AE15" s="3">
        <f t="shared" si="3"/>
        <v>1</v>
      </c>
      <c r="AF15" s="3">
        <f t="shared" si="0"/>
        <v>1</v>
      </c>
      <c r="AG15" s="3">
        <f t="shared" si="0"/>
        <v>1</v>
      </c>
      <c r="AH15" s="3">
        <f t="shared" si="0"/>
        <v>1</v>
      </c>
      <c r="AI15" s="3">
        <f t="shared" si="0"/>
        <v>1</v>
      </c>
      <c r="AJ15" s="3">
        <f t="shared" si="0"/>
        <v>1</v>
      </c>
      <c r="AK15" s="3">
        <f t="shared" si="0"/>
        <v>1</v>
      </c>
      <c r="AL15" s="3">
        <f t="shared" si="0"/>
        <v>2</v>
      </c>
      <c r="AM15" s="3">
        <f t="shared" si="0"/>
        <v>2</v>
      </c>
      <c r="AN15" s="3">
        <f t="shared" si="0"/>
        <v>2</v>
      </c>
      <c r="AO15" s="3">
        <f t="shared" si="0"/>
        <v>2</v>
      </c>
      <c r="AP15" s="3">
        <f t="shared" si="0"/>
        <v>2</v>
      </c>
      <c r="AQ15" s="3">
        <f t="shared" si="0"/>
        <v>1</v>
      </c>
      <c r="AR15" s="3">
        <f t="shared" si="0"/>
        <v>1</v>
      </c>
      <c r="AS15" s="3">
        <f t="shared" si="0"/>
        <v>1</v>
      </c>
      <c r="AT15" s="3">
        <f t="shared" si="0"/>
        <v>1</v>
      </c>
      <c r="AU15" s="3">
        <f t="shared" si="0"/>
        <v>1</v>
      </c>
      <c r="AV15" s="3">
        <f t="shared" si="1"/>
        <v>1</v>
      </c>
      <c r="AW15" s="3">
        <f t="shared" si="1"/>
        <v>3</v>
      </c>
      <c r="AX15" s="3">
        <f t="shared" si="1"/>
        <v>3</v>
      </c>
      <c r="AY15" s="3">
        <f t="shared" si="1"/>
        <v>3</v>
      </c>
      <c r="AZ15" s="3">
        <f t="shared" si="1"/>
        <v>3</v>
      </c>
      <c r="BA15" s="3">
        <f t="shared" si="1"/>
        <v>1</v>
      </c>
      <c r="BB15" s="3">
        <f t="shared" si="1"/>
        <v>1</v>
      </c>
    </row>
    <row r="16" spans="2:54" x14ac:dyDescent="0.25">
      <c r="B16"/>
      <c r="C16" s="8" t="str">
        <f t="shared" si="2"/>
        <v/>
      </c>
      <c r="D16"/>
      <c r="E16"/>
      <c r="F16"/>
      <c r="L16" s="6" t="s">
        <v>43</v>
      </c>
      <c r="M16" s="9" t="s">
        <v>35</v>
      </c>
      <c r="N16" s="10">
        <v>0.33333333333333298</v>
      </c>
      <c r="O16" s="9" t="s">
        <v>36</v>
      </c>
      <c r="P16" s="10">
        <v>0.54166666666666696</v>
      </c>
      <c r="Q16" s="9" t="s">
        <v>35</v>
      </c>
      <c r="R16" s="10"/>
      <c r="S16" s="9" t="s">
        <v>36</v>
      </c>
      <c r="T16" s="10"/>
      <c r="U16" s="11" t="s">
        <v>35</v>
      </c>
      <c r="V16" s="10">
        <v>0.79166666666666696</v>
      </c>
      <c r="W16" s="9" t="s">
        <v>36</v>
      </c>
      <c r="X16" s="10">
        <v>0.95833333333333304</v>
      </c>
      <c r="Y16" s="9" t="s">
        <v>35</v>
      </c>
      <c r="Z16"/>
      <c r="AA16" s="9" t="s">
        <v>36</v>
      </c>
      <c r="AB16"/>
      <c r="AD16" s="6" t="s">
        <v>43</v>
      </c>
      <c r="AE16" s="3">
        <f t="shared" si="3"/>
        <v>1</v>
      </c>
      <c r="AF16" s="3">
        <f t="shared" si="0"/>
        <v>1</v>
      </c>
      <c r="AG16" s="3">
        <f t="shared" si="0"/>
        <v>1</v>
      </c>
      <c r="AH16" s="3">
        <f t="shared" si="0"/>
        <v>1</v>
      </c>
      <c r="AI16" s="3">
        <f t="shared" si="0"/>
        <v>1</v>
      </c>
      <c r="AJ16" s="3">
        <f t="shared" si="0"/>
        <v>1</v>
      </c>
      <c r="AK16" s="3">
        <f t="shared" si="0"/>
        <v>1</v>
      </c>
      <c r="AL16" s="3">
        <f t="shared" si="0"/>
        <v>1</v>
      </c>
      <c r="AM16" s="3">
        <f t="shared" si="0"/>
        <v>2</v>
      </c>
      <c r="AN16" s="3">
        <f t="shared" si="0"/>
        <v>2</v>
      </c>
      <c r="AO16" s="3">
        <f t="shared" si="0"/>
        <v>2</v>
      </c>
      <c r="AP16" s="3">
        <f t="shared" si="0"/>
        <v>2</v>
      </c>
      <c r="AQ16" s="3">
        <f t="shared" si="0"/>
        <v>2</v>
      </c>
      <c r="AR16" s="3">
        <f t="shared" si="0"/>
        <v>1</v>
      </c>
      <c r="AS16" s="3">
        <f t="shared" si="0"/>
        <v>1</v>
      </c>
      <c r="AT16" s="3">
        <f t="shared" si="0"/>
        <v>1</v>
      </c>
      <c r="AU16" s="3">
        <f t="shared" si="0"/>
        <v>1</v>
      </c>
      <c r="AV16" s="3">
        <f t="shared" si="1"/>
        <v>1</v>
      </c>
      <c r="AW16" s="3">
        <f t="shared" si="1"/>
        <v>1</v>
      </c>
      <c r="AX16" s="3">
        <f t="shared" si="1"/>
        <v>3</v>
      </c>
      <c r="AY16" s="3">
        <f t="shared" si="1"/>
        <v>3</v>
      </c>
      <c r="AZ16" s="3">
        <f t="shared" si="1"/>
        <v>3</v>
      </c>
      <c r="BA16" s="3">
        <f t="shared" si="1"/>
        <v>3</v>
      </c>
      <c r="BB16" s="3">
        <f t="shared" si="1"/>
        <v>1</v>
      </c>
    </row>
    <row r="17" spans="2:54" x14ac:dyDescent="0.25">
      <c r="B17"/>
      <c r="C17" s="8" t="str">
        <f t="shared" si="2"/>
        <v/>
      </c>
      <c r="D17"/>
      <c r="E17"/>
      <c r="F17"/>
      <c r="L17" s="6" t="s">
        <v>44</v>
      </c>
      <c r="M17" s="9" t="s">
        <v>35</v>
      </c>
      <c r="N17" s="10">
        <v>0.375</v>
      </c>
      <c r="O17" s="9" t="s">
        <v>36</v>
      </c>
      <c r="P17" s="10">
        <v>0.58333333333333304</v>
      </c>
      <c r="Q17" s="9" t="s">
        <v>35</v>
      </c>
      <c r="R17" s="10"/>
      <c r="S17" s="9" t="s">
        <v>36</v>
      </c>
      <c r="T17" s="10"/>
      <c r="U17" s="11" t="s">
        <v>35</v>
      </c>
      <c r="V17" s="10"/>
      <c r="W17" s="9" t="s">
        <v>36</v>
      </c>
      <c r="X17"/>
      <c r="Y17" s="9" t="s">
        <v>35</v>
      </c>
      <c r="Z17"/>
      <c r="AA17" s="9" t="s">
        <v>36</v>
      </c>
      <c r="AB17"/>
      <c r="AD17" s="6" t="s">
        <v>44</v>
      </c>
      <c r="AE17" s="3">
        <f t="shared" si="3"/>
        <v>1</v>
      </c>
      <c r="AF17" s="3">
        <f t="shared" si="0"/>
        <v>1</v>
      </c>
      <c r="AG17" s="3">
        <f t="shared" si="0"/>
        <v>1</v>
      </c>
      <c r="AH17" s="3">
        <f t="shared" si="0"/>
        <v>1</v>
      </c>
      <c r="AI17" s="3">
        <f t="shared" si="0"/>
        <v>1</v>
      </c>
      <c r="AJ17" s="3">
        <f t="shared" si="0"/>
        <v>1</v>
      </c>
      <c r="AK17" s="3">
        <f t="shared" si="0"/>
        <v>1</v>
      </c>
      <c r="AL17" s="3">
        <f t="shared" si="0"/>
        <v>1</v>
      </c>
      <c r="AM17" s="3">
        <f t="shared" si="0"/>
        <v>1</v>
      </c>
      <c r="AN17" s="3">
        <f t="shared" si="0"/>
        <v>2</v>
      </c>
      <c r="AO17" s="3">
        <f t="shared" si="0"/>
        <v>2</v>
      </c>
      <c r="AP17" s="3">
        <f t="shared" si="0"/>
        <v>2</v>
      </c>
      <c r="AQ17" s="3">
        <f t="shared" si="0"/>
        <v>2</v>
      </c>
      <c r="AR17" s="3">
        <f t="shared" si="0"/>
        <v>2</v>
      </c>
      <c r="AS17" s="3">
        <f t="shared" si="0"/>
        <v>1</v>
      </c>
      <c r="AT17" s="3">
        <f t="shared" si="0"/>
        <v>1</v>
      </c>
      <c r="AU17" s="3">
        <f t="shared" si="0"/>
        <v>1</v>
      </c>
      <c r="AV17" s="3">
        <f t="shared" si="1"/>
        <v>1</v>
      </c>
      <c r="AW17" s="3">
        <f t="shared" si="1"/>
        <v>1</v>
      </c>
      <c r="AX17" s="3">
        <f t="shared" si="1"/>
        <v>1</v>
      </c>
      <c r="AY17" s="3">
        <f t="shared" si="1"/>
        <v>1</v>
      </c>
      <c r="AZ17" s="3">
        <f t="shared" si="1"/>
        <v>1</v>
      </c>
      <c r="BA17" s="3">
        <f t="shared" si="1"/>
        <v>1</v>
      </c>
      <c r="BB17" s="3">
        <f t="shared" si="1"/>
        <v>1</v>
      </c>
    </row>
    <row r="18" spans="2:54" x14ac:dyDescent="0.25">
      <c r="B18"/>
      <c r="C18" s="8" t="str">
        <f t="shared" si="2"/>
        <v/>
      </c>
      <c r="D18"/>
      <c r="E18"/>
      <c r="F18"/>
      <c r="L18" s="6" t="s">
        <v>45</v>
      </c>
      <c r="M18" s="9" t="s">
        <v>35</v>
      </c>
      <c r="N18" s="10">
        <v>0.125</v>
      </c>
      <c r="O18" s="9" t="s">
        <v>36</v>
      </c>
      <c r="P18" s="10">
        <v>0.41666666666666702</v>
      </c>
      <c r="Q18" s="9" t="s">
        <v>35</v>
      </c>
      <c r="R18" s="10">
        <v>0.45833333333333298</v>
      </c>
      <c r="S18" s="9" t="s">
        <v>36</v>
      </c>
      <c r="T18" s="10">
        <v>0.54166666666666696</v>
      </c>
      <c r="U18" s="11" t="s">
        <v>35</v>
      </c>
      <c r="V18" s="10">
        <v>0.58333333333333304</v>
      </c>
      <c r="W18" s="9" t="s">
        <v>36</v>
      </c>
      <c r="X18" s="10">
        <v>0.999305555555556</v>
      </c>
      <c r="Y18" s="9" t="s">
        <v>35</v>
      </c>
      <c r="Z18"/>
      <c r="AA18" s="9" t="s">
        <v>36</v>
      </c>
      <c r="AB18"/>
      <c r="AD18" s="6" t="s">
        <v>45</v>
      </c>
      <c r="AE18" s="3">
        <f t="shared" si="3"/>
        <v>1</v>
      </c>
      <c r="AF18" s="3">
        <f t="shared" si="0"/>
        <v>1</v>
      </c>
      <c r="AG18" s="3">
        <f t="shared" si="0"/>
        <v>1</v>
      </c>
      <c r="AH18" s="3">
        <f t="shared" si="0"/>
        <v>2</v>
      </c>
      <c r="AI18" s="3">
        <f t="shared" si="0"/>
        <v>2</v>
      </c>
      <c r="AJ18" s="3">
        <f t="shared" si="0"/>
        <v>2</v>
      </c>
      <c r="AK18" s="3">
        <f t="shared" si="0"/>
        <v>2</v>
      </c>
      <c r="AL18" s="3">
        <f t="shared" si="0"/>
        <v>2</v>
      </c>
      <c r="AM18" s="3">
        <f t="shared" si="0"/>
        <v>2</v>
      </c>
      <c r="AN18" s="3">
        <f t="shared" si="0"/>
        <v>2</v>
      </c>
      <c r="AO18" s="3">
        <f t="shared" si="0"/>
        <v>1</v>
      </c>
      <c r="AP18" s="3">
        <f t="shared" si="0"/>
        <v>2</v>
      </c>
      <c r="AQ18" s="3">
        <f t="shared" si="0"/>
        <v>2</v>
      </c>
      <c r="AR18" s="3">
        <f t="shared" si="0"/>
        <v>1</v>
      </c>
      <c r="AS18" s="3">
        <f t="shared" si="0"/>
        <v>3</v>
      </c>
      <c r="AT18" s="3">
        <f t="shared" si="0"/>
        <v>3</v>
      </c>
      <c r="AU18" s="3">
        <f t="shared" si="0"/>
        <v>3</v>
      </c>
      <c r="AV18" s="3">
        <f t="shared" si="1"/>
        <v>3</v>
      </c>
      <c r="AW18" s="3">
        <f t="shared" si="1"/>
        <v>3</v>
      </c>
      <c r="AX18" s="3">
        <f t="shared" si="1"/>
        <v>3</v>
      </c>
      <c r="AY18" s="3">
        <f t="shared" si="1"/>
        <v>3</v>
      </c>
      <c r="AZ18" s="3">
        <f t="shared" si="1"/>
        <v>3</v>
      </c>
      <c r="BA18" s="3">
        <f t="shared" si="1"/>
        <v>3</v>
      </c>
      <c r="BB18" s="3">
        <f t="shared" si="1"/>
        <v>3</v>
      </c>
    </row>
    <row r="19" spans="2:54" x14ac:dyDescent="0.25">
      <c r="B19"/>
      <c r="C19" s="8" t="str">
        <f t="shared" si="2"/>
        <v/>
      </c>
      <c r="D19"/>
      <c r="E19"/>
      <c r="F19"/>
      <c r="L19" s="6" t="s">
        <v>46</v>
      </c>
      <c r="M19" s="9" t="s">
        <v>35</v>
      </c>
      <c r="N19" s="10">
        <v>0.125</v>
      </c>
      <c r="O19" s="9" t="s">
        <v>36</v>
      </c>
      <c r="P19" s="10">
        <v>0.41666666666666702</v>
      </c>
      <c r="Q19" s="9" t="s">
        <v>35</v>
      </c>
      <c r="R19" s="10">
        <v>0.45833333333333298</v>
      </c>
      <c r="S19" s="9" t="s">
        <v>36</v>
      </c>
      <c r="T19" s="10">
        <v>0.54166666666666696</v>
      </c>
      <c r="U19" s="11" t="s">
        <v>35</v>
      </c>
      <c r="V19" s="10">
        <v>0.58333333333333304</v>
      </c>
      <c r="W19" s="9" t="s">
        <v>36</v>
      </c>
      <c r="X19" s="10">
        <v>0.999305555555556</v>
      </c>
      <c r="Y19" s="9" t="s">
        <v>35</v>
      </c>
      <c r="Z19"/>
      <c r="AA19" s="9" t="s">
        <v>36</v>
      </c>
      <c r="AB19"/>
      <c r="AD19" s="6" t="s">
        <v>46</v>
      </c>
      <c r="AE19" s="3">
        <f t="shared" si="3"/>
        <v>1</v>
      </c>
      <c r="AF19" s="3">
        <f t="shared" si="0"/>
        <v>1</v>
      </c>
      <c r="AG19" s="3">
        <f t="shared" si="0"/>
        <v>1</v>
      </c>
      <c r="AH19" s="3">
        <f t="shared" si="0"/>
        <v>2</v>
      </c>
      <c r="AI19" s="3">
        <f t="shared" si="0"/>
        <v>2</v>
      </c>
      <c r="AJ19" s="3">
        <f t="shared" si="0"/>
        <v>2</v>
      </c>
      <c r="AK19" s="3">
        <f t="shared" si="0"/>
        <v>2</v>
      </c>
      <c r="AL19" s="3">
        <f t="shared" si="0"/>
        <v>2</v>
      </c>
      <c r="AM19" s="3">
        <f t="shared" si="0"/>
        <v>2</v>
      </c>
      <c r="AN19" s="3">
        <f t="shared" si="0"/>
        <v>2</v>
      </c>
      <c r="AO19" s="3">
        <f t="shared" si="0"/>
        <v>1</v>
      </c>
      <c r="AP19" s="3">
        <f t="shared" si="0"/>
        <v>2</v>
      </c>
      <c r="AQ19" s="3">
        <f t="shared" si="0"/>
        <v>2</v>
      </c>
      <c r="AR19" s="3">
        <f t="shared" si="0"/>
        <v>1</v>
      </c>
      <c r="AS19" s="3">
        <f t="shared" si="0"/>
        <v>3</v>
      </c>
      <c r="AT19" s="3">
        <f t="shared" si="0"/>
        <v>3</v>
      </c>
      <c r="AU19" s="3">
        <f t="shared" si="0"/>
        <v>3</v>
      </c>
      <c r="AV19" s="3">
        <f t="shared" si="1"/>
        <v>3</v>
      </c>
      <c r="AW19" s="3">
        <f t="shared" si="1"/>
        <v>3</v>
      </c>
      <c r="AX19" s="3">
        <f t="shared" si="1"/>
        <v>3</v>
      </c>
      <c r="AY19" s="3">
        <f t="shared" si="1"/>
        <v>3</v>
      </c>
      <c r="AZ19" s="3">
        <f t="shared" si="1"/>
        <v>3</v>
      </c>
      <c r="BA19" s="3">
        <f t="shared" si="1"/>
        <v>3</v>
      </c>
      <c r="BB19" s="3">
        <f t="shared" si="1"/>
        <v>3</v>
      </c>
    </row>
    <row r="20" spans="2:54" x14ac:dyDescent="0.25">
      <c r="B20"/>
      <c r="C20" s="8" t="str">
        <f t="shared" si="2"/>
        <v/>
      </c>
      <c r="D20"/>
      <c r="E20"/>
      <c r="F20"/>
      <c r="L20" s="6" t="s">
        <v>47</v>
      </c>
      <c r="M20" s="9" t="s">
        <v>35</v>
      </c>
      <c r="N20" s="10">
        <v>0.125</v>
      </c>
      <c r="O20" s="9" t="s">
        <v>36</v>
      </c>
      <c r="P20" s="10">
        <v>0.41666666666666702</v>
      </c>
      <c r="Q20" s="9" t="s">
        <v>35</v>
      </c>
      <c r="R20" s="10">
        <v>0.45833333333333298</v>
      </c>
      <c r="S20" s="9" t="s">
        <v>36</v>
      </c>
      <c r="T20" s="10">
        <v>0.54166666666666696</v>
      </c>
      <c r="U20" s="11" t="s">
        <v>35</v>
      </c>
      <c r="V20" s="10">
        <v>0.58333333333333304</v>
      </c>
      <c r="W20" s="9" t="s">
        <v>36</v>
      </c>
      <c r="X20" s="10">
        <v>0.999305555555556</v>
      </c>
      <c r="Y20" s="9" t="s">
        <v>35</v>
      </c>
      <c r="Z20"/>
      <c r="AA20" s="9" t="s">
        <v>36</v>
      </c>
      <c r="AB20"/>
      <c r="AD20" s="6" t="s">
        <v>47</v>
      </c>
      <c r="AE20" s="3">
        <f t="shared" si="3"/>
        <v>1</v>
      </c>
      <c r="AF20" s="3">
        <f t="shared" si="0"/>
        <v>1</v>
      </c>
      <c r="AG20" s="3">
        <f t="shared" si="0"/>
        <v>1</v>
      </c>
      <c r="AH20" s="3">
        <f t="shared" si="0"/>
        <v>2</v>
      </c>
      <c r="AI20" s="3">
        <f t="shared" si="0"/>
        <v>2</v>
      </c>
      <c r="AJ20" s="3">
        <f t="shared" si="0"/>
        <v>2</v>
      </c>
      <c r="AK20" s="3">
        <f t="shared" si="0"/>
        <v>2</v>
      </c>
      <c r="AL20" s="3">
        <f t="shared" si="0"/>
        <v>2</v>
      </c>
      <c r="AM20" s="3">
        <f t="shared" si="0"/>
        <v>2</v>
      </c>
      <c r="AN20" s="3">
        <f t="shared" si="0"/>
        <v>2</v>
      </c>
      <c r="AO20" s="3">
        <f t="shared" si="0"/>
        <v>1</v>
      </c>
      <c r="AP20" s="3">
        <f t="shared" si="0"/>
        <v>2</v>
      </c>
      <c r="AQ20" s="3">
        <f t="shared" si="0"/>
        <v>2</v>
      </c>
      <c r="AR20" s="3">
        <f t="shared" si="0"/>
        <v>1</v>
      </c>
      <c r="AS20" s="3">
        <f t="shared" si="0"/>
        <v>3</v>
      </c>
      <c r="AT20" s="3">
        <f t="shared" si="0"/>
        <v>3</v>
      </c>
      <c r="AU20" s="3">
        <f t="shared" si="0"/>
        <v>3</v>
      </c>
      <c r="AV20" s="3">
        <f t="shared" si="1"/>
        <v>3</v>
      </c>
      <c r="AW20" s="3">
        <f t="shared" si="1"/>
        <v>3</v>
      </c>
      <c r="AX20" s="3">
        <f t="shared" si="1"/>
        <v>3</v>
      </c>
      <c r="AY20" s="3">
        <f t="shared" si="1"/>
        <v>3</v>
      </c>
      <c r="AZ20" s="3">
        <f t="shared" si="1"/>
        <v>3</v>
      </c>
      <c r="BA20" s="3">
        <f t="shared" si="1"/>
        <v>3</v>
      </c>
      <c r="BB20" s="3">
        <f t="shared" si="1"/>
        <v>3</v>
      </c>
    </row>
    <row r="21" spans="2:54" x14ac:dyDescent="0.25">
      <c r="B21"/>
      <c r="C21" s="8" t="str">
        <f t="shared" si="2"/>
        <v/>
      </c>
      <c r="D21"/>
      <c r="E21"/>
      <c r="F21"/>
    </row>
    <row r="22" spans="2:54" x14ac:dyDescent="0.25">
      <c r="B22"/>
      <c r="C22" s="8" t="str">
        <f t="shared" si="2"/>
        <v/>
      </c>
      <c r="D22"/>
      <c r="E22"/>
      <c r="F22"/>
    </row>
    <row r="23" spans="2:54" x14ac:dyDescent="0.25">
      <c r="B23"/>
      <c r="C23" s="8" t="str">
        <f t="shared" si="2"/>
        <v/>
      </c>
      <c r="D23"/>
      <c r="E23"/>
      <c r="F23"/>
    </row>
    <row r="24" spans="2:54" x14ac:dyDescent="0.25">
      <c r="B24"/>
      <c r="C24" s="8" t="str">
        <f t="shared" si="2"/>
        <v/>
      </c>
      <c r="D24"/>
      <c r="E24"/>
      <c r="F24"/>
      <c r="L24" s="25" t="s">
        <v>24</v>
      </c>
      <c r="M24" s="25"/>
      <c r="N24" s="16">
        <v>1</v>
      </c>
    </row>
    <row r="25" spans="2:54" x14ac:dyDescent="0.25">
      <c r="B25"/>
      <c r="C25" s="8" t="str">
        <f t="shared" si="2"/>
        <v/>
      </c>
      <c r="D25"/>
      <c r="E25"/>
      <c r="F25"/>
      <c r="L25" s="26" t="s">
        <v>48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D25" s="26" t="s">
        <v>49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 spans="2:54" x14ac:dyDescent="0.25">
      <c r="B26"/>
      <c r="C26" s="8" t="str">
        <f t="shared" si="2"/>
        <v/>
      </c>
      <c r="D26"/>
      <c r="E26"/>
      <c r="F26"/>
      <c r="L26" s="6" t="s">
        <v>33</v>
      </c>
      <c r="M26" s="21">
        <f>IF(N24=1,2,1)</f>
        <v>2</v>
      </c>
      <c r="N26" s="21"/>
      <c r="O26" s="21"/>
      <c r="P26" s="21"/>
      <c r="Q26" s="21"/>
      <c r="R26" s="21"/>
      <c r="S26" s="21"/>
      <c r="T26" s="21"/>
      <c r="U26" s="22">
        <f>IF(N24=3,2,3)</f>
        <v>3</v>
      </c>
      <c r="V26" s="22"/>
      <c r="W26" s="22"/>
      <c r="X26" s="22"/>
      <c r="Y26" s="22"/>
      <c r="Z26" s="22"/>
      <c r="AA26" s="22"/>
      <c r="AB26" s="22"/>
      <c r="AD26" s="6"/>
      <c r="AE26" s="7">
        <v>0</v>
      </c>
      <c r="AF26" s="7">
        <v>4.1666666666666699E-2</v>
      </c>
      <c r="AG26" s="7">
        <v>8.3333333333333301E-2</v>
      </c>
      <c r="AH26" s="7">
        <v>0.125</v>
      </c>
      <c r="AI26" s="7">
        <v>0.16666666666666699</v>
      </c>
      <c r="AJ26" s="7">
        <v>0.20833333333333301</v>
      </c>
      <c r="AK26" s="7">
        <v>0.25</v>
      </c>
      <c r="AL26" s="7">
        <v>0.29166666666666702</v>
      </c>
      <c r="AM26" s="7">
        <v>0.33333333333333298</v>
      </c>
      <c r="AN26" s="7">
        <v>0.375</v>
      </c>
      <c r="AO26" s="7">
        <v>0.41666666666666702</v>
      </c>
      <c r="AP26" s="7">
        <v>0.45833333333333298</v>
      </c>
      <c r="AQ26" s="7">
        <v>0.5</v>
      </c>
      <c r="AR26" s="7">
        <v>0.54166666666666696</v>
      </c>
      <c r="AS26" s="7">
        <v>0.58333333333333304</v>
      </c>
      <c r="AT26" s="7">
        <v>0.625</v>
      </c>
      <c r="AU26" s="7">
        <v>0.66666666666666696</v>
      </c>
      <c r="AV26" s="7">
        <v>0.70833333333333304</v>
      </c>
      <c r="AW26" s="7">
        <v>0.75</v>
      </c>
      <c r="AX26" s="7">
        <v>0.79166666666666696</v>
      </c>
      <c r="AY26" s="7">
        <v>0.83333333333333304</v>
      </c>
      <c r="AZ26" s="7">
        <v>0.875</v>
      </c>
      <c r="BA26" s="7">
        <v>0.91666666666666696</v>
      </c>
      <c r="BB26" s="7">
        <v>0.95833333333333304</v>
      </c>
    </row>
    <row r="27" spans="2:54" x14ac:dyDescent="0.25">
      <c r="B27"/>
      <c r="C27" s="8" t="str">
        <f t="shared" si="2"/>
        <v/>
      </c>
      <c r="D27"/>
      <c r="E27"/>
      <c r="F27"/>
      <c r="L27" s="6" t="s">
        <v>34</v>
      </c>
      <c r="M27" s="9" t="s">
        <v>35</v>
      </c>
      <c r="N27" s="10">
        <v>0.125</v>
      </c>
      <c r="O27" s="9" t="s">
        <v>36</v>
      </c>
      <c r="P27" s="10">
        <v>0.41666666666666702</v>
      </c>
      <c r="Q27" s="9" t="s">
        <v>35</v>
      </c>
      <c r="R27" s="10">
        <v>0.5</v>
      </c>
      <c r="S27" s="9" t="s">
        <v>36</v>
      </c>
      <c r="T27" s="10">
        <v>0.54166666666666696</v>
      </c>
      <c r="U27" s="11" t="s">
        <v>35</v>
      </c>
      <c r="V27" s="10">
        <v>0.58333333333333304</v>
      </c>
      <c r="W27" s="9" t="s">
        <v>36</v>
      </c>
      <c r="X27" s="10">
        <v>0.66666666666666696</v>
      </c>
      <c r="Y27" s="9" t="s">
        <v>35</v>
      </c>
      <c r="Z27" s="10">
        <v>0.79166666666666696</v>
      </c>
      <c r="AA27" s="9" t="s">
        <v>36</v>
      </c>
      <c r="AB27" s="10">
        <v>0.91666666666666696</v>
      </c>
      <c r="AD27" s="6" t="s">
        <v>34</v>
      </c>
      <c r="AE27" s="3">
        <f>IF(ISBLANK($N$24),"",IF(OR(AND(AE$26&gt;=$N27,AE$26&lt;$P27),AND(AE$26&gt;=$R27,AE$26&lt;$T27)),$M$26,IF(OR(AND(AE$26&gt;=$V27,AE$8&lt;$X27),AND(AE$26&gt;=$Z27,AE$26&lt;$AB27)),$U$26,$N$24)))</f>
        <v>1</v>
      </c>
      <c r="AF27" s="3">
        <f t="shared" ref="AF27:AU38" si="4">IF(ISBLANK($N$24),"",IF(OR(AND(AF$26&gt;=$N27,AF$26&lt;$P27),AND(AF$26&gt;=$R27,AF$26&lt;$T27)),$M$26,IF(OR(AND(AF$26&gt;=$V27,AF$8&lt;$X27),AND(AF$26&gt;=$Z27,AF$26&lt;$AB27)),$U$26,$N$24)))</f>
        <v>1</v>
      </c>
      <c r="AG27" s="3">
        <f t="shared" si="4"/>
        <v>1</v>
      </c>
      <c r="AH27" s="3">
        <f t="shared" si="4"/>
        <v>2</v>
      </c>
      <c r="AI27" s="3">
        <f t="shared" si="4"/>
        <v>2</v>
      </c>
      <c r="AJ27" s="3">
        <f t="shared" si="4"/>
        <v>2</v>
      </c>
      <c r="AK27" s="3">
        <f t="shared" si="4"/>
        <v>2</v>
      </c>
      <c r="AL27" s="3">
        <f t="shared" si="4"/>
        <v>2</v>
      </c>
      <c r="AM27" s="3">
        <f t="shared" si="4"/>
        <v>2</v>
      </c>
      <c r="AN27" s="3">
        <f t="shared" si="4"/>
        <v>2</v>
      </c>
      <c r="AO27" s="3">
        <f t="shared" si="4"/>
        <v>1</v>
      </c>
      <c r="AP27" s="3">
        <f t="shared" si="4"/>
        <v>1</v>
      </c>
      <c r="AQ27" s="3">
        <f t="shared" si="4"/>
        <v>2</v>
      </c>
      <c r="AR27" s="3">
        <f t="shared" si="4"/>
        <v>1</v>
      </c>
      <c r="AS27" s="3">
        <f t="shared" si="4"/>
        <v>3</v>
      </c>
      <c r="AT27" s="3">
        <f t="shared" si="4"/>
        <v>3</v>
      </c>
      <c r="AU27" s="3">
        <f t="shared" si="4"/>
        <v>1</v>
      </c>
      <c r="AV27" s="3">
        <f t="shared" ref="AV27:BB38" si="5">IF(ISBLANK($N$24),"",IF(OR(AND(AV$26&gt;=$N27,AV$26&lt;$P27),AND(AV$26&gt;=$R27,AV$26&lt;$T27)),$M$26,IF(OR(AND(AV$26&gt;=$V27,AV$8&lt;$X27),AND(AV$26&gt;=$Z27,AV$26&lt;$AB27)),$U$26,$N$24)))</f>
        <v>1</v>
      </c>
      <c r="AW27" s="3">
        <f t="shared" si="5"/>
        <v>1</v>
      </c>
      <c r="AX27" s="3">
        <f t="shared" si="5"/>
        <v>3</v>
      </c>
      <c r="AY27" s="3">
        <f t="shared" si="5"/>
        <v>3</v>
      </c>
      <c r="AZ27" s="3">
        <f t="shared" si="5"/>
        <v>3</v>
      </c>
      <c r="BA27" s="3">
        <f t="shared" si="5"/>
        <v>1</v>
      </c>
      <c r="BB27" s="3">
        <f t="shared" si="5"/>
        <v>1</v>
      </c>
    </row>
    <row r="28" spans="2:54" x14ac:dyDescent="0.25">
      <c r="B28"/>
      <c r="C28" s="8" t="str">
        <f t="shared" si="2"/>
        <v/>
      </c>
      <c r="D28"/>
      <c r="E28"/>
      <c r="F28"/>
      <c r="L28" s="6" t="s">
        <v>37</v>
      </c>
      <c r="M28" s="9" t="s">
        <v>35</v>
      </c>
      <c r="N28" s="10">
        <v>0.125</v>
      </c>
      <c r="O28" s="9" t="s">
        <v>36</v>
      </c>
      <c r="P28" s="10">
        <v>0.41666666666666702</v>
      </c>
      <c r="Q28" s="9" t="s">
        <v>35</v>
      </c>
      <c r="R28" s="10">
        <v>0.5</v>
      </c>
      <c r="S28" s="9" t="s">
        <v>36</v>
      </c>
      <c r="T28" s="10">
        <v>0.54166666666666696</v>
      </c>
      <c r="U28" s="11" t="s">
        <v>35</v>
      </c>
      <c r="V28" s="10">
        <v>0.58333333333333304</v>
      </c>
      <c r="W28" s="9" t="s">
        <v>36</v>
      </c>
      <c r="X28" s="10">
        <v>0.66666666666666696</v>
      </c>
      <c r="Y28" s="9" t="s">
        <v>35</v>
      </c>
      <c r="Z28" s="10">
        <v>0.79166666666666696</v>
      </c>
      <c r="AA28" s="9" t="s">
        <v>36</v>
      </c>
      <c r="AB28" s="10">
        <v>0.91666666666666696</v>
      </c>
      <c r="AD28" s="6" t="s">
        <v>37</v>
      </c>
      <c r="AE28" s="3">
        <f t="shared" ref="AE28:AE38" si="6">IF(ISBLANK($N$24),"",IF(OR(AND(AE$26&gt;=$N28,AE$26&lt;$P28),AND(AE$26&gt;=$R28,AE$26&lt;$T28)),$M$26,IF(OR(AND(AE$26&gt;=$V28,AE$8&lt;$X28),AND(AE$26&gt;=$Z28,AE$26&lt;$AB28)),$U$26,$N$24)))</f>
        <v>1</v>
      </c>
      <c r="AF28" s="3">
        <f t="shared" si="4"/>
        <v>1</v>
      </c>
      <c r="AG28" s="3">
        <f t="shared" si="4"/>
        <v>1</v>
      </c>
      <c r="AH28" s="3">
        <f t="shared" si="4"/>
        <v>2</v>
      </c>
      <c r="AI28" s="3">
        <f t="shared" si="4"/>
        <v>2</v>
      </c>
      <c r="AJ28" s="3">
        <f t="shared" si="4"/>
        <v>2</v>
      </c>
      <c r="AK28" s="3">
        <f t="shared" si="4"/>
        <v>2</v>
      </c>
      <c r="AL28" s="3">
        <f t="shared" si="4"/>
        <v>2</v>
      </c>
      <c r="AM28" s="3">
        <f t="shared" si="4"/>
        <v>2</v>
      </c>
      <c r="AN28" s="3">
        <f t="shared" si="4"/>
        <v>2</v>
      </c>
      <c r="AO28" s="3">
        <f t="shared" si="4"/>
        <v>1</v>
      </c>
      <c r="AP28" s="3">
        <f t="shared" si="4"/>
        <v>1</v>
      </c>
      <c r="AQ28" s="3">
        <f t="shared" si="4"/>
        <v>2</v>
      </c>
      <c r="AR28" s="3">
        <f t="shared" si="4"/>
        <v>1</v>
      </c>
      <c r="AS28" s="3">
        <f t="shared" si="4"/>
        <v>3</v>
      </c>
      <c r="AT28" s="3">
        <f t="shared" si="4"/>
        <v>3</v>
      </c>
      <c r="AU28" s="3">
        <f t="shared" si="4"/>
        <v>1</v>
      </c>
      <c r="AV28" s="3">
        <f t="shared" si="5"/>
        <v>1</v>
      </c>
      <c r="AW28" s="3">
        <f t="shared" si="5"/>
        <v>1</v>
      </c>
      <c r="AX28" s="3">
        <f t="shared" si="5"/>
        <v>3</v>
      </c>
      <c r="AY28" s="3">
        <f t="shared" si="5"/>
        <v>3</v>
      </c>
      <c r="AZ28" s="3">
        <f t="shared" si="5"/>
        <v>3</v>
      </c>
      <c r="BA28" s="3">
        <f t="shared" si="5"/>
        <v>1</v>
      </c>
      <c r="BB28" s="3">
        <f t="shared" si="5"/>
        <v>1</v>
      </c>
    </row>
    <row r="29" spans="2:54" x14ac:dyDescent="0.25">
      <c r="B29"/>
      <c r="C29" s="8" t="str">
        <f t="shared" si="2"/>
        <v/>
      </c>
      <c r="D29"/>
      <c r="E29"/>
      <c r="F29"/>
      <c r="L29" s="6" t="s">
        <v>38</v>
      </c>
      <c r="M29" s="9" t="s">
        <v>35</v>
      </c>
      <c r="N29" s="10">
        <v>0.125</v>
      </c>
      <c r="O29" s="9" t="s">
        <v>36</v>
      </c>
      <c r="P29" s="10">
        <v>0.41666666666666702</v>
      </c>
      <c r="Q29" s="9" t="s">
        <v>35</v>
      </c>
      <c r="R29" s="10">
        <v>0.5</v>
      </c>
      <c r="S29" s="9" t="s">
        <v>36</v>
      </c>
      <c r="T29" s="10">
        <v>0.54166666666666696</v>
      </c>
      <c r="U29" s="11" t="s">
        <v>35</v>
      </c>
      <c r="V29" s="10">
        <v>0.58333333333333304</v>
      </c>
      <c r="W29" s="9" t="s">
        <v>36</v>
      </c>
      <c r="X29" s="10">
        <v>0.66666666666666696</v>
      </c>
      <c r="Y29" s="9" t="s">
        <v>35</v>
      </c>
      <c r="Z29" s="10">
        <v>0.79166666666666696</v>
      </c>
      <c r="AA29" s="9" t="s">
        <v>36</v>
      </c>
      <c r="AB29" s="10">
        <v>0.91666666666666696</v>
      </c>
      <c r="AD29" s="6" t="s">
        <v>38</v>
      </c>
      <c r="AE29" s="3">
        <f t="shared" si="6"/>
        <v>1</v>
      </c>
      <c r="AF29" s="3">
        <f t="shared" si="4"/>
        <v>1</v>
      </c>
      <c r="AG29" s="3">
        <f t="shared" si="4"/>
        <v>1</v>
      </c>
      <c r="AH29" s="3">
        <f t="shared" si="4"/>
        <v>2</v>
      </c>
      <c r="AI29" s="3">
        <f t="shared" si="4"/>
        <v>2</v>
      </c>
      <c r="AJ29" s="3">
        <f t="shared" si="4"/>
        <v>2</v>
      </c>
      <c r="AK29" s="3">
        <f t="shared" si="4"/>
        <v>2</v>
      </c>
      <c r="AL29" s="3">
        <f t="shared" si="4"/>
        <v>2</v>
      </c>
      <c r="AM29" s="3">
        <f t="shared" si="4"/>
        <v>2</v>
      </c>
      <c r="AN29" s="3">
        <f t="shared" si="4"/>
        <v>2</v>
      </c>
      <c r="AO29" s="3">
        <f t="shared" si="4"/>
        <v>1</v>
      </c>
      <c r="AP29" s="3">
        <f t="shared" si="4"/>
        <v>1</v>
      </c>
      <c r="AQ29" s="3">
        <f t="shared" si="4"/>
        <v>2</v>
      </c>
      <c r="AR29" s="3">
        <f t="shared" si="4"/>
        <v>1</v>
      </c>
      <c r="AS29" s="3">
        <f t="shared" si="4"/>
        <v>3</v>
      </c>
      <c r="AT29" s="3">
        <f t="shared" si="4"/>
        <v>3</v>
      </c>
      <c r="AU29" s="3">
        <f t="shared" si="4"/>
        <v>1</v>
      </c>
      <c r="AV29" s="3">
        <f t="shared" si="5"/>
        <v>1</v>
      </c>
      <c r="AW29" s="3">
        <f t="shared" si="5"/>
        <v>1</v>
      </c>
      <c r="AX29" s="3">
        <f t="shared" si="5"/>
        <v>3</v>
      </c>
      <c r="AY29" s="3">
        <f t="shared" si="5"/>
        <v>3</v>
      </c>
      <c r="AZ29" s="3">
        <f t="shared" si="5"/>
        <v>3</v>
      </c>
      <c r="BA29" s="3">
        <f t="shared" si="5"/>
        <v>1</v>
      </c>
      <c r="BB29" s="3">
        <f t="shared" si="5"/>
        <v>1</v>
      </c>
    </row>
    <row r="30" spans="2:54" x14ac:dyDescent="0.25">
      <c r="B30"/>
      <c r="C30" s="8" t="str">
        <f t="shared" si="2"/>
        <v/>
      </c>
      <c r="D30"/>
      <c r="E30"/>
      <c r="F30"/>
      <c r="L30" s="6" t="s">
        <v>39</v>
      </c>
      <c r="M30" s="9" t="s">
        <v>35</v>
      </c>
      <c r="N30" s="10">
        <v>0.125</v>
      </c>
      <c r="O30" s="9" t="s">
        <v>36</v>
      </c>
      <c r="P30" s="10">
        <v>0.41666666666666702</v>
      </c>
      <c r="Q30" s="9" t="s">
        <v>35</v>
      </c>
      <c r="R30" s="10">
        <v>0.5</v>
      </c>
      <c r="S30" s="9" t="s">
        <v>36</v>
      </c>
      <c r="T30" s="10">
        <v>0.54166666666666696</v>
      </c>
      <c r="U30" s="11" t="s">
        <v>35</v>
      </c>
      <c r="V30" s="10">
        <v>0.58333333333333304</v>
      </c>
      <c r="W30" s="9" t="s">
        <v>36</v>
      </c>
      <c r="X30" s="10">
        <v>0.66666666666666696</v>
      </c>
      <c r="Y30" s="9" t="s">
        <v>35</v>
      </c>
      <c r="Z30" s="10">
        <v>0.79166666666666696</v>
      </c>
      <c r="AA30" s="9" t="s">
        <v>36</v>
      </c>
      <c r="AB30">
        <v>0.91666666666666696</v>
      </c>
      <c r="AD30" s="6" t="s">
        <v>39</v>
      </c>
      <c r="AE30" s="3">
        <f t="shared" si="6"/>
        <v>1</v>
      </c>
      <c r="AF30" s="3">
        <f t="shared" si="4"/>
        <v>1</v>
      </c>
      <c r="AG30" s="3">
        <f t="shared" si="4"/>
        <v>1</v>
      </c>
      <c r="AH30" s="3">
        <f t="shared" si="4"/>
        <v>2</v>
      </c>
      <c r="AI30" s="3">
        <f t="shared" si="4"/>
        <v>2</v>
      </c>
      <c r="AJ30" s="3">
        <f t="shared" si="4"/>
        <v>2</v>
      </c>
      <c r="AK30" s="3">
        <f t="shared" si="4"/>
        <v>2</v>
      </c>
      <c r="AL30" s="3">
        <f t="shared" si="4"/>
        <v>2</v>
      </c>
      <c r="AM30" s="3">
        <f t="shared" si="4"/>
        <v>2</v>
      </c>
      <c r="AN30" s="3">
        <f t="shared" si="4"/>
        <v>2</v>
      </c>
      <c r="AO30" s="3">
        <f t="shared" si="4"/>
        <v>1</v>
      </c>
      <c r="AP30" s="3">
        <f t="shared" si="4"/>
        <v>1</v>
      </c>
      <c r="AQ30" s="3">
        <f t="shared" si="4"/>
        <v>2</v>
      </c>
      <c r="AR30" s="3">
        <f t="shared" si="4"/>
        <v>1</v>
      </c>
      <c r="AS30" s="3">
        <f t="shared" si="4"/>
        <v>3</v>
      </c>
      <c r="AT30" s="3">
        <f t="shared" si="4"/>
        <v>3</v>
      </c>
      <c r="AU30" s="3">
        <f t="shared" si="4"/>
        <v>1</v>
      </c>
      <c r="AV30" s="3">
        <f t="shared" si="5"/>
        <v>1</v>
      </c>
      <c r="AW30" s="3">
        <f t="shared" si="5"/>
        <v>1</v>
      </c>
      <c r="AX30" s="3">
        <f t="shared" si="5"/>
        <v>3</v>
      </c>
      <c r="AY30" s="3">
        <f t="shared" si="5"/>
        <v>3</v>
      </c>
      <c r="AZ30" s="3">
        <f t="shared" si="5"/>
        <v>3</v>
      </c>
      <c r="BA30" s="3">
        <f t="shared" si="5"/>
        <v>1</v>
      </c>
      <c r="BB30" s="3">
        <f t="shared" si="5"/>
        <v>1</v>
      </c>
    </row>
    <row r="31" spans="2:54" x14ac:dyDescent="0.25">
      <c r="B31"/>
      <c r="C31" s="8" t="str">
        <f t="shared" si="2"/>
        <v/>
      </c>
      <c r="D31"/>
      <c r="E31"/>
      <c r="F31"/>
      <c r="L31" s="6" t="s">
        <v>40</v>
      </c>
      <c r="M31" s="9" t="s">
        <v>35</v>
      </c>
      <c r="N31" s="10">
        <v>0.20833333333333301</v>
      </c>
      <c r="O31" s="9" t="s">
        <v>36</v>
      </c>
      <c r="P31" s="10">
        <v>0.41666666666666702</v>
      </c>
      <c r="Q31" s="9" t="s">
        <v>35</v>
      </c>
      <c r="R31"/>
      <c r="S31" s="9" t="s">
        <v>36</v>
      </c>
      <c r="T31"/>
      <c r="U31" s="11" t="s">
        <v>35</v>
      </c>
      <c r="V31" s="10">
        <v>0.66666666666666696</v>
      </c>
      <c r="W31" s="9" t="s">
        <v>36</v>
      </c>
      <c r="X31" s="10">
        <v>0.83333333333333304</v>
      </c>
      <c r="Y31" s="9" t="s">
        <v>35</v>
      </c>
      <c r="Z31"/>
      <c r="AA31" s="9" t="s">
        <v>36</v>
      </c>
      <c r="AB31"/>
      <c r="AD31" s="6" t="s">
        <v>40</v>
      </c>
      <c r="AE31" s="3">
        <f t="shared" si="6"/>
        <v>1</v>
      </c>
      <c r="AF31" s="3">
        <f t="shared" si="4"/>
        <v>1</v>
      </c>
      <c r="AG31" s="3">
        <f t="shared" si="4"/>
        <v>1</v>
      </c>
      <c r="AH31" s="3">
        <f t="shared" si="4"/>
        <v>1</v>
      </c>
      <c r="AI31" s="3">
        <f t="shared" si="4"/>
        <v>1</v>
      </c>
      <c r="AJ31" s="3">
        <f t="shared" si="4"/>
        <v>2</v>
      </c>
      <c r="AK31" s="3">
        <f t="shared" si="4"/>
        <v>2</v>
      </c>
      <c r="AL31" s="3">
        <f t="shared" si="4"/>
        <v>2</v>
      </c>
      <c r="AM31" s="3">
        <f t="shared" si="4"/>
        <v>2</v>
      </c>
      <c r="AN31" s="3">
        <f t="shared" si="4"/>
        <v>2</v>
      </c>
      <c r="AO31" s="3">
        <f t="shared" si="4"/>
        <v>1</v>
      </c>
      <c r="AP31" s="3">
        <f t="shared" si="4"/>
        <v>1</v>
      </c>
      <c r="AQ31" s="3">
        <f t="shared" si="4"/>
        <v>1</v>
      </c>
      <c r="AR31" s="3">
        <f t="shared" si="4"/>
        <v>1</v>
      </c>
      <c r="AS31" s="3">
        <f t="shared" si="4"/>
        <v>1</v>
      </c>
      <c r="AT31" s="3">
        <f t="shared" si="4"/>
        <v>1</v>
      </c>
      <c r="AU31" s="3">
        <f t="shared" si="4"/>
        <v>3</v>
      </c>
      <c r="AV31" s="3">
        <f t="shared" si="5"/>
        <v>3</v>
      </c>
      <c r="AW31" s="3">
        <f t="shared" si="5"/>
        <v>3</v>
      </c>
      <c r="AX31" s="3">
        <f t="shared" si="5"/>
        <v>3</v>
      </c>
      <c r="AY31" s="3">
        <f t="shared" si="5"/>
        <v>1</v>
      </c>
      <c r="AZ31" s="3">
        <f t="shared" si="5"/>
        <v>1</v>
      </c>
      <c r="BA31" s="3">
        <f t="shared" si="5"/>
        <v>1</v>
      </c>
      <c r="BB31" s="3">
        <f t="shared" si="5"/>
        <v>1</v>
      </c>
    </row>
    <row r="32" spans="2:54" x14ac:dyDescent="0.25">
      <c r="B32"/>
      <c r="C32" s="8" t="str">
        <f t="shared" si="2"/>
        <v/>
      </c>
      <c r="D32"/>
      <c r="E32"/>
      <c r="F32"/>
      <c r="L32" s="6" t="s">
        <v>41</v>
      </c>
      <c r="M32" s="9" t="s">
        <v>35</v>
      </c>
      <c r="N32" s="10">
        <v>0.25</v>
      </c>
      <c r="O32" s="9" t="s">
        <v>36</v>
      </c>
      <c r="P32" s="10">
        <v>0.45833333333333298</v>
      </c>
      <c r="Q32" s="9" t="s">
        <v>35</v>
      </c>
      <c r="R32" s="10"/>
      <c r="S32" s="9" t="s">
        <v>36</v>
      </c>
      <c r="T32" s="10"/>
      <c r="U32" s="11" t="s">
        <v>35</v>
      </c>
      <c r="V32" s="10">
        <v>0.70833333333333304</v>
      </c>
      <c r="W32" s="9" t="s">
        <v>36</v>
      </c>
      <c r="X32" s="10">
        <v>0.875</v>
      </c>
      <c r="Y32" s="9" t="s">
        <v>35</v>
      </c>
      <c r="Z32"/>
      <c r="AA32" s="9" t="s">
        <v>36</v>
      </c>
      <c r="AB32"/>
      <c r="AD32" s="6" t="s">
        <v>41</v>
      </c>
      <c r="AE32" s="3">
        <f t="shared" si="6"/>
        <v>1</v>
      </c>
      <c r="AF32" s="3">
        <f t="shared" si="4"/>
        <v>1</v>
      </c>
      <c r="AG32" s="3">
        <f t="shared" si="4"/>
        <v>1</v>
      </c>
      <c r="AH32" s="3">
        <f t="shared" si="4"/>
        <v>1</v>
      </c>
      <c r="AI32" s="3">
        <f t="shared" si="4"/>
        <v>1</v>
      </c>
      <c r="AJ32" s="3">
        <f t="shared" si="4"/>
        <v>1</v>
      </c>
      <c r="AK32" s="3">
        <f t="shared" si="4"/>
        <v>2</v>
      </c>
      <c r="AL32" s="3">
        <f t="shared" si="4"/>
        <v>2</v>
      </c>
      <c r="AM32" s="3">
        <f t="shared" si="4"/>
        <v>2</v>
      </c>
      <c r="AN32" s="3">
        <f t="shared" si="4"/>
        <v>2</v>
      </c>
      <c r="AO32" s="3">
        <f t="shared" si="4"/>
        <v>2</v>
      </c>
      <c r="AP32" s="3">
        <f t="shared" si="4"/>
        <v>1</v>
      </c>
      <c r="AQ32" s="3">
        <f t="shared" si="4"/>
        <v>1</v>
      </c>
      <c r="AR32" s="3">
        <f t="shared" si="4"/>
        <v>1</v>
      </c>
      <c r="AS32" s="3">
        <f t="shared" si="4"/>
        <v>1</v>
      </c>
      <c r="AT32" s="3">
        <f t="shared" si="4"/>
        <v>1</v>
      </c>
      <c r="AU32" s="3">
        <f t="shared" si="4"/>
        <v>1</v>
      </c>
      <c r="AV32" s="3">
        <f t="shared" si="5"/>
        <v>3</v>
      </c>
      <c r="AW32" s="3">
        <f t="shared" si="5"/>
        <v>3</v>
      </c>
      <c r="AX32" s="3">
        <f t="shared" si="5"/>
        <v>3</v>
      </c>
      <c r="AY32" s="3">
        <f t="shared" si="5"/>
        <v>3</v>
      </c>
      <c r="AZ32" s="3">
        <f t="shared" si="5"/>
        <v>1</v>
      </c>
      <c r="BA32" s="3">
        <f t="shared" si="5"/>
        <v>1</v>
      </c>
      <c r="BB32" s="3">
        <f t="shared" si="5"/>
        <v>1</v>
      </c>
    </row>
    <row r="33" spans="2:54" x14ac:dyDescent="0.25">
      <c r="B33"/>
      <c r="C33" s="8" t="str">
        <f t="shared" si="2"/>
        <v/>
      </c>
      <c r="D33"/>
      <c r="E33"/>
      <c r="F33"/>
      <c r="L33" s="6" t="s">
        <v>42</v>
      </c>
      <c r="M33" s="9" t="s">
        <v>35</v>
      </c>
      <c r="N33" s="10">
        <v>0.29166666666666702</v>
      </c>
      <c r="O33" s="9" t="s">
        <v>36</v>
      </c>
      <c r="P33" s="10">
        <v>0.5</v>
      </c>
      <c r="Q33" s="9" t="s">
        <v>35</v>
      </c>
      <c r="R33" s="10"/>
      <c r="S33" s="9" t="s">
        <v>36</v>
      </c>
      <c r="T33" s="10"/>
      <c r="U33" s="11" t="s">
        <v>35</v>
      </c>
      <c r="V33" s="10">
        <v>0.75</v>
      </c>
      <c r="W33" s="9" t="s">
        <v>36</v>
      </c>
      <c r="X33" s="10">
        <v>0.91666666666666696</v>
      </c>
      <c r="Y33" s="9" t="s">
        <v>35</v>
      </c>
      <c r="Z33"/>
      <c r="AA33" s="9" t="s">
        <v>36</v>
      </c>
      <c r="AB33"/>
      <c r="AD33" s="6" t="s">
        <v>42</v>
      </c>
      <c r="AE33" s="3">
        <f t="shared" si="6"/>
        <v>1</v>
      </c>
      <c r="AF33" s="3">
        <f t="shared" si="4"/>
        <v>1</v>
      </c>
      <c r="AG33" s="3">
        <f t="shared" si="4"/>
        <v>1</v>
      </c>
      <c r="AH33" s="3">
        <f t="shared" si="4"/>
        <v>1</v>
      </c>
      <c r="AI33" s="3">
        <f t="shared" si="4"/>
        <v>1</v>
      </c>
      <c r="AJ33" s="3">
        <f t="shared" si="4"/>
        <v>1</v>
      </c>
      <c r="AK33" s="3">
        <f t="shared" si="4"/>
        <v>1</v>
      </c>
      <c r="AL33" s="3">
        <f t="shared" si="4"/>
        <v>2</v>
      </c>
      <c r="AM33" s="3">
        <f t="shared" si="4"/>
        <v>2</v>
      </c>
      <c r="AN33" s="3">
        <f t="shared" si="4"/>
        <v>2</v>
      </c>
      <c r="AO33" s="3">
        <f t="shared" si="4"/>
        <v>2</v>
      </c>
      <c r="AP33" s="3">
        <f t="shared" si="4"/>
        <v>2</v>
      </c>
      <c r="AQ33" s="3">
        <f t="shared" si="4"/>
        <v>1</v>
      </c>
      <c r="AR33" s="3">
        <f t="shared" si="4"/>
        <v>1</v>
      </c>
      <c r="AS33" s="3">
        <f t="shared" si="4"/>
        <v>1</v>
      </c>
      <c r="AT33" s="3">
        <f t="shared" si="4"/>
        <v>1</v>
      </c>
      <c r="AU33" s="3">
        <f t="shared" si="4"/>
        <v>1</v>
      </c>
      <c r="AV33" s="3">
        <f t="shared" si="5"/>
        <v>1</v>
      </c>
      <c r="AW33" s="3">
        <f t="shared" si="5"/>
        <v>3</v>
      </c>
      <c r="AX33" s="3">
        <f t="shared" si="5"/>
        <v>3</v>
      </c>
      <c r="AY33" s="3">
        <f t="shared" si="5"/>
        <v>3</v>
      </c>
      <c r="AZ33" s="3">
        <f t="shared" si="5"/>
        <v>3</v>
      </c>
      <c r="BA33" s="3">
        <f t="shared" si="5"/>
        <v>1</v>
      </c>
      <c r="BB33" s="3">
        <f t="shared" si="5"/>
        <v>1</v>
      </c>
    </row>
    <row r="34" spans="2:54" x14ac:dyDescent="0.25">
      <c r="B34"/>
      <c r="C34" s="8" t="str">
        <f t="shared" si="2"/>
        <v/>
      </c>
      <c r="D34"/>
      <c r="E34"/>
      <c r="F34"/>
      <c r="L34" s="6" t="s">
        <v>43</v>
      </c>
      <c r="M34" s="9" t="s">
        <v>35</v>
      </c>
      <c r="N34" s="10">
        <v>0.33333333333333298</v>
      </c>
      <c r="O34" s="9" t="s">
        <v>36</v>
      </c>
      <c r="P34" s="10">
        <v>0.54166666666666696</v>
      </c>
      <c r="Q34" s="9" t="s">
        <v>35</v>
      </c>
      <c r="R34" s="10"/>
      <c r="S34" s="9" t="s">
        <v>36</v>
      </c>
      <c r="T34" s="10"/>
      <c r="U34" s="11" t="s">
        <v>35</v>
      </c>
      <c r="V34" s="10">
        <v>0.79166666666666696</v>
      </c>
      <c r="W34" s="9" t="s">
        <v>36</v>
      </c>
      <c r="X34" s="10">
        <v>0.95833333333333304</v>
      </c>
      <c r="Y34" s="9" t="s">
        <v>35</v>
      </c>
      <c r="Z34"/>
      <c r="AA34" s="9" t="s">
        <v>36</v>
      </c>
      <c r="AB34"/>
      <c r="AD34" s="6" t="s">
        <v>43</v>
      </c>
      <c r="AE34" s="3">
        <f t="shared" si="6"/>
        <v>1</v>
      </c>
      <c r="AF34" s="3">
        <f t="shared" si="4"/>
        <v>1</v>
      </c>
      <c r="AG34" s="3">
        <f t="shared" si="4"/>
        <v>1</v>
      </c>
      <c r="AH34" s="3">
        <f t="shared" si="4"/>
        <v>1</v>
      </c>
      <c r="AI34" s="3">
        <f t="shared" si="4"/>
        <v>1</v>
      </c>
      <c r="AJ34" s="3">
        <f t="shared" si="4"/>
        <v>1</v>
      </c>
      <c r="AK34" s="3">
        <f t="shared" si="4"/>
        <v>1</v>
      </c>
      <c r="AL34" s="3">
        <f t="shared" si="4"/>
        <v>1</v>
      </c>
      <c r="AM34" s="3">
        <f t="shared" si="4"/>
        <v>2</v>
      </c>
      <c r="AN34" s="3">
        <f t="shared" si="4"/>
        <v>2</v>
      </c>
      <c r="AO34" s="3">
        <f t="shared" si="4"/>
        <v>2</v>
      </c>
      <c r="AP34" s="3">
        <f t="shared" si="4"/>
        <v>2</v>
      </c>
      <c r="AQ34" s="3">
        <f t="shared" si="4"/>
        <v>2</v>
      </c>
      <c r="AR34" s="3">
        <f t="shared" si="4"/>
        <v>1</v>
      </c>
      <c r="AS34" s="3">
        <f t="shared" si="4"/>
        <v>1</v>
      </c>
      <c r="AT34" s="3">
        <f t="shared" si="4"/>
        <v>1</v>
      </c>
      <c r="AU34" s="3">
        <f t="shared" si="4"/>
        <v>1</v>
      </c>
      <c r="AV34" s="3">
        <f t="shared" si="5"/>
        <v>1</v>
      </c>
      <c r="AW34" s="3">
        <f t="shared" si="5"/>
        <v>1</v>
      </c>
      <c r="AX34" s="3">
        <f t="shared" si="5"/>
        <v>3</v>
      </c>
      <c r="AY34" s="3">
        <f t="shared" si="5"/>
        <v>3</v>
      </c>
      <c r="AZ34" s="3">
        <f t="shared" si="5"/>
        <v>3</v>
      </c>
      <c r="BA34" s="3">
        <f t="shared" si="5"/>
        <v>3</v>
      </c>
      <c r="BB34" s="3">
        <f t="shared" si="5"/>
        <v>1</v>
      </c>
    </row>
    <row r="35" spans="2:54" x14ac:dyDescent="0.25">
      <c r="B35"/>
      <c r="C35" s="8" t="str">
        <f t="shared" si="2"/>
        <v/>
      </c>
      <c r="D35"/>
      <c r="E35"/>
      <c r="F35"/>
      <c r="L35" s="6" t="s">
        <v>44</v>
      </c>
      <c r="M35" s="9" t="s">
        <v>35</v>
      </c>
      <c r="N35" s="10">
        <v>0.375</v>
      </c>
      <c r="O35" s="9" t="s">
        <v>36</v>
      </c>
      <c r="P35" s="10">
        <v>0.58333333333333304</v>
      </c>
      <c r="Q35" s="9" t="s">
        <v>35</v>
      </c>
      <c r="R35" s="10"/>
      <c r="S35" s="9" t="s">
        <v>36</v>
      </c>
      <c r="T35" s="10"/>
      <c r="U35" s="11" t="s">
        <v>35</v>
      </c>
      <c r="V35" s="10"/>
      <c r="W35" s="9" t="s">
        <v>36</v>
      </c>
      <c r="X35"/>
      <c r="Y35" s="9" t="s">
        <v>35</v>
      </c>
      <c r="Z35"/>
      <c r="AA35" s="9" t="s">
        <v>36</v>
      </c>
      <c r="AB35"/>
      <c r="AD35" s="6" t="s">
        <v>44</v>
      </c>
      <c r="AE35" s="3">
        <f t="shared" si="6"/>
        <v>1</v>
      </c>
      <c r="AF35" s="3">
        <f t="shared" si="4"/>
        <v>1</v>
      </c>
      <c r="AG35" s="3">
        <f t="shared" si="4"/>
        <v>1</v>
      </c>
      <c r="AH35" s="3">
        <f t="shared" si="4"/>
        <v>1</v>
      </c>
      <c r="AI35" s="3">
        <f t="shared" si="4"/>
        <v>1</v>
      </c>
      <c r="AJ35" s="3">
        <f t="shared" si="4"/>
        <v>1</v>
      </c>
      <c r="AK35" s="3">
        <f t="shared" si="4"/>
        <v>1</v>
      </c>
      <c r="AL35" s="3">
        <f t="shared" si="4"/>
        <v>1</v>
      </c>
      <c r="AM35" s="3">
        <f t="shared" si="4"/>
        <v>1</v>
      </c>
      <c r="AN35" s="3">
        <f t="shared" si="4"/>
        <v>2</v>
      </c>
      <c r="AO35" s="3">
        <f t="shared" si="4"/>
        <v>2</v>
      </c>
      <c r="AP35" s="3">
        <f t="shared" si="4"/>
        <v>2</v>
      </c>
      <c r="AQ35" s="3">
        <f t="shared" si="4"/>
        <v>2</v>
      </c>
      <c r="AR35" s="3">
        <f t="shared" si="4"/>
        <v>2</v>
      </c>
      <c r="AS35" s="3">
        <f t="shared" si="4"/>
        <v>1</v>
      </c>
      <c r="AT35" s="3">
        <f t="shared" si="4"/>
        <v>1</v>
      </c>
      <c r="AU35" s="3">
        <f t="shared" si="4"/>
        <v>1</v>
      </c>
      <c r="AV35" s="3">
        <f t="shared" si="5"/>
        <v>1</v>
      </c>
      <c r="AW35" s="3">
        <f t="shared" si="5"/>
        <v>1</v>
      </c>
      <c r="AX35" s="3">
        <f t="shared" si="5"/>
        <v>1</v>
      </c>
      <c r="AY35" s="3">
        <f t="shared" si="5"/>
        <v>1</v>
      </c>
      <c r="AZ35" s="3">
        <f t="shared" si="5"/>
        <v>1</v>
      </c>
      <c r="BA35" s="3">
        <f t="shared" si="5"/>
        <v>1</v>
      </c>
      <c r="BB35" s="3">
        <f t="shared" si="5"/>
        <v>1</v>
      </c>
    </row>
    <row r="36" spans="2:54" x14ac:dyDescent="0.25">
      <c r="B36"/>
      <c r="C36" s="8" t="str">
        <f t="shared" si="2"/>
        <v/>
      </c>
      <c r="D36"/>
      <c r="E36"/>
      <c r="F36"/>
      <c r="L36" s="6" t="s">
        <v>45</v>
      </c>
      <c r="M36" s="9" t="s">
        <v>35</v>
      </c>
      <c r="N36" s="10">
        <v>0.125</v>
      </c>
      <c r="O36" s="9" t="s">
        <v>36</v>
      </c>
      <c r="P36" s="10">
        <v>0.41666666666666702</v>
      </c>
      <c r="Q36" s="9" t="s">
        <v>35</v>
      </c>
      <c r="R36" s="10">
        <v>0.45833333333333298</v>
      </c>
      <c r="S36" s="9" t="s">
        <v>36</v>
      </c>
      <c r="T36" s="10">
        <v>0.54166666666666696</v>
      </c>
      <c r="U36" s="11" t="s">
        <v>35</v>
      </c>
      <c r="V36" s="10">
        <v>0.58333333333333304</v>
      </c>
      <c r="W36" s="9" t="s">
        <v>36</v>
      </c>
      <c r="X36" s="10">
        <v>0.999305555555556</v>
      </c>
      <c r="Y36" s="9" t="s">
        <v>35</v>
      </c>
      <c r="Z36"/>
      <c r="AA36" s="9" t="s">
        <v>36</v>
      </c>
      <c r="AB36"/>
      <c r="AD36" s="6" t="s">
        <v>45</v>
      </c>
      <c r="AE36" s="3">
        <f t="shared" si="6"/>
        <v>1</v>
      </c>
      <c r="AF36" s="3">
        <f t="shared" si="4"/>
        <v>1</v>
      </c>
      <c r="AG36" s="3">
        <f t="shared" si="4"/>
        <v>1</v>
      </c>
      <c r="AH36" s="3">
        <f t="shared" si="4"/>
        <v>2</v>
      </c>
      <c r="AI36" s="3">
        <f t="shared" si="4"/>
        <v>2</v>
      </c>
      <c r="AJ36" s="3">
        <f t="shared" si="4"/>
        <v>2</v>
      </c>
      <c r="AK36" s="3">
        <f t="shared" si="4"/>
        <v>2</v>
      </c>
      <c r="AL36" s="3">
        <f t="shared" si="4"/>
        <v>2</v>
      </c>
      <c r="AM36" s="3">
        <f t="shared" si="4"/>
        <v>2</v>
      </c>
      <c r="AN36" s="3">
        <f t="shared" si="4"/>
        <v>2</v>
      </c>
      <c r="AO36" s="3">
        <f t="shared" si="4"/>
        <v>1</v>
      </c>
      <c r="AP36" s="3">
        <f t="shared" si="4"/>
        <v>2</v>
      </c>
      <c r="AQ36" s="3">
        <f t="shared" si="4"/>
        <v>2</v>
      </c>
      <c r="AR36" s="3">
        <f t="shared" si="4"/>
        <v>1</v>
      </c>
      <c r="AS36" s="3">
        <f t="shared" si="4"/>
        <v>3</v>
      </c>
      <c r="AT36" s="3">
        <f t="shared" si="4"/>
        <v>3</v>
      </c>
      <c r="AU36" s="3">
        <f t="shared" si="4"/>
        <v>3</v>
      </c>
      <c r="AV36" s="3">
        <f t="shared" si="5"/>
        <v>3</v>
      </c>
      <c r="AW36" s="3">
        <f t="shared" si="5"/>
        <v>3</v>
      </c>
      <c r="AX36" s="3">
        <f t="shared" si="5"/>
        <v>3</v>
      </c>
      <c r="AY36" s="3">
        <f t="shared" si="5"/>
        <v>3</v>
      </c>
      <c r="AZ36" s="3">
        <f t="shared" si="5"/>
        <v>3</v>
      </c>
      <c r="BA36" s="3">
        <f t="shared" si="5"/>
        <v>3</v>
      </c>
      <c r="BB36" s="3">
        <f t="shared" si="5"/>
        <v>3</v>
      </c>
    </row>
    <row r="37" spans="2:54" x14ac:dyDescent="0.25">
      <c r="B37"/>
      <c r="C37" s="8" t="str">
        <f t="shared" si="2"/>
        <v/>
      </c>
      <c r="D37"/>
      <c r="E37"/>
      <c r="F37"/>
      <c r="L37" s="6" t="s">
        <v>46</v>
      </c>
      <c r="M37" s="9" t="s">
        <v>35</v>
      </c>
      <c r="N37" s="10">
        <v>0.125</v>
      </c>
      <c r="O37" s="9" t="s">
        <v>36</v>
      </c>
      <c r="P37" s="10">
        <v>0.41666666666666702</v>
      </c>
      <c r="Q37" s="9" t="s">
        <v>35</v>
      </c>
      <c r="R37" s="10">
        <v>0.45833333333333298</v>
      </c>
      <c r="S37" s="9" t="s">
        <v>36</v>
      </c>
      <c r="T37" s="10">
        <v>0.54166666666666696</v>
      </c>
      <c r="U37" s="11" t="s">
        <v>35</v>
      </c>
      <c r="V37" s="10">
        <v>0.58333333333333304</v>
      </c>
      <c r="W37" s="9" t="s">
        <v>36</v>
      </c>
      <c r="X37" s="10">
        <v>0.999305555555556</v>
      </c>
      <c r="Y37" s="9" t="s">
        <v>35</v>
      </c>
      <c r="Z37"/>
      <c r="AA37" s="9" t="s">
        <v>36</v>
      </c>
      <c r="AB37"/>
      <c r="AD37" s="6" t="s">
        <v>46</v>
      </c>
      <c r="AE37" s="3">
        <f t="shared" si="6"/>
        <v>1</v>
      </c>
      <c r="AF37" s="3">
        <f t="shared" si="4"/>
        <v>1</v>
      </c>
      <c r="AG37" s="3">
        <f t="shared" si="4"/>
        <v>1</v>
      </c>
      <c r="AH37" s="3">
        <f t="shared" si="4"/>
        <v>2</v>
      </c>
      <c r="AI37" s="3">
        <f t="shared" si="4"/>
        <v>2</v>
      </c>
      <c r="AJ37" s="3">
        <f t="shared" si="4"/>
        <v>2</v>
      </c>
      <c r="AK37" s="3">
        <f t="shared" si="4"/>
        <v>2</v>
      </c>
      <c r="AL37" s="3">
        <f t="shared" si="4"/>
        <v>2</v>
      </c>
      <c r="AM37" s="3">
        <f t="shared" si="4"/>
        <v>2</v>
      </c>
      <c r="AN37" s="3">
        <f t="shared" si="4"/>
        <v>2</v>
      </c>
      <c r="AO37" s="3">
        <f t="shared" si="4"/>
        <v>1</v>
      </c>
      <c r="AP37" s="3">
        <f t="shared" si="4"/>
        <v>2</v>
      </c>
      <c r="AQ37" s="3">
        <f t="shared" si="4"/>
        <v>2</v>
      </c>
      <c r="AR37" s="3">
        <f t="shared" si="4"/>
        <v>1</v>
      </c>
      <c r="AS37" s="3">
        <f t="shared" si="4"/>
        <v>3</v>
      </c>
      <c r="AT37" s="3">
        <f t="shared" si="4"/>
        <v>3</v>
      </c>
      <c r="AU37" s="3">
        <f t="shared" si="4"/>
        <v>3</v>
      </c>
      <c r="AV37" s="3">
        <f t="shared" si="5"/>
        <v>3</v>
      </c>
      <c r="AW37" s="3">
        <f t="shared" si="5"/>
        <v>3</v>
      </c>
      <c r="AX37" s="3">
        <f t="shared" si="5"/>
        <v>3</v>
      </c>
      <c r="AY37" s="3">
        <f t="shared" si="5"/>
        <v>3</v>
      </c>
      <c r="AZ37" s="3">
        <f t="shared" si="5"/>
        <v>3</v>
      </c>
      <c r="BA37" s="3">
        <f t="shared" si="5"/>
        <v>3</v>
      </c>
      <c r="BB37" s="3">
        <f t="shared" si="5"/>
        <v>3</v>
      </c>
    </row>
    <row r="38" spans="2:54" x14ac:dyDescent="0.25">
      <c r="B38"/>
      <c r="C38" s="8" t="str">
        <f t="shared" si="2"/>
        <v/>
      </c>
      <c r="D38"/>
      <c r="E38"/>
      <c r="F38"/>
      <c r="L38" s="6" t="s">
        <v>47</v>
      </c>
      <c r="M38" s="9" t="s">
        <v>35</v>
      </c>
      <c r="N38" s="10">
        <v>0.125</v>
      </c>
      <c r="O38" s="9" t="s">
        <v>36</v>
      </c>
      <c r="P38" s="10">
        <v>0.41666666666666702</v>
      </c>
      <c r="Q38" s="9" t="s">
        <v>35</v>
      </c>
      <c r="R38" s="10">
        <v>0.45833333333333298</v>
      </c>
      <c r="S38" s="9" t="s">
        <v>36</v>
      </c>
      <c r="T38" s="10">
        <v>0.54166666666666696</v>
      </c>
      <c r="U38" s="11" t="s">
        <v>35</v>
      </c>
      <c r="V38" s="10">
        <v>0.58333333333333304</v>
      </c>
      <c r="W38" s="9" t="s">
        <v>36</v>
      </c>
      <c r="X38" s="10">
        <v>0.999305555555556</v>
      </c>
      <c r="Y38" s="9" t="s">
        <v>35</v>
      </c>
      <c r="Z38"/>
      <c r="AA38" s="9" t="s">
        <v>36</v>
      </c>
      <c r="AB38"/>
      <c r="AD38" s="6" t="s">
        <v>47</v>
      </c>
      <c r="AE38" s="3">
        <f t="shared" si="6"/>
        <v>1</v>
      </c>
      <c r="AF38" s="3">
        <f t="shared" si="4"/>
        <v>1</v>
      </c>
      <c r="AG38" s="3">
        <f t="shared" si="4"/>
        <v>1</v>
      </c>
      <c r="AH38" s="3">
        <f t="shared" si="4"/>
        <v>2</v>
      </c>
      <c r="AI38" s="3">
        <f t="shared" si="4"/>
        <v>2</v>
      </c>
      <c r="AJ38" s="3">
        <f t="shared" si="4"/>
        <v>2</v>
      </c>
      <c r="AK38" s="3">
        <f t="shared" si="4"/>
        <v>2</v>
      </c>
      <c r="AL38" s="3">
        <f t="shared" si="4"/>
        <v>2</v>
      </c>
      <c r="AM38" s="3">
        <f t="shared" si="4"/>
        <v>2</v>
      </c>
      <c r="AN38" s="3">
        <f t="shared" si="4"/>
        <v>2</v>
      </c>
      <c r="AO38" s="3">
        <f t="shared" si="4"/>
        <v>1</v>
      </c>
      <c r="AP38" s="3">
        <f t="shared" si="4"/>
        <v>2</v>
      </c>
      <c r="AQ38" s="3">
        <f t="shared" si="4"/>
        <v>2</v>
      </c>
      <c r="AR38" s="3">
        <f t="shared" si="4"/>
        <v>1</v>
      </c>
      <c r="AS38" s="3">
        <f t="shared" si="4"/>
        <v>3</v>
      </c>
      <c r="AT38" s="3">
        <f t="shared" si="4"/>
        <v>3</v>
      </c>
      <c r="AU38" s="3">
        <f t="shared" si="4"/>
        <v>3</v>
      </c>
      <c r="AV38" s="3">
        <f t="shared" si="5"/>
        <v>3</v>
      </c>
      <c r="AW38" s="3">
        <f t="shared" si="5"/>
        <v>3</v>
      </c>
      <c r="AX38" s="3">
        <f t="shared" si="5"/>
        <v>3</v>
      </c>
      <c r="AY38" s="3">
        <f t="shared" si="5"/>
        <v>3</v>
      </c>
      <c r="AZ38" s="3">
        <f t="shared" si="5"/>
        <v>3</v>
      </c>
      <c r="BA38" s="3">
        <f t="shared" si="5"/>
        <v>3</v>
      </c>
      <c r="BB38" s="3">
        <f t="shared" si="5"/>
        <v>3</v>
      </c>
    </row>
    <row r="39" spans="2:54" x14ac:dyDescent="0.25">
      <c r="B39"/>
      <c r="C39" s="8" t="str">
        <f t="shared" si="2"/>
        <v/>
      </c>
      <c r="D39"/>
      <c r="E39"/>
      <c r="F39"/>
    </row>
    <row r="40" spans="2:54" x14ac:dyDescent="0.25">
      <c r="B40"/>
      <c r="C40" s="8" t="str">
        <f t="shared" si="2"/>
        <v/>
      </c>
      <c r="D40"/>
      <c r="E40"/>
      <c r="F40"/>
    </row>
    <row r="41" spans="2:54" x14ac:dyDescent="0.25">
      <c r="B41"/>
      <c r="C41" s="8" t="str">
        <f t="shared" si="2"/>
        <v/>
      </c>
      <c r="D41"/>
      <c r="E41"/>
      <c r="F41"/>
    </row>
    <row r="42" spans="2:54" x14ac:dyDescent="0.25">
      <c r="B42"/>
      <c r="C42" s="8" t="str">
        <f t="shared" si="2"/>
        <v/>
      </c>
      <c r="D42"/>
      <c r="E42"/>
      <c r="F42"/>
    </row>
    <row r="43" spans="2:54" x14ac:dyDescent="0.25">
      <c r="B43"/>
      <c r="C43" s="8" t="str">
        <f t="shared" si="2"/>
        <v/>
      </c>
      <c r="D43"/>
      <c r="E43"/>
      <c r="F43"/>
    </row>
    <row r="44" spans="2:54" x14ac:dyDescent="0.25">
      <c r="B44"/>
      <c r="C44" s="8" t="str">
        <f t="shared" si="2"/>
        <v/>
      </c>
      <c r="D44"/>
      <c r="E44"/>
      <c r="F44"/>
    </row>
    <row r="45" spans="2:54" x14ac:dyDescent="0.25">
      <c r="B45"/>
      <c r="C45" s="8" t="str">
        <f t="shared" si="2"/>
        <v/>
      </c>
      <c r="D45"/>
      <c r="E45"/>
      <c r="F45"/>
    </row>
    <row r="46" spans="2:54" x14ac:dyDescent="0.25">
      <c r="B46"/>
      <c r="C46" s="8" t="str">
        <f t="shared" si="2"/>
        <v/>
      </c>
      <c r="D46"/>
      <c r="E46"/>
      <c r="F46"/>
    </row>
    <row r="47" spans="2:54" x14ac:dyDescent="0.25">
      <c r="B47"/>
      <c r="C47" s="8" t="str">
        <f t="shared" si="2"/>
        <v/>
      </c>
      <c r="D47"/>
      <c r="E47"/>
      <c r="F47"/>
    </row>
    <row r="48" spans="2:54" x14ac:dyDescent="0.25">
      <c r="B48"/>
      <c r="C48" s="8" t="str">
        <f t="shared" si="2"/>
        <v/>
      </c>
      <c r="D48"/>
      <c r="E48"/>
      <c r="F48"/>
    </row>
    <row r="49" spans="2:54" x14ac:dyDescent="0.25"/>
    <row r="50" spans="2:54" x14ac:dyDescent="0.25"/>
    <row r="51" spans="2:54" x14ac:dyDescent="0.25"/>
    <row r="52" spans="2:54" x14ac:dyDescent="0.25">
      <c r="B52" s="24" t="s">
        <v>50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</row>
    <row r="53" spans="2:54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</row>
    <row r="54" spans="2:54" x14ac:dyDescent="0.2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</row>
    <row r="55" spans="2:54" x14ac:dyDescent="0.25"/>
    <row r="56" spans="2:54" x14ac:dyDescent="0.25">
      <c r="L56" s="25" t="s">
        <v>24</v>
      </c>
      <c r="M56" s="25"/>
      <c r="N56" s="16"/>
    </row>
    <row r="57" spans="2:54" x14ac:dyDescent="0.25">
      <c r="B57" s="26" t="s">
        <v>51</v>
      </c>
      <c r="C57" s="26"/>
      <c r="D57" s="26"/>
      <c r="E57" s="26"/>
      <c r="F57" s="26"/>
      <c r="L57" s="26" t="s">
        <v>52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D57" s="26" t="s">
        <v>53</v>
      </c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</row>
    <row r="58" spans="2:54" x14ac:dyDescent="0.25">
      <c r="B58" s="5" t="s">
        <v>28</v>
      </c>
      <c r="C58" s="5" t="s">
        <v>29</v>
      </c>
      <c r="D58" s="5" t="s">
        <v>30</v>
      </c>
      <c r="E58" s="5" t="s">
        <v>31</v>
      </c>
      <c r="F58" s="5" t="s">
        <v>32</v>
      </c>
      <c r="L58" s="6" t="s">
        <v>33</v>
      </c>
      <c r="M58" s="21">
        <f>IF(N56=1,2,1)</f>
        <v>1</v>
      </c>
      <c r="N58" s="21"/>
      <c r="O58" s="21"/>
      <c r="P58" s="21"/>
      <c r="Q58" s="21"/>
      <c r="R58" s="21"/>
      <c r="S58" s="21"/>
      <c r="T58" s="21"/>
      <c r="U58" s="22">
        <f>IF(N56=3,2,3)</f>
        <v>3</v>
      </c>
      <c r="V58" s="22"/>
      <c r="W58" s="22"/>
      <c r="X58" s="22"/>
      <c r="Y58" s="22"/>
      <c r="Z58" s="22"/>
      <c r="AA58" s="22"/>
      <c r="AB58" s="22"/>
      <c r="AD58" s="6"/>
      <c r="AE58" s="7">
        <v>0</v>
      </c>
      <c r="AF58" s="7">
        <v>4.1666666666666699E-2</v>
      </c>
      <c r="AG58" s="7">
        <v>8.3333333333333301E-2</v>
      </c>
      <c r="AH58" s="7">
        <v>0.125</v>
      </c>
      <c r="AI58" s="7">
        <v>0.16666666666666699</v>
      </c>
      <c r="AJ58" s="7">
        <v>0.20833333333333301</v>
      </c>
      <c r="AK58" s="7">
        <v>0.25</v>
      </c>
      <c r="AL58" s="7">
        <v>0.29166666666666702</v>
      </c>
      <c r="AM58" s="7">
        <v>0.33333333333333298</v>
      </c>
      <c r="AN58" s="7">
        <v>0.375</v>
      </c>
      <c r="AO58" s="7">
        <v>0.41666666666666702</v>
      </c>
      <c r="AP58" s="7">
        <v>0.45833333333333298</v>
      </c>
      <c r="AQ58" s="7">
        <v>0.5</v>
      </c>
      <c r="AR58" s="7">
        <v>0.54166666666666696</v>
      </c>
      <c r="AS58" s="7">
        <v>0.58333333333333304</v>
      </c>
      <c r="AT58" s="7">
        <v>0.625</v>
      </c>
      <c r="AU58" s="7">
        <v>0.66666666666666696</v>
      </c>
      <c r="AV58" s="7">
        <v>0.70833333333333304</v>
      </c>
      <c r="AW58" s="7">
        <v>0.75</v>
      </c>
      <c r="AX58" s="7">
        <v>0.79166666666666696</v>
      </c>
      <c r="AY58" s="7">
        <v>0.83333333333333304</v>
      </c>
      <c r="AZ58" s="7">
        <v>0.875</v>
      </c>
      <c r="BA58" s="7">
        <v>0.91666666666666696</v>
      </c>
      <c r="BB58" s="7">
        <v>0.95833333333333304</v>
      </c>
    </row>
    <row r="59" spans="2:54" x14ac:dyDescent="0.25">
      <c r="B59">
        <v>1</v>
      </c>
      <c r="C59" s="8">
        <f>IF(ISBLANK(B59),"",IF(B59&lt;&gt;B58,1,B58+1))</f>
        <v>1</v>
      </c>
      <c r="D59"/>
      <c r="E59"/>
      <c r="F59"/>
      <c r="L59" s="6" t="s">
        <v>34</v>
      </c>
      <c r="M59" s="9" t="s">
        <v>35</v>
      </c>
      <c r="N59" s="10"/>
      <c r="O59" s="9" t="s">
        <v>36</v>
      </c>
      <c r="P59" s="10"/>
      <c r="Q59" s="9" t="s">
        <v>35</v>
      </c>
      <c r="R59"/>
      <c r="S59" s="9" t="s">
        <v>36</v>
      </c>
      <c r="T59"/>
      <c r="U59" s="11" t="s">
        <v>35</v>
      </c>
      <c r="V59" s="10"/>
      <c r="W59" s="9" t="s">
        <v>36</v>
      </c>
      <c r="X59" s="10"/>
      <c r="Y59" s="9" t="s">
        <v>35</v>
      </c>
      <c r="Z59"/>
      <c r="AA59" s="9" t="s">
        <v>36</v>
      </c>
      <c r="AB59"/>
      <c r="AD59" s="6" t="s">
        <v>34</v>
      </c>
      <c r="AE59" s="3" t="str">
        <f>IF(ISBLANK($N$56),"",IF(OR(AND(AE$58&gt;=$N59,AE$58&lt;$P59),AND(AE$58&gt;=$R59,AE$58&lt;$T59)),$M$58,IF(OR(AND(AE$58&gt;=$V59,AE$58&lt;$X59),AND(AE$58&gt;=$Z59,AE$58&lt;$AB59)),$U$58,$N$56)))</f>
        <v/>
      </c>
      <c r="AF59" s="3" t="str">
        <f t="shared" ref="AF59:AU70" si="7">IF(ISBLANK($N$56),"",IF(OR(AND(AF$58&gt;=$N59,AF$58&lt;$P59),AND(AF$58&gt;=$R59,AF$58&lt;$T59)),$M$58,IF(OR(AND(AF$58&gt;=$V59,AF$58&lt;$X59),AND(AF$58&gt;=$Z59,AF$58&lt;$AB59)),$U$58,$N$56)))</f>
        <v/>
      </c>
      <c r="AG59" s="3" t="str">
        <f t="shared" si="7"/>
        <v/>
      </c>
      <c r="AH59" s="3" t="str">
        <f t="shared" si="7"/>
        <v/>
      </c>
      <c r="AI59" s="3" t="str">
        <f t="shared" si="7"/>
        <v/>
      </c>
      <c r="AJ59" s="3" t="str">
        <f t="shared" si="7"/>
        <v/>
      </c>
      <c r="AK59" s="3" t="str">
        <f t="shared" si="7"/>
        <v/>
      </c>
      <c r="AL59" s="3" t="str">
        <f t="shared" si="7"/>
        <v/>
      </c>
      <c r="AM59" s="3" t="str">
        <f t="shared" si="7"/>
        <v/>
      </c>
      <c r="AN59" s="3" t="str">
        <f t="shared" si="7"/>
        <v/>
      </c>
      <c r="AO59" s="3" t="str">
        <f t="shared" si="7"/>
        <v/>
      </c>
      <c r="AP59" s="3" t="str">
        <f t="shared" si="7"/>
        <v/>
      </c>
      <c r="AQ59" s="3" t="str">
        <f t="shared" si="7"/>
        <v/>
      </c>
      <c r="AR59" s="3" t="str">
        <f t="shared" si="7"/>
        <v/>
      </c>
      <c r="AS59" s="3" t="str">
        <f t="shared" si="7"/>
        <v/>
      </c>
      <c r="AT59" s="3" t="str">
        <f t="shared" si="7"/>
        <v/>
      </c>
      <c r="AU59" s="3" t="str">
        <f t="shared" si="7"/>
        <v/>
      </c>
      <c r="AV59" s="3" t="str">
        <f t="shared" ref="AV59:BB70" si="8">IF(ISBLANK($N$56),"",IF(OR(AND(AV$58&gt;=$N59,AV$58&lt;$P59),AND(AV$58&gt;=$R59,AV$58&lt;$T59)),$M$58,IF(OR(AND(AV$58&gt;=$V59,AV$58&lt;$X59),AND(AV$58&gt;=$Z59,AV$58&lt;$AB59)),$U$58,$N$56)))</f>
        <v/>
      </c>
      <c r="AW59" s="3" t="str">
        <f t="shared" si="8"/>
        <v/>
      </c>
      <c r="AX59" s="3" t="str">
        <f t="shared" si="8"/>
        <v/>
      </c>
      <c r="AY59" s="3" t="str">
        <f t="shared" si="8"/>
        <v/>
      </c>
      <c r="AZ59" s="3" t="str">
        <f t="shared" si="8"/>
        <v/>
      </c>
      <c r="BA59" s="3" t="str">
        <f t="shared" si="8"/>
        <v/>
      </c>
      <c r="BB59" s="3" t="str">
        <f t="shared" si="8"/>
        <v/>
      </c>
    </row>
    <row r="60" spans="2:54" x14ac:dyDescent="0.25">
      <c r="B60"/>
      <c r="C60" s="8" t="str">
        <f t="shared" ref="C60:C98" si="9">IF(ISBLANK(B60),"",IF(B60&gt;=B59,C59,C59+1))</f>
        <v/>
      </c>
      <c r="D60"/>
      <c r="E60"/>
      <c r="F60"/>
      <c r="L60" s="6" t="s">
        <v>37</v>
      </c>
      <c r="M60" s="9" t="s">
        <v>35</v>
      </c>
      <c r="N60" s="10"/>
      <c r="O60" s="9" t="s">
        <v>36</v>
      </c>
      <c r="P60" s="10"/>
      <c r="Q60" s="9" t="s">
        <v>35</v>
      </c>
      <c r="R60"/>
      <c r="S60" s="9" t="s">
        <v>36</v>
      </c>
      <c r="T60"/>
      <c r="U60" s="11" t="s">
        <v>35</v>
      </c>
      <c r="V60" s="10"/>
      <c r="W60" s="9" t="s">
        <v>36</v>
      </c>
      <c r="X60" s="10"/>
      <c r="Y60" s="9" t="s">
        <v>35</v>
      </c>
      <c r="Z60"/>
      <c r="AA60" s="9" t="s">
        <v>36</v>
      </c>
      <c r="AB60"/>
      <c r="AD60" s="6" t="s">
        <v>37</v>
      </c>
      <c r="AE60" s="3" t="str">
        <f t="shared" ref="AE60:AE70" si="10">IF(ISBLANK($N$56),"",IF(OR(AND(AE$58&gt;=$N60,AE$58&lt;$P60),AND(AE$58&gt;=$R60,AE$58&lt;$T60)),$M$58,IF(OR(AND(AE$58&gt;=$V60,AE$58&lt;$X60),AND(AE$58&gt;=$Z60,AE$58&lt;$AB60)),$U$58,$N$56)))</f>
        <v/>
      </c>
      <c r="AF60" s="3" t="str">
        <f t="shared" si="7"/>
        <v/>
      </c>
      <c r="AG60" s="3" t="str">
        <f t="shared" si="7"/>
        <v/>
      </c>
      <c r="AH60" s="3" t="str">
        <f t="shared" si="7"/>
        <v/>
      </c>
      <c r="AI60" s="3" t="str">
        <f t="shared" si="7"/>
        <v/>
      </c>
      <c r="AJ60" s="3" t="str">
        <f t="shared" si="7"/>
        <v/>
      </c>
      <c r="AK60" s="3" t="str">
        <f t="shared" si="7"/>
        <v/>
      </c>
      <c r="AL60" s="3" t="str">
        <f t="shared" si="7"/>
        <v/>
      </c>
      <c r="AM60" s="3" t="str">
        <f t="shared" si="7"/>
        <v/>
      </c>
      <c r="AN60" s="3" t="str">
        <f t="shared" si="7"/>
        <v/>
      </c>
      <c r="AO60" s="3" t="str">
        <f t="shared" si="7"/>
        <v/>
      </c>
      <c r="AP60" s="3" t="str">
        <f t="shared" si="7"/>
        <v/>
      </c>
      <c r="AQ60" s="3" t="str">
        <f t="shared" si="7"/>
        <v/>
      </c>
      <c r="AR60" s="3" t="str">
        <f t="shared" si="7"/>
        <v/>
      </c>
      <c r="AS60" s="3" t="str">
        <f t="shared" si="7"/>
        <v/>
      </c>
      <c r="AT60" s="3" t="str">
        <f t="shared" si="7"/>
        <v/>
      </c>
      <c r="AU60" s="3" t="str">
        <f t="shared" si="7"/>
        <v/>
      </c>
      <c r="AV60" s="3" t="str">
        <f t="shared" si="8"/>
        <v/>
      </c>
      <c r="AW60" s="3" t="str">
        <f t="shared" si="8"/>
        <v/>
      </c>
      <c r="AX60" s="3" t="str">
        <f t="shared" si="8"/>
        <v/>
      </c>
      <c r="AY60" s="3" t="str">
        <f t="shared" si="8"/>
        <v/>
      </c>
      <c r="AZ60" s="3" t="str">
        <f t="shared" si="8"/>
        <v/>
      </c>
      <c r="BA60" s="3" t="str">
        <f t="shared" si="8"/>
        <v/>
      </c>
      <c r="BB60" s="3" t="str">
        <f t="shared" si="8"/>
        <v/>
      </c>
    </row>
    <row r="61" spans="2:54" x14ac:dyDescent="0.25">
      <c r="B61"/>
      <c r="C61" s="8" t="str">
        <f t="shared" si="9"/>
        <v/>
      </c>
      <c r="D61"/>
      <c r="E61"/>
      <c r="F61"/>
      <c r="L61" s="6" t="s">
        <v>38</v>
      </c>
      <c r="M61" s="9" t="s">
        <v>35</v>
      </c>
      <c r="N61" s="10"/>
      <c r="O61" s="9" t="s">
        <v>36</v>
      </c>
      <c r="P61" s="10"/>
      <c r="Q61" s="9" t="s">
        <v>35</v>
      </c>
      <c r="R61"/>
      <c r="S61" s="9" t="s">
        <v>36</v>
      </c>
      <c r="T61"/>
      <c r="U61" s="11" t="s">
        <v>35</v>
      </c>
      <c r="V61" s="10"/>
      <c r="W61" s="9" t="s">
        <v>36</v>
      </c>
      <c r="X61" s="10"/>
      <c r="Y61" s="9" t="s">
        <v>35</v>
      </c>
      <c r="Z61"/>
      <c r="AA61" s="9" t="s">
        <v>36</v>
      </c>
      <c r="AB61"/>
      <c r="AD61" s="6" t="s">
        <v>38</v>
      </c>
      <c r="AE61" s="3" t="str">
        <f t="shared" si="10"/>
        <v/>
      </c>
      <c r="AF61" s="3" t="str">
        <f t="shared" si="7"/>
        <v/>
      </c>
      <c r="AG61" s="3" t="str">
        <f t="shared" si="7"/>
        <v/>
      </c>
      <c r="AH61" s="3" t="str">
        <f t="shared" si="7"/>
        <v/>
      </c>
      <c r="AI61" s="3" t="str">
        <f t="shared" si="7"/>
        <v/>
      </c>
      <c r="AJ61" s="3" t="str">
        <f t="shared" si="7"/>
        <v/>
      </c>
      <c r="AK61" s="3" t="str">
        <f t="shared" si="7"/>
        <v/>
      </c>
      <c r="AL61" s="3" t="str">
        <f t="shared" si="7"/>
        <v/>
      </c>
      <c r="AM61" s="3" t="str">
        <f t="shared" si="7"/>
        <v/>
      </c>
      <c r="AN61" s="3" t="str">
        <f t="shared" si="7"/>
        <v/>
      </c>
      <c r="AO61" s="3" t="str">
        <f t="shared" si="7"/>
        <v/>
      </c>
      <c r="AP61" s="3" t="str">
        <f t="shared" si="7"/>
        <v/>
      </c>
      <c r="AQ61" s="3" t="str">
        <f t="shared" si="7"/>
        <v/>
      </c>
      <c r="AR61" s="3" t="str">
        <f t="shared" si="7"/>
        <v/>
      </c>
      <c r="AS61" s="3" t="str">
        <f t="shared" si="7"/>
        <v/>
      </c>
      <c r="AT61" s="3" t="str">
        <f t="shared" si="7"/>
        <v/>
      </c>
      <c r="AU61" s="3" t="str">
        <f t="shared" si="7"/>
        <v/>
      </c>
      <c r="AV61" s="3" t="str">
        <f t="shared" si="8"/>
        <v/>
      </c>
      <c r="AW61" s="3" t="str">
        <f t="shared" si="8"/>
        <v/>
      </c>
      <c r="AX61" s="3" t="str">
        <f t="shared" si="8"/>
        <v/>
      </c>
      <c r="AY61" s="3" t="str">
        <f t="shared" si="8"/>
        <v/>
      </c>
      <c r="AZ61" s="3" t="str">
        <f t="shared" si="8"/>
        <v/>
      </c>
      <c r="BA61" s="3" t="str">
        <f t="shared" si="8"/>
        <v/>
      </c>
      <c r="BB61" s="3" t="str">
        <f t="shared" si="8"/>
        <v/>
      </c>
    </row>
    <row r="62" spans="2:54" x14ac:dyDescent="0.25">
      <c r="B62"/>
      <c r="C62" s="8" t="str">
        <f t="shared" si="9"/>
        <v/>
      </c>
      <c r="D62"/>
      <c r="E62"/>
      <c r="F62"/>
      <c r="L62" s="6" t="s">
        <v>39</v>
      </c>
      <c r="M62" s="9" t="s">
        <v>35</v>
      </c>
      <c r="N62" s="10"/>
      <c r="O62" s="9" t="s">
        <v>36</v>
      </c>
      <c r="P62" s="10"/>
      <c r="Q62" s="9" t="s">
        <v>35</v>
      </c>
      <c r="R62"/>
      <c r="S62" s="9" t="s">
        <v>36</v>
      </c>
      <c r="T62"/>
      <c r="U62" s="11" t="s">
        <v>35</v>
      </c>
      <c r="V62" s="10"/>
      <c r="W62" s="9" t="s">
        <v>36</v>
      </c>
      <c r="X62" s="10"/>
      <c r="Y62" s="9" t="s">
        <v>35</v>
      </c>
      <c r="Z62"/>
      <c r="AA62" s="9" t="s">
        <v>36</v>
      </c>
      <c r="AB62"/>
      <c r="AD62" s="6" t="s">
        <v>39</v>
      </c>
      <c r="AE62" s="3" t="str">
        <f t="shared" si="10"/>
        <v/>
      </c>
      <c r="AF62" s="3" t="str">
        <f t="shared" si="7"/>
        <v/>
      </c>
      <c r="AG62" s="3" t="str">
        <f t="shared" si="7"/>
        <v/>
      </c>
      <c r="AH62" s="3" t="str">
        <f t="shared" si="7"/>
        <v/>
      </c>
      <c r="AI62" s="3" t="str">
        <f t="shared" si="7"/>
        <v/>
      </c>
      <c r="AJ62" s="3" t="str">
        <f t="shared" si="7"/>
        <v/>
      </c>
      <c r="AK62" s="3" t="str">
        <f t="shared" si="7"/>
        <v/>
      </c>
      <c r="AL62" s="3" t="str">
        <f t="shared" si="7"/>
        <v/>
      </c>
      <c r="AM62" s="3" t="str">
        <f t="shared" si="7"/>
        <v/>
      </c>
      <c r="AN62" s="3" t="str">
        <f t="shared" si="7"/>
        <v/>
      </c>
      <c r="AO62" s="3" t="str">
        <f t="shared" si="7"/>
        <v/>
      </c>
      <c r="AP62" s="3" t="str">
        <f t="shared" si="7"/>
        <v/>
      </c>
      <c r="AQ62" s="3" t="str">
        <f t="shared" si="7"/>
        <v/>
      </c>
      <c r="AR62" s="3" t="str">
        <f t="shared" si="7"/>
        <v/>
      </c>
      <c r="AS62" s="3" t="str">
        <f t="shared" si="7"/>
        <v/>
      </c>
      <c r="AT62" s="3" t="str">
        <f t="shared" si="7"/>
        <v/>
      </c>
      <c r="AU62" s="3" t="str">
        <f t="shared" si="7"/>
        <v/>
      </c>
      <c r="AV62" s="3" t="str">
        <f t="shared" si="8"/>
        <v/>
      </c>
      <c r="AW62" s="3" t="str">
        <f t="shared" si="8"/>
        <v/>
      </c>
      <c r="AX62" s="3" t="str">
        <f t="shared" si="8"/>
        <v/>
      </c>
      <c r="AY62" s="3" t="str">
        <f t="shared" si="8"/>
        <v/>
      </c>
      <c r="AZ62" s="3" t="str">
        <f t="shared" si="8"/>
        <v/>
      </c>
      <c r="BA62" s="3" t="str">
        <f t="shared" si="8"/>
        <v/>
      </c>
      <c r="BB62" s="3" t="str">
        <f t="shared" si="8"/>
        <v/>
      </c>
    </row>
    <row r="63" spans="2:54" x14ac:dyDescent="0.25">
      <c r="B63"/>
      <c r="C63" s="8" t="str">
        <f t="shared" si="9"/>
        <v/>
      </c>
      <c r="D63"/>
      <c r="E63"/>
      <c r="F63"/>
      <c r="L63" s="6" t="s">
        <v>40</v>
      </c>
      <c r="M63" s="9" t="s">
        <v>35</v>
      </c>
      <c r="N63" s="10"/>
      <c r="O63" s="9" t="s">
        <v>36</v>
      </c>
      <c r="P63" s="10"/>
      <c r="Q63" s="9" t="s">
        <v>35</v>
      </c>
      <c r="R63"/>
      <c r="S63" s="9" t="s">
        <v>36</v>
      </c>
      <c r="T63"/>
      <c r="U63" s="11" t="s">
        <v>35</v>
      </c>
      <c r="V63" s="10"/>
      <c r="W63" s="9" t="s">
        <v>36</v>
      </c>
      <c r="X63"/>
      <c r="Y63" s="9" t="s">
        <v>35</v>
      </c>
      <c r="Z63"/>
      <c r="AA63" s="9" t="s">
        <v>36</v>
      </c>
      <c r="AB63"/>
      <c r="AD63" s="6" t="s">
        <v>40</v>
      </c>
      <c r="AE63" s="3" t="str">
        <f t="shared" si="10"/>
        <v/>
      </c>
      <c r="AF63" s="3" t="str">
        <f t="shared" si="7"/>
        <v/>
      </c>
      <c r="AG63" s="3" t="str">
        <f t="shared" si="7"/>
        <v/>
      </c>
      <c r="AH63" s="3" t="str">
        <f t="shared" si="7"/>
        <v/>
      </c>
      <c r="AI63" s="3" t="str">
        <f t="shared" si="7"/>
        <v/>
      </c>
      <c r="AJ63" s="3" t="str">
        <f t="shared" si="7"/>
        <v/>
      </c>
      <c r="AK63" s="3" t="str">
        <f t="shared" si="7"/>
        <v/>
      </c>
      <c r="AL63" s="3" t="str">
        <f t="shared" si="7"/>
        <v/>
      </c>
      <c r="AM63" s="3" t="str">
        <f t="shared" si="7"/>
        <v/>
      </c>
      <c r="AN63" s="3" t="str">
        <f t="shared" si="7"/>
        <v/>
      </c>
      <c r="AO63" s="3" t="str">
        <f t="shared" si="7"/>
        <v/>
      </c>
      <c r="AP63" s="3" t="str">
        <f t="shared" si="7"/>
        <v/>
      </c>
      <c r="AQ63" s="3" t="str">
        <f t="shared" si="7"/>
        <v/>
      </c>
      <c r="AR63" s="3" t="str">
        <f t="shared" si="7"/>
        <v/>
      </c>
      <c r="AS63" s="3" t="str">
        <f t="shared" si="7"/>
        <v/>
      </c>
      <c r="AT63" s="3" t="str">
        <f t="shared" si="7"/>
        <v/>
      </c>
      <c r="AU63" s="3" t="str">
        <f t="shared" si="7"/>
        <v/>
      </c>
      <c r="AV63" s="3" t="str">
        <f t="shared" si="8"/>
        <v/>
      </c>
      <c r="AW63" s="3" t="str">
        <f t="shared" si="8"/>
        <v/>
      </c>
      <c r="AX63" s="3" t="str">
        <f t="shared" si="8"/>
        <v/>
      </c>
      <c r="AY63" s="3" t="str">
        <f t="shared" si="8"/>
        <v/>
      </c>
      <c r="AZ63" s="3" t="str">
        <f t="shared" si="8"/>
        <v/>
      </c>
      <c r="BA63" s="3" t="str">
        <f t="shared" si="8"/>
        <v/>
      </c>
      <c r="BB63" s="3" t="str">
        <f t="shared" si="8"/>
        <v/>
      </c>
    </row>
    <row r="64" spans="2:54" x14ac:dyDescent="0.25">
      <c r="B64"/>
      <c r="C64" s="8" t="str">
        <f t="shared" si="9"/>
        <v/>
      </c>
      <c r="D64"/>
      <c r="E64"/>
      <c r="F64"/>
      <c r="L64" s="6" t="s">
        <v>41</v>
      </c>
      <c r="M64" s="9" t="s">
        <v>35</v>
      </c>
      <c r="N64" s="10"/>
      <c r="O64" s="9" t="s">
        <v>36</v>
      </c>
      <c r="P64" s="10"/>
      <c r="Q64" s="9" t="s">
        <v>35</v>
      </c>
      <c r="R64"/>
      <c r="S64" s="9" t="s">
        <v>36</v>
      </c>
      <c r="T64"/>
      <c r="U64" s="11" t="s">
        <v>35</v>
      </c>
      <c r="V64"/>
      <c r="W64" s="9" t="s">
        <v>36</v>
      </c>
      <c r="X64"/>
      <c r="Y64" s="9" t="s">
        <v>35</v>
      </c>
      <c r="Z64"/>
      <c r="AA64" s="9" t="s">
        <v>36</v>
      </c>
      <c r="AB64"/>
      <c r="AD64" s="6" t="s">
        <v>41</v>
      </c>
      <c r="AE64" s="3" t="str">
        <f t="shared" si="10"/>
        <v/>
      </c>
      <c r="AF64" s="3" t="str">
        <f t="shared" si="7"/>
        <v/>
      </c>
      <c r="AG64" s="3" t="str">
        <f t="shared" si="7"/>
        <v/>
      </c>
      <c r="AH64" s="3" t="str">
        <f t="shared" si="7"/>
        <v/>
      </c>
      <c r="AI64" s="3" t="str">
        <f t="shared" si="7"/>
        <v/>
      </c>
      <c r="AJ64" s="3" t="str">
        <f t="shared" si="7"/>
        <v/>
      </c>
      <c r="AK64" s="3" t="str">
        <f t="shared" si="7"/>
        <v/>
      </c>
      <c r="AL64" s="3" t="str">
        <f t="shared" si="7"/>
        <v/>
      </c>
      <c r="AM64" s="3" t="str">
        <f t="shared" si="7"/>
        <v/>
      </c>
      <c r="AN64" s="3" t="str">
        <f t="shared" si="7"/>
        <v/>
      </c>
      <c r="AO64" s="3" t="str">
        <f t="shared" si="7"/>
        <v/>
      </c>
      <c r="AP64" s="3" t="str">
        <f t="shared" si="7"/>
        <v/>
      </c>
      <c r="AQ64" s="3" t="str">
        <f t="shared" si="7"/>
        <v/>
      </c>
      <c r="AR64" s="3" t="str">
        <f t="shared" si="7"/>
        <v/>
      </c>
      <c r="AS64" s="3" t="str">
        <f t="shared" si="7"/>
        <v/>
      </c>
      <c r="AT64" s="3" t="str">
        <f t="shared" si="7"/>
        <v/>
      </c>
      <c r="AU64" s="3" t="str">
        <f t="shared" si="7"/>
        <v/>
      </c>
      <c r="AV64" s="3" t="str">
        <f t="shared" si="8"/>
        <v/>
      </c>
      <c r="AW64" s="3" t="str">
        <f t="shared" si="8"/>
        <v/>
      </c>
      <c r="AX64" s="3" t="str">
        <f t="shared" si="8"/>
        <v/>
      </c>
      <c r="AY64" s="3" t="str">
        <f t="shared" si="8"/>
        <v/>
      </c>
      <c r="AZ64" s="3" t="str">
        <f t="shared" si="8"/>
        <v/>
      </c>
      <c r="BA64" s="3" t="str">
        <f t="shared" si="8"/>
        <v/>
      </c>
      <c r="BB64" s="3" t="str">
        <f t="shared" si="8"/>
        <v/>
      </c>
    </row>
    <row r="65" spans="2:54" x14ac:dyDescent="0.25">
      <c r="B65"/>
      <c r="C65" s="8" t="str">
        <f t="shared" si="9"/>
        <v/>
      </c>
      <c r="D65"/>
      <c r="E65"/>
      <c r="F65"/>
      <c r="L65" s="6" t="s">
        <v>42</v>
      </c>
      <c r="M65" s="9" t="s">
        <v>35</v>
      </c>
      <c r="N65"/>
      <c r="O65" s="9" t="s">
        <v>36</v>
      </c>
      <c r="P65"/>
      <c r="Q65" s="9" t="s">
        <v>35</v>
      </c>
      <c r="R65"/>
      <c r="S65" s="9" t="s">
        <v>36</v>
      </c>
      <c r="T65"/>
      <c r="U65" s="11" t="s">
        <v>35</v>
      </c>
      <c r="V65"/>
      <c r="W65" s="9" t="s">
        <v>36</v>
      </c>
      <c r="X65"/>
      <c r="Y65" s="9" t="s">
        <v>35</v>
      </c>
      <c r="Z65"/>
      <c r="AA65" s="9" t="s">
        <v>36</v>
      </c>
      <c r="AB65"/>
      <c r="AD65" s="6" t="s">
        <v>42</v>
      </c>
      <c r="AE65" s="3" t="str">
        <f t="shared" si="10"/>
        <v/>
      </c>
      <c r="AF65" s="3" t="str">
        <f t="shared" si="7"/>
        <v/>
      </c>
      <c r="AG65" s="3" t="str">
        <f t="shared" si="7"/>
        <v/>
      </c>
      <c r="AH65" s="3" t="str">
        <f t="shared" si="7"/>
        <v/>
      </c>
      <c r="AI65" s="3" t="str">
        <f t="shared" si="7"/>
        <v/>
      </c>
      <c r="AJ65" s="3" t="str">
        <f t="shared" si="7"/>
        <v/>
      </c>
      <c r="AK65" s="3" t="str">
        <f t="shared" si="7"/>
        <v/>
      </c>
      <c r="AL65" s="3" t="str">
        <f t="shared" si="7"/>
        <v/>
      </c>
      <c r="AM65" s="3" t="str">
        <f t="shared" si="7"/>
        <v/>
      </c>
      <c r="AN65" s="3" t="str">
        <f t="shared" si="7"/>
        <v/>
      </c>
      <c r="AO65" s="3" t="str">
        <f t="shared" si="7"/>
        <v/>
      </c>
      <c r="AP65" s="3" t="str">
        <f t="shared" si="7"/>
        <v/>
      </c>
      <c r="AQ65" s="3" t="str">
        <f t="shared" si="7"/>
        <v/>
      </c>
      <c r="AR65" s="3" t="str">
        <f t="shared" si="7"/>
        <v/>
      </c>
      <c r="AS65" s="3" t="str">
        <f t="shared" si="7"/>
        <v/>
      </c>
      <c r="AT65" s="3" t="str">
        <f t="shared" si="7"/>
        <v/>
      </c>
      <c r="AU65" s="3" t="str">
        <f t="shared" si="7"/>
        <v/>
      </c>
      <c r="AV65" s="3" t="str">
        <f t="shared" si="8"/>
        <v/>
      </c>
      <c r="AW65" s="3" t="str">
        <f t="shared" si="8"/>
        <v/>
      </c>
      <c r="AX65" s="3" t="str">
        <f t="shared" si="8"/>
        <v/>
      </c>
      <c r="AY65" s="3" t="str">
        <f t="shared" si="8"/>
        <v/>
      </c>
      <c r="AZ65" s="3" t="str">
        <f t="shared" si="8"/>
        <v/>
      </c>
      <c r="BA65" s="3" t="str">
        <f t="shared" si="8"/>
        <v/>
      </c>
      <c r="BB65" s="3" t="str">
        <f t="shared" si="8"/>
        <v/>
      </c>
    </row>
    <row r="66" spans="2:54" x14ac:dyDescent="0.25">
      <c r="B66"/>
      <c r="C66" s="8" t="str">
        <f t="shared" si="9"/>
        <v/>
      </c>
      <c r="D66"/>
      <c r="E66"/>
      <c r="F66"/>
      <c r="L66" s="6" t="s">
        <v>43</v>
      </c>
      <c r="M66" s="9" t="s">
        <v>35</v>
      </c>
      <c r="N66"/>
      <c r="O66" s="9" t="s">
        <v>36</v>
      </c>
      <c r="P66"/>
      <c r="Q66" s="9" t="s">
        <v>35</v>
      </c>
      <c r="R66"/>
      <c r="S66" s="9" t="s">
        <v>36</v>
      </c>
      <c r="T66"/>
      <c r="U66" s="11" t="s">
        <v>35</v>
      </c>
      <c r="V66"/>
      <c r="W66" s="9" t="s">
        <v>36</v>
      </c>
      <c r="X66"/>
      <c r="Y66" s="9" t="s">
        <v>35</v>
      </c>
      <c r="Z66"/>
      <c r="AA66" s="9" t="s">
        <v>36</v>
      </c>
      <c r="AB66"/>
      <c r="AD66" s="6" t="s">
        <v>43</v>
      </c>
      <c r="AE66" s="3" t="str">
        <f t="shared" si="10"/>
        <v/>
      </c>
      <c r="AF66" s="3" t="str">
        <f t="shared" si="7"/>
        <v/>
      </c>
      <c r="AG66" s="3" t="str">
        <f t="shared" si="7"/>
        <v/>
      </c>
      <c r="AH66" s="3" t="str">
        <f t="shared" si="7"/>
        <v/>
      </c>
      <c r="AI66" s="3" t="str">
        <f t="shared" si="7"/>
        <v/>
      </c>
      <c r="AJ66" s="3" t="str">
        <f t="shared" si="7"/>
        <v/>
      </c>
      <c r="AK66" s="3" t="str">
        <f t="shared" si="7"/>
        <v/>
      </c>
      <c r="AL66" s="3" t="str">
        <f t="shared" si="7"/>
        <v/>
      </c>
      <c r="AM66" s="3" t="str">
        <f t="shared" si="7"/>
        <v/>
      </c>
      <c r="AN66" s="3" t="str">
        <f t="shared" si="7"/>
        <v/>
      </c>
      <c r="AO66" s="3" t="str">
        <f t="shared" si="7"/>
        <v/>
      </c>
      <c r="AP66" s="3" t="str">
        <f t="shared" si="7"/>
        <v/>
      </c>
      <c r="AQ66" s="3" t="str">
        <f t="shared" si="7"/>
        <v/>
      </c>
      <c r="AR66" s="3" t="str">
        <f t="shared" si="7"/>
        <v/>
      </c>
      <c r="AS66" s="3" t="str">
        <f t="shared" si="7"/>
        <v/>
      </c>
      <c r="AT66" s="3" t="str">
        <f t="shared" si="7"/>
        <v/>
      </c>
      <c r="AU66" s="3" t="str">
        <f t="shared" si="7"/>
        <v/>
      </c>
      <c r="AV66" s="3" t="str">
        <f t="shared" si="8"/>
        <v/>
      </c>
      <c r="AW66" s="3" t="str">
        <f t="shared" si="8"/>
        <v/>
      </c>
      <c r="AX66" s="3" t="str">
        <f t="shared" si="8"/>
        <v/>
      </c>
      <c r="AY66" s="3" t="str">
        <f t="shared" si="8"/>
        <v/>
      </c>
      <c r="AZ66" s="3" t="str">
        <f t="shared" si="8"/>
        <v/>
      </c>
      <c r="BA66" s="3" t="str">
        <f t="shared" si="8"/>
        <v/>
      </c>
      <c r="BB66" s="3" t="str">
        <f t="shared" si="8"/>
        <v/>
      </c>
    </row>
    <row r="67" spans="2:54" x14ac:dyDescent="0.25">
      <c r="B67"/>
      <c r="C67" s="8" t="str">
        <f t="shared" si="9"/>
        <v/>
      </c>
      <c r="D67"/>
      <c r="E67"/>
      <c r="F67"/>
      <c r="L67" s="6" t="s">
        <v>44</v>
      </c>
      <c r="M67" s="9" t="s">
        <v>35</v>
      </c>
      <c r="N67"/>
      <c r="O67" s="9" t="s">
        <v>36</v>
      </c>
      <c r="P67"/>
      <c r="Q67" s="9" t="s">
        <v>35</v>
      </c>
      <c r="R67"/>
      <c r="S67" s="9" t="s">
        <v>36</v>
      </c>
      <c r="T67"/>
      <c r="U67" s="11" t="s">
        <v>35</v>
      </c>
      <c r="V67"/>
      <c r="W67" s="9" t="s">
        <v>36</v>
      </c>
      <c r="X67"/>
      <c r="Y67" s="9" t="s">
        <v>35</v>
      </c>
      <c r="Z67"/>
      <c r="AA67" s="9" t="s">
        <v>36</v>
      </c>
      <c r="AB67"/>
      <c r="AD67" s="6" t="s">
        <v>44</v>
      </c>
      <c r="AE67" s="3" t="str">
        <f t="shared" si="10"/>
        <v/>
      </c>
      <c r="AF67" s="3" t="str">
        <f t="shared" si="7"/>
        <v/>
      </c>
      <c r="AG67" s="3" t="str">
        <f t="shared" si="7"/>
        <v/>
      </c>
      <c r="AH67" s="3" t="str">
        <f t="shared" si="7"/>
        <v/>
      </c>
      <c r="AI67" s="3" t="str">
        <f t="shared" si="7"/>
        <v/>
      </c>
      <c r="AJ67" s="3" t="str">
        <f t="shared" si="7"/>
        <v/>
      </c>
      <c r="AK67" s="3" t="str">
        <f t="shared" si="7"/>
        <v/>
      </c>
      <c r="AL67" s="3" t="str">
        <f t="shared" si="7"/>
        <v/>
      </c>
      <c r="AM67" s="3" t="str">
        <f t="shared" si="7"/>
        <v/>
      </c>
      <c r="AN67" s="3" t="str">
        <f t="shared" si="7"/>
        <v/>
      </c>
      <c r="AO67" s="3" t="str">
        <f t="shared" si="7"/>
        <v/>
      </c>
      <c r="AP67" s="3" t="str">
        <f t="shared" si="7"/>
        <v/>
      </c>
      <c r="AQ67" s="3" t="str">
        <f t="shared" si="7"/>
        <v/>
      </c>
      <c r="AR67" s="3" t="str">
        <f t="shared" si="7"/>
        <v/>
      </c>
      <c r="AS67" s="3" t="str">
        <f t="shared" si="7"/>
        <v/>
      </c>
      <c r="AT67" s="3" t="str">
        <f t="shared" si="7"/>
        <v/>
      </c>
      <c r="AU67" s="3" t="str">
        <f t="shared" si="7"/>
        <v/>
      </c>
      <c r="AV67" s="3" t="str">
        <f t="shared" si="8"/>
        <v/>
      </c>
      <c r="AW67" s="3" t="str">
        <f t="shared" si="8"/>
        <v/>
      </c>
      <c r="AX67" s="3" t="str">
        <f t="shared" si="8"/>
        <v/>
      </c>
      <c r="AY67" s="3" t="str">
        <f t="shared" si="8"/>
        <v/>
      </c>
      <c r="AZ67" s="3" t="str">
        <f t="shared" si="8"/>
        <v/>
      </c>
      <c r="BA67" s="3" t="str">
        <f t="shared" si="8"/>
        <v/>
      </c>
      <c r="BB67" s="3" t="str">
        <f t="shared" si="8"/>
        <v/>
      </c>
    </row>
    <row r="68" spans="2:54" x14ac:dyDescent="0.25">
      <c r="B68"/>
      <c r="C68" s="8" t="str">
        <f t="shared" si="9"/>
        <v/>
      </c>
      <c r="D68"/>
      <c r="E68"/>
      <c r="F68"/>
      <c r="L68" s="6" t="s">
        <v>45</v>
      </c>
      <c r="M68" s="9" t="s">
        <v>35</v>
      </c>
      <c r="N68" s="10"/>
      <c r="O68" s="9" t="s">
        <v>36</v>
      </c>
      <c r="P68"/>
      <c r="Q68" s="9" t="s">
        <v>35</v>
      </c>
      <c r="R68"/>
      <c r="S68" s="9" t="s">
        <v>36</v>
      </c>
      <c r="T68"/>
      <c r="U68" s="11" t="s">
        <v>35</v>
      </c>
      <c r="V68" s="10"/>
      <c r="W68" s="9" t="s">
        <v>36</v>
      </c>
      <c r="X68"/>
      <c r="Y68" s="9" t="s">
        <v>35</v>
      </c>
      <c r="Z68"/>
      <c r="AA68" s="9" t="s">
        <v>36</v>
      </c>
      <c r="AB68"/>
      <c r="AD68" s="6" t="s">
        <v>45</v>
      </c>
      <c r="AE68" s="3" t="str">
        <f t="shared" si="10"/>
        <v/>
      </c>
      <c r="AF68" s="3" t="str">
        <f t="shared" si="7"/>
        <v/>
      </c>
      <c r="AG68" s="3" t="str">
        <f t="shared" si="7"/>
        <v/>
      </c>
      <c r="AH68" s="3" t="str">
        <f t="shared" si="7"/>
        <v/>
      </c>
      <c r="AI68" s="3" t="str">
        <f t="shared" si="7"/>
        <v/>
      </c>
      <c r="AJ68" s="3" t="str">
        <f t="shared" si="7"/>
        <v/>
      </c>
      <c r="AK68" s="3" t="str">
        <f t="shared" si="7"/>
        <v/>
      </c>
      <c r="AL68" s="3" t="str">
        <f t="shared" si="7"/>
        <v/>
      </c>
      <c r="AM68" s="3" t="str">
        <f t="shared" si="7"/>
        <v/>
      </c>
      <c r="AN68" s="3" t="str">
        <f t="shared" si="7"/>
        <v/>
      </c>
      <c r="AO68" s="3" t="str">
        <f t="shared" si="7"/>
        <v/>
      </c>
      <c r="AP68" s="3" t="str">
        <f t="shared" si="7"/>
        <v/>
      </c>
      <c r="AQ68" s="3" t="str">
        <f t="shared" si="7"/>
        <v/>
      </c>
      <c r="AR68" s="3" t="str">
        <f t="shared" si="7"/>
        <v/>
      </c>
      <c r="AS68" s="3" t="str">
        <f t="shared" si="7"/>
        <v/>
      </c>
      <c r="AT68" s="3" t="str">
        <f t="shared" si="7"/>
        <v/>
      </c>
      <c r="AU68" s="3" t="str">
        <f t="shared" si="7"/>
        <v/>
      </c>
      <c r="AV68" s="3" t="str">
        <f t="shared" si="8"/>
        <v/>
      </c>
      <c r="AW68" s="3" t="str">
        <f t="shared" si="8"/>
        <v/>
      </c>
      <c r="AX68" s="3" t="str">
        <f t="shared" si="8"/>
        <v/>
      </c>
      <c r="AY68" s="3" t="str">
        <f t="shared" si="8"/>
        <v/>
      </c>
      <c r="AZ68" s="3" t="str">
        <f t="shared" si="8"/>
        <v/>
      </c>
      <c r="BA68" s="3" t="str">
        <f t="shared" si="8"/>
        <v/>
      </c>
      <c r="BB68" s="3" t="str">
        <f t="shared" si="8"/>
        <v/>
      </c>
    </row>
    <row r="69" spans="2:54" x14ac:dyDescent="0.25">
      <c r="B69"/>
      <c r="C69" s="8" t="str">
        <f t="shared" si="9"/>
        <v/>
      </c>
      <c r="D69"/>
      <c r="E69"/>
      <c r="F69"/>
      <c r="L69" s="6" t="s">
        <v>46</v>
      </c>
      <c r="M69" s="9" t="s">
        <v>35</v>
      </c>
      <c r="N69" s="10"/>
      <c r="O69" s="9" t="s">
        <v>36</v>
      </c>
      <c r="P69" s="10"/>
      <c r="Q69" s="9" t="s">
        <v>35</v>
      </c>
      <c r="R69"/>
      <c r="S69" s="9" t="s">
        <v>36</v>
      </c>
      <c r="T69"/>
      <c r="U69" s="11" t="s">
        <v>35</v>
      </c>
      <c r="V69" s="10"/>
      <c r="W69" s="9" t="s">
        <v>36</v>
      </c>
      <c r="X69"/>
      <c r="Y69" s="9" t="s">
        <v>35</v>
      </c>
      <c r="Z69"/>
      <c r="AA69" s="9" t="s">
        <v>36</v>
      </c>
      <c r="AB69"/>
      <c r="AD69" s="6" t="s">
        <v>46</v>
      </c>
      <c r="AE69" s="3" t="str">
        <f t="shared" si="10"/>
        <v/>
      </c>
      <c r="AF69" s="3" t="str">
        <f t="shared" si="7"/>
        <v/>
      </c>
      <c r="AG69" s="3" t="str">
        <f t="shared" si="7"/>
        <v/>
      </c>
      <c r="AH69" s="3" t="str">
        <f t="shared" si="7"/>
        <v/>
      </c>
      <c r="AI69" s="3" t="str">
        <f t="shared" si="7"/>
        <v/>
      </c>
      <c r="AJ69" s="3" t="str">
        <f t="shared" si="7"/>
        <v/>
      </c>
      <c r="AK69" s="3" t="str">
        <f t="shared" si="7"/>
        <v/>
      </c>
      <c r="AL69" s="3" t="str">
        <f t="shared" si="7"/>
        <v/>
      </c>
      <c r="AM69" s="3" t="str">
        <f t="shared" si="7"/>
        <v/>
      </c>
      <c r="AN69" s="3" t="str">
        <f t="shared" si="7"/>
        <v/>
      </c>
      <c r="AO69" s="3" t="str">
        <f t="shared" si="7"/>
        <v/>
      </c>
      <c r="AP69" s="3" t="str">
        <f t="shared" si="7"/>
        <v/>
      </c>
      <c r="AQ69" s="3" t="str">
        <f t="shared" si="7"/>
        <v/>
      </c>
      <c r="AR69" s="3" t="str">
        <f t="shared" si="7"/>
        <v/>
      </c>
      <c r="AS69" s="3" t="str">
        <f t="shared" si="7"/>
        <v/>
      </c>
      <c r="AT69" s="3" t="str">
        <f t="shared" si="7"/>
        <v/>
      </c>
      <c r="AU69" s="3" t="str">
        <f t="shared" si="7"/>
        <v/>
      </c>
      <c r="AV69" s="3" t="str">
        <f t="shared" si="8"/>
        <v/>
      </c>
      <c r="AW69" s="3" t="str">
        <f t="shared" si="8"/>
        <v/>
      </c>
      <c r="AX69" s="3" t="str">
        <f t="shared" si="8"/>
        <v/>
      </c>
      <c r="AY69" s="3" t="str">
        <f t="shared" si="8"/>
        <v/>
      </c>
      <c r="AZ69" s="3" t="str">
        <f t="shared" si="8"/>
        <v/>
      </c>
      <c r="BA69" s="3" t="str">
        <f t="shared" si="8"/>
        <v/>
      </c>
      <c r="BB69" s="3" t="str">
        <f t="shared" si="8"/>
        <v/>
      </c>
    </row>
    <row r="70" spans="2:54" x14ac:dyDescent="0.25">
      <c r="B70"/>
      <c r="C70" s="8" t="str">
        <f t="shared" si="9"/>
        <v/>
      </c>
      <c r="D70"/>
      <c r="E70"/>
      <c r="F70"/>
      <c r="L70" s="6" t="s">
        <v>47</v>
      </c>
      <c r="M70" s="9" t="s">
        <v>35</v>
      </c>
      <c r="N70" s="10"/>
      <c r="O70" s="9" t="s">
        <v>36</v>
      </c>
      <c r="P70" s="10"/>
      <c r="Q70" s="9" t="s">
        <v>35</v>
      </c>
      <c r="R70"/>
      <c r="S70" s="9" t="s">
        <v>36</v>
      </c>
      <c r="T70"/>
      <c r="U70" s="11" t="s">
        <v>35</v>
      </c>
      <c r="V70" s="10"/>
      <c r="W70" s="9" t="s">
        <v>36</v>
      </c>
      <c r="X70" s="10"/>
      <c r="Y70" s="9" t="s">
        <v>35</v>
      </c>
      <c r="Z70"/>
      <c r="AA70" s="9" t="s">
        <v>36</v>
      </c>
      <c r="AB70"/>
      <c r="AD70" s="6" t="s">
        <v>47</v>
      </c>
      <c r="AE70" s="3" t="str">
        <f t="shared" si="10"/>
        <v/>
      </c>
      <c r="AF70" s="3" t="str">
        <f t="shared" si="7"/>
        <v/>
      </c>
      <c r="AG70" s="3" t="str">
        <f t="shared" si="7"/>
        <v/>
      </c>
      <c r="AH70" s="3" t="str">
        <f t="shared" si="7"/>
        <v/>
      </c>
      <c r="AI70" s="3" t="str">
        <f t="shared" si="7"/>
        <v/>
      </c>
      <c r="AJ70" s="3" t="str">
        <f t="shared" si="7"/>
        <v/>
      </c>
      <c r="AK70" s="3" t="str">
        <f t="shared" si="7"/>
        <v/>
      </c>
      <c r="AL70" s="3" t="str">
        <f t="shared" si="7"/>
        <v/>
      </c>
      <c r="AM70" s="3" t="str">
        <f t="shared" si="7"/>
        <v/>
      </c>
      <c r="AN70" s="3" t="str">
        <f t="shared" si="7"/>
        <v/>
      </c>
      <c r="AO70" s="3" t="str">
        <f t="shared" si="7"/>
        <v/>
      </c>
      <c r="AP70" s="3" t="str">
        <f t="shared" si="7"/>
        <v/>
      </c>
      <c r="AQ70" s="3" t="str">
        <f t="shared" si="7"/>
        <v/>
      </c>
      <c r="AR70" s="3" t="str">
        <f t="shared" si="7"/>
        <v/>
      </c>
      <c r="AS70" s="3" t="str">
        <f t="shared" si="7"/>
        <v/>
      </c>
      <c r="AT70" s="3" t="str">
        <f t="shared" si="7"/>
        <v/>
      </c>
      <c r="AU70" s="3" t="str">
        <f t="shared" si="7"/>
        <v/>
      </c>
      <c r="AV70" s="3" t="str">
        <f t="shared" si="8"/>
        <v/>
      </c>
      <c r="AW70" s="3" t="str">
        <f t="shared" si="8"/>
        <v/>
      </c>
      <c r="AX70" s="3" t="str">
        <f t="shared" si="8"/>
        <v/>
      </c>
      <c r="AY70" s="3" t="str">
        <f t="shared" si="8"/>
        <v/>
      </c>
      <c r="AZ70" s="3" t="str">
        <f t="shared" si="8"/>
        <v/>
      </c>
      <c r="BA70" s="3" t="str">
        <f t="shared" si="8"/>
        <v/>
      </c>
      <c r="BB70" s="3" t="str">
        <f t="shared" si="8"/>
        <v/>
      </c>
    </row>
    <row r="71" spans="2:54" x14ac:dyDescent="0.25">
      <c r="B71"/>
      <c r="C71" s="8" t="str">
        <f t="shared" si="9"/>
        <v/>
      </c>
      <c r="D71"/>
      <c r="E71"/>
      <c r="F71"/>
    </row>
    <row r="72" spans="2:54" x14ac:dyDescent="0.25">
      <c r="B72"/>
      <c r="C72" s="8" t="str">
        <f t="shared" si="9"/>
        <v/>
      </c>
      <c r="D72"/>
      <c r="E72"/>
      <c r="F72"/>
    </row>
    <row r="73" spans="2:54" x14ac:dyDescent="0.25">
      <c r="B73"/>
      <c r="C73" s="8" t="str">
        <f t="shared" si="9"/>
        <v/>
      </c>
      <c r="D73"/>
      <c r="E73"/>
      <c r="F7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</row>
    <row r="74" spans="2:54" x14ac:dyDescent="0.25">
      <c r="B74"/>
      <c r="C74" s="8" t="str">
        <f t="shared" si="9"/>
        <v/>
      </c>
      <c r="D74"/>
      <c r="E74"/>
      <c r="F74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spans="2:54" x14ac:dyDescent="0.25">
      <c r="B75"/>
      <c r="C75" s="8" t="str">
        <f t="shared" si="9"/>
        <v/>
      </c>
      <c r="D75"/>
      <c r="E75"/>
      <c r="F75"/>
    </row>
    <row r="76" spans="2:54" x14ac:dyDescent="0.25">
      <c r="B76"/>
      <c r="C76" s="8" t="str">
        <f t="shared" si="9"/>
        <v/>
      </c>
      <c r="D76"/>
      <c r="E76"/>
      <c r="F76"/>
    </row>
    <row r="77" spans="2:54" x14ac:dyDescent="0.25">
      <c r="B77"/>
      <c r="C77" s="8" t="str">
        <f t="shared" si="9"/>
        <v/>
      </c>
      <c r="D77"/>
      <c r="E77"/>
      <c r="F77"/>
      <c r="U77" s="1"/>
      <c r="V77" s="12"/>
      <c r="W77" s="1"/>
      <c r="X77" s="12"/>
      <c r="Y77" s="1"/>
      <c r="AA77" s="1"/>
    </row>
    <row r="78" spans="2:54" x14ac:dyDescent="0.25">
      <c r="B78"/>
      <c r="C78" s="8" t="str">
        <f t="shared" si="9"/>
        <v/>
      </c>
      <c r="D78"/>
      <c r="E78"/>
      <c r="F78"/>
      <c r="U78" s="1"/>
      <c r="V78" s="12"/>
      <c r="W78" s="1"/>
      <c r="X78" s="12"/>
      <c r="Y78" s="1"/>
      <c r="AA78" s="1"/>
    </row>
    <row r="79" spans="2:54" x14ac:dyDescent="0.25">
      <c r="B79"/>
      <c r="C79" s="8" t="str">
        <f t="shared" si="9"/>
        <v/>
      </c>
      <c r="D79"/>
      <c r="E79"/>
      <c r="F79"/>
      <c r="U79" s="1"/>
      <c r="V79" s="12"/>
      <c r="W79" s="1"/>
      <c r="X79" s="12"/>
      <c r="Y79" s="1"/>
      <c r="AA79" s="1"/>
    </row>
    <row r="80" spans="2:54" x14ac:dyDescent="0.25">
      <c r="B80"/>
      <c r="C80" s="8" t="str">
        <f t="shared" si="9"/>
        <v/>
      </c>
      <c r="D80"/>
      <c r="E80"/>
      <c r="F80"/>
      <c r="U80" s="1"/>
      <c r="W80" s="1"/>
      <c r="Y80" s="1"/>
      <c r="Z80" s="12"/>
      <c r="AA80" s="1"/>
      <c r="AB80" s="12"/>
    </row>
    <row r="81" spans="2:28" x14ac:dyDescent="0.25">
      <c r="B81"/>
      <c r="C81" s="8" t="str">
        <f t="shared" si="9"/>
        <v/>
      </c>
      <c r="D81"/>
      <c r="E81"/>
      <c r="F81"/>
      <c r="U81" s="1"/>
      <c r="V81" s="12"/>
      <c r="W81" s="1"/>
      <c r="X81" s="12"/>
      <c r="Y81" s="1"/>
      <c r="Z81" s="12"/>
      <c r="AA81" s="1"/>
      <c r="AB81" s="12"/>
    </row>
    <row r="82" spans="2:28" x14ac:dyDescent="0.25">
      <c r="B82"/>
      <c r="C82" s="8" t="str">
        <f t="shared" si="9"/>
        <v/>
      </c>
      <c r="D82"/>
      <c r="E82"/>
      <c r="F82"/>
      <c r="U82" s="1"/>
      <c r="W82" s="1"/>
      <c r="Y82" s="1"/>
      <c r="Z82" s="12"/>
      <c r="AA82" s="1"/>
      <c r="AB82" s="12"/>
    </row>
    <row r="83" spans="2:28" x14ac:dyDescent="0.25">
      <c r="B83"/>
      <c r="C83" s="8" t="str">
        <f t="shared" si="9"/>
        <v/>
      </c>
      <c r="D83"/>
      <c r="E83"/>
      <c r="F83"/>
      <c r="U83" s="1"/>
      <c r="W83" s="1"/>
      <c r="Y83" s="1"/>
      <c r="Z83" s="12"/>
      <c r="AA83" s="1"/>
      <c r="AB83" s="12"/>
    </row>
    <row r="84" spans="2:28" x14ac:dyDescent="0.25">
      <c r="B84"/>
      <c r="C84" s="8" t="str">
        <f t="shared" si="9"/>
        <v/>
      </c>
      <c r="D84"/>
      <c r="E84"/>
      <c r="F84"/>
      <c r="U84" s="1"/>
      <c r="V84" s="12"/>
      <c r="W84" s="1"/>
      <c r="X84" s="12"/>
      <c r="Y84" s="1"/>
      <c r="AA84" s="1"/>
    </row>
    <row r="85" spans="2:28" x14ac:dyDescent="0.25">
      <c r="B85"/>
      <c r="C85" s="8" t="str">
        <f t="shared" si="9"/>
        <v/>
      </c>
      <c r="D85"/>
      <c r="E85"/>
      <c r="F85"/>
      <c r="U85" s="1"/>
      <c r="V85" s="12"/>
      <c r="W85" s="1"/>
      <c r="X85" s="12"/>
      <c r="Y85" s="1"/>
      <c r="AA85" s="1"/>
    </row>
    <row r="86" spans="2:28" x14ac:dyDescent="0.25">
      <c r="B86"/>
      <c r="C86" s="8" t="str">
        <f t="shared" si="9"/>
        <v/>
      </c>
      <c r="D86"/>
      <c r="E86"/>
      <c r="F86"/>
      <c r="U86" s="1"/>
      <c r="V86" s="12"/>
      <c r="W86" s="1"/>
      <c r="X86" s="12"/>
      <c r="Y86" s="1"/>
      <c r="AA86" s="1"/>
    </row>
    <row r="87" spans="2:28" x14ac:dyDescent="0.25">
      <c r="B87"/>
      <c r="C87" s="8" t="str">
        <f t="shared" si="9"/>
        <v/>
      </c>
      <c r="D87"/>
      <c r="E87"/>
      <c r="F87"/>
    </row>
    <row r="88" spans="2:28" x14ac:dyDescent="0.25">
      <c r="B88"/>
      <c r="C88" s="8" t="str">
        <f t="shared" si="9"/>
        <v/>
      </c>
      <c r="D88"/>
      <c r="E88"/>
      <c r="F88"/>
    </row>
    <row r="89" spans="2:28" x14ac:dyDescent="0.25">
      <c r="B89"/>
      <c r="C89" s="8" t="str">
        <f t="shared" si="9"/>
        <v/>
      </c>
      <c r="D89"/>
      <c r="E89"/>
      <c r="F89"/>
    </row>
    <row r="90" spans="2:28" x14ac:dyDescent="0.25">
      <c r="B90"/>
      <c r="C90" s="8" t="str">
        <f t="shared" si="9"/>
        <v/>
      </c>
      <c r="D90"/>
      <c r="E90"/>
      <c r="F90"/>
    </row>
    <row r="91" spans="2:28" x14ac:dyDescent="0.25">
      <c r="B91"/>
      <c r="C91" s="8" t="str">
        <f t="shared" si="9"/>
        <v/>
      </c>
      <c r="D91"/>
      <c r="E91"/>
      <c r="F91"/>
    </row>
    <row r="92" spans="2:28" x14ac:dyDescent="0.25">
      <c r="B92"/>
      <c r="C92" s="8" t="str">
        <f t="shared" si="9"/>
        <v/>
      </c>
      <c r="D92"/>
      <c r="E92"/>
      <c r="F92"/>
    </row>
    <row r="93" spans="2:28" x14ac:dyDescent="0.25">
      <c r="B93"/>
      <c r="C93" s="8" t="str">
        <f t="shared" si="9"/>
        <v/>
      </c>
      <c r="D93"/>
      <c r="E93"/>
      <c r="F93"/>
    </row>
    <row r="94" spans="2:28" x14ac:dyDescent="0.25">
      <c r="B94"/>
      <c r="C94" s="8" t="str">
        <f t="shared" si="9"/>
        <v/>
      </c>
      <c r="D94"/>
      <c r="E94"/>
      <c r="F94"/>
    </row>
    <row r="95" spans="2:28" x14ac:dyDescent="0.25">
      <c r="B95"/>
      <c r="C95" s="8" t="str">
        <f t="shared" si="9"/>
        <v/>
      </c>
      <c r="D95"/>
      <c r="E95"/>
      <c r="F95"/>
    </row>
    <row r="96" spans="2:28" x14ac:dyDescent="0.25">
      <c r="B96"/>
      <c r="C96" s="8" t="str">
        <f t="shared" si="9"/>
        <v/>
      </c>
      <c r="D96"/>
      <c r="E96"/>
      <c r="F96"/>
    </row>
    <row r="97" spans="2:6" x14ac:dyDescent="0.25">
      <c r="B97"/>
      <c r="C97" s="8" t="str">
        <f t="shared" si="9"/>
        <v/>
      </c>
      <c r="D97"/>
      <c r="E97"/>
      <c r="F97"/>
    </row>
    <row r="98" spans="2:6" x14ac:dyDescent="0.25">
      <c r="B98"/>
      <c r="C98" s="8" t="str">
        <f t="shared" si="9"/>
        <v/>
      </c>
      <c r="D98"/>
      <c r="E98"/>
      <c r="F98"/>
    </row>
    <row r="99" spans="2:6" x14ac:dyDescent="0.25"/>
    <row r="100" spans="2:6" x14ac:dyDescent="0.25"/>
  </sheetData>
  <mergeCells count="20">
    <mergeCell ref="L6:M6"/>
    <mergeCell ref="B7:F7"/>
    <mergeCell ref="L7:AB7"/>
    <mergeCell ref="AD7:BB7"/>
    <mergeCell ref="M8:T8"/>
    <mergeCell ref="U8:AB8"/>
    <mergeCell ref="L24:M24"/>
    <mergeCell ref="L25:AB25"/>
    <mergeCell ref="AD25:BB25"/>
    <mergeCell ref="M26:T26"/>
    <mergeCell ref="U26:AB26"/>
    <mergeCell ref="M58:T58"/>
    <mergeCell ref="U58:AB58"/>
    <mergeCell ref="L73:AB73"/>
    <mergeCell ref="AD73:BB73"/>
    <mergeCell ref="B52:BB54"/>
    <mergeCell ref="L56:M56"/>
    <mergeCell ref="B57:F57"/>
    <mergeCell ref="L57:AB57"/>
    <mergeCell ref="AD57:BB57"/>
  </mergeCells>
  <conditionalFormatting sqref="AE9:BB20">
    <cfRule type="colorScale" priority="2">
      <colorScale>
        <cfvo type="min"/>
        <cfvo type="percentile" val="50"/>
        <cfvo type="max"/>
        <color rgb="FFADB9CA"/>
        <color rgb="FFFFE699"/>
        <color rgb="FFC55A11"/>
      </colorScale>
    </cfRule>
  </conditionalFormatting>
  <conditionalFormatting sqref="AE27:BB38">
    <cfRule type="colorScale" priority="3">
      <colorScale>
        <cfvo type="min"/>
        <cfvo type="percentile" val="50"/>
        <cfvo type="max"/>
        <color rgb="FFADB9CA"/>
        <color rgb="FFFFE699"/>
        <color rgb="FFC55A11"/>
      </colorScale>
    </cfRule>
  </conditionalFormatting>
  <conditionalFormatting sqref="AE59:BB70">
    <cfRule type="colorScale" priority="4">
      <colorScale>
        <cfvo type="min"/>
        <cfvo type="percentile" val="50"/>
        <cfvo type="max"/>
        <color rgb="FFADB9CA"/>
        <color rgb="FFFFE699"/>
        <color rgb="FFC55A11"/>
      </colorScale>
    </cfRule>
  </conditionalFormatting>
  <conditionalFormatting sqref="AE75:BB86">
    <cfRule type="colorScale" priority="5">
      <colorScale>
        <cfvo type="min"/>
        <cfvo type="percentile" val="50"/>
        <cfvo type="max"/>
        <color rgb="FFADB9CA"/>
        <color rgb="FFFFE699"/>
        <color rgb="FFC55A11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'Aux Data - DO NOT EDIT!'!$E$3:$E$5</xm:f>
          </x14:formula1>
          <x14:formula2>
            <xm:f>0</xm:f>
          </x14:formula2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5"/>
  <sheetViews>
    <sheetView topLeftCell="A10" zoomScaleNormal="100" workbookViewId="0">
      <selection activeCell="N24" sqref="N24"/>
    </sheetView>
  </sheetViews>
  <sheetFormatPr defaultRowHeight="15" zeroHeight="1" x14ac:dyDescent="0.25"/>
  <cols>
    <col min="1" max="1" width="9.140625" style="3" customWidth="1"/>
    <col min="2" max="2" width="6.85546875" customWidth="1"/>
    <col min="3" max="3" width="4.42578125" customWidth="1"/>
    <col min="4" max="4" width="10.42578125" customWidth="1"/>
    <col min="5" max="5" width="15.5703125" customWidth="1"/>
    <col min="6" max="6" width="11.28515625" customWidth="1"/>
    <col min="7" max="7" width="18.85546875" customWidth="1"/>
    <col min="8" max="8" width="10.5703125" customWidth="1"/>
    <col min="9" max="10" width="9.140625" hidden="1" customWidth="1"/>
    <col min="11" max="11" width="9.140625" style="3" customWidth="1"/>
    <col min="12" max="16" width="9.85546875" customWidth="1"/>
    <col min="17" max="17" width="5.140625" customWidth="1"/>
    <col min="18" max="18" width="8.85546875" customWidth="1"/>
    <col min="19" max="19" width="5.140625" customWidth="1"/>
    <col min="20" max="20" width="7.85546875" customWidth="1"/>
    <col min="21" max="21" width="5.140625" customWidth="1"/>
    <col min="22" max="22" width="9" customWidth="1"/>
    <col min="23" max="23" width="4.28515625" customWidth="1"/>
    <col min="24" max="24" width="8.85546875" customWidth="1"/>
    <col min="25" max="25" width="5.140625" customWidth="1"/>
    <col min="26" max="26" width="9.140625" customWidth="1"/>
    <col min="27" max="27" width="4.28515625" customWidth="1"/>
    <col min="28" max="28" width="9.140625" customWidth="1"/>
    <col min="29" max="29" width="9.140625" style="3" customWidth="1"/>
    <col min="30" max="30" width="4.7109375" customWidth="1"/>
    <col min="31" max="31" width="9" customWidth="1"/>
    <col min="32" max="40" width="8" customWidth="1"/>
    <col min="41" max="42" width="9" customWidth="1"/>
    <col min="43" max="43" width="8.85546875" customWidth="1"/>
    <col min="44" max="52" width="7.85546875" customWidth="1"/>
    <col min="53" max="54" width="8.85546875" customWidth="1"/>
    <col min="55" max="56" width="9.140625" style="3" customWidth="1"/>
    <col min="57" max="1025" width="9.140625" style="3" hidden="1" customWidth="1"/>
  </cols>
  <sheetData>
    <row r="1" spans="2:54" s="3" customFormat="1" x14ac:dyDescent="0.25"/>
    <row r="2" spans="2:54" s="3" customFormat="1" x14ac:dyDescent="0.25">
      <c r="D2" s="4" t="s">
        <v>20</v>
      </c>
      <c r="E2" s="4" t="s">
        <v>21</v>
      </c>
      <c r="F2" s="4" t="s">
        <v>22</v>
      </c>
      <c r="I2"/>
      <c r="J2"/>
    </row>
    <row r="3" spans="2:54" s="3" customFormat="1" x14ac:dyDescent="0.25">
      <c r="D3"/>
      <c r="E3"/>
      <c r="F3" t="s">
        <v>54</v>
      </c>
      <c r="I3"/>
      <c r="J3"/>
    </row>
    <row r="4" spans="2:54" s="3" customFormat="1" x14ac:dyDescent="0.25"/>
    <row r="5" spans="2:54" s="3" customFormat="1" x14ac:dyDescent="0.25"/>
    <row r="6" spans="2:54" s="3" customFormat="1" x14ac:dyDescent="0.25">
      <c r="L6" s="25" t="s">
        <v>24</v>
      </c>
      <c r="M6" s="25"/>
      <c r="N6" s="16">
        <v>2</v>
      </c>
    </row>
    <row r="7" spans="2:54" x14ac:dyDescent="0.25">
      <c r="B7" s="26" t="s">
        <v>55</v>
      </c>
      <c r="C7" s="26"/>
      <c r="D7" s="26"/>
      <c r="E7" s="26"/>
      <c r="F7" s="26"/>
      <c r="G7" s="26"/>
      <c r="H7" s="26"/>
      <c r="L7" s="26" t="s">
        <v>26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D7" s="26" t="s">
        <v>56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</row>
    <row r="8" spans="2:54" x14ac:dyDescent="0.25">
      <c r="B8" s="5" t="s">
        <v>28</v>
      </c>
      <c r="C8" s="5" t="s">
        <v>29</v>
      </c>
      <c r="D8" s="5" t="s">
        <v>57</v>
      </c>
      <c r="E8" s="5" t="s">
        <v>58</v>
      </c>
      <c r="F8" s="5" t="s">
        <v>59</v>
      </c>
      <c r="G8" s="5" t="s">
        <v>60</v>
      </c>
      <c r="H8" s="5" t="s">
        <v>61</v>
      </c>
      <c r="L8" s="6" t="s">
        <v>33</v>
      </c>
      <c r="M8" s="21">
        <f>IF(N6=1,2,1)</f>
        <v>1</v>
      </c>
      <c r="N8" s="21"/>
      <c r="O8" s="21"/>
      <c r="P8" s="21"/>
      <c r="Q8" s="21"/>
      <c r="R8" s="21"/>
      <c r="S8" s="21"/>
      <c r="T8" s="21"/>
      <c r="U8" s="22">
        <f>IF(N6=3,2,3)</f>
        <v>3</v>
      </c>
      <c r="V8" s="22"/>
      <c r="W8" s="22"/>
      <c r="X8" s="22"/>
      <c r="Y8" s="22"/>
      <c r="Z8" s="22"/>
      <c r="AA8" s="22"/>
      <c r="AB8" s="22"/>
      <c r="AD8" s="6"/>
      <c r="AE8" s="7">
        <v>0</v>
      </c>
      <c r="AF8" s="7">
        <v>4.1666666666666699E-2</v>
      </c>
      <c r="AG8" s="7">
        <v>8.3333333333333301E-2</v>
      </c>
      <c r="AH8" s="7">
        <v>0.125</v>
      </c>
      <c r="AI8" s="7">
        <v>0.16666666666666699</v>
      </c>
      <c r="AJ8" s="7">
        <v>0.20833333333333301</v>
      </c>
      <c r="AK8" s="7">
        <v>0.25</v>
      </c>
      <c r="AL8" s="7">
        <v>0.29166666666666702</v>
      </c>
      <c r="AM8" s="7">
        <v>0.33333333333333298</v>
      </c>
      <c r="AN8" s="7">
        <v>0.375</v>
      </c>
      <c r="AO8" s="7">
        <v>0.41666666666666702</v>
      </c>
      <c r="AP8" s="7">
        <v>0.45833333333333298</v>
      </c>
      <c r="AQ8" s="7">
        <v>0.5</v>
      </c>
      <c r="AR8" s="7">
        <v>0.54166666666666696</v>
      </c>
      <c r="AS8" s="7">
        <v>0.58333333333333304</v>
      </c>
      <c r="AT8" s="7">
        <v>0.625</v>
      </c>
      <c r="AU8" s="7">
        <v>0.66666666666666696</v>
      </c>
      <c r="AV8" s="7">
        <v>0.70833333333333304</v>
      </c>
      <c r="AW8" s="7">
        <v>0.75</v>
      </c>
      <c r="AX8" s="7">
        <v>0.79166666666666696</v>
      </c>
      <c r="AY8" s="7">
        <v>0.83333333333333304</v>
      </c>
      <c r="AZ8" s="7">
        <v>0.875</v>
      </c>
      <c r="BA8" s="7">
        <v>0.91666666666666696</v>
      </c>
      <c r="BB8" s="7">
        <v>0.95833333333333304</v>
      </c>
    </row>
    <row r="9" spans="2:54" x14ac:dyDescent="0.25">
      <c r="B9">
        <v>1</v>
      </c>
      <c r="C9" s="8">
        <f>IF(ISBLANK(B9),"",IF(B9&lt;&gt;B8,1,B8+1))</f>
        <v>1</v>
      </c>
      <c r="E9" s="8" t="str">
        <f t="shared" ref="E9:E48" si="0">IF(ISBLANK(D9),"",energy_rate_unit)</f>
        <v/>
      </c>
      <c r="F9">
        <v>7.7399999999999997E-2</v>
      </c>
      <c r="H9" s="13">
        <v>3.4000000000000002E-2</v>
      </c>
      <c r="L9" s="6" t="s">
        <v>34</v>
      </c>
      <c r="M9" s="9" t="s">
        <v>35</v>
      </c>
      <c r="N9" s="10">
        <v>4.1666666666666699E-2</v>
      </c>
      <c r="O9" s="9" t="s">
        <v>36</v>
      </c>
      <c r="P9" s="10">
        <v>0.124305555555556</v>
      </c>
      <c r="Q9" s="9" t="s">
        <v>35</v>
      </c>
      <c r="R9" s="10">
        <v>0.45833333333333298</v>
      </c>
      <c r="S9" s="9" t="s">
        <v>36</v>
      </c>
      <c r="T9" s="10">
        <v>0.66597222222222197</v>
      </c>
      <c r="U9" s="11" t="s">
        <v>35</v>
      </c>
      <c r="V9" s="10">
        <v>0.25</v>
      </c>
      <c r="W9" s="9" t="s">
        <v>36</v>
      </c>
      <c r="X9" s="10">
        <v>0.374305555555555</v>
      </c>
      <c r="Y9" s="9" t="s">
        <v>35</v>
      </c>
      <c r="Z9" s="10"/>
      <c r="AA9" s="9" t="s">
        <v>36</v>
      </c>
      <c r="AB9" s="10"/>
      <c r="AD9" s="6" t="s">
        <v>34</v>
      </c>
      <c r="AE9">
        <f>IF(ISBLANK($N$6),"",IF(OR(AND(AE$8&gt;=$N9,AE$8&lt;$P9),AND(AE$8&gt;=$R9,AE$8&lt;$T9)),$M$8,IF(OR(AND(AE$8&gt;=$V9,AE$8&lt;$X9),AND(AE$8&gt;=$Z9,AE$8&lt;$AB9)),$U$8,$N$6)))</f>
        <v>2</v>
      </c>
      <c r="AF9">
        <f t="shared" ref="AF9:AU20" si="1">IF(ISBLANK($N$6),"",IF(OR(AND(AF$8&gt;=$N9,AF$8&lt;$P9),AND(AF$8&gt;=$R9,AF$8&lt;$T9)),$M$8,IF(OR(AND(AF$8&gt;=$V9,AF$8&lt;$X9),AND(AF$8&gt;=$Z9,AF$8&lt;$AB9)),$U$8,$N$6)))</f>
        <v>1</v>
      </c>
      <c r="AG9">
        <f t="shared" si="1"/>
        <v>1</v>
      </c>
      <c r="AH9">
        <f t="shared" si="1"/>
        <v>2</v>
      </c>
      <c r="AI9">
        <f t="shared" si="1"/>
        <v>2</v>
      </c>
      <c r="AJ9">
        <f t="shared" si="1"/>
        <v>2</v>
      </c>
      <c r="AK9">
        <f t="shared" si="1"/>
        <v>3</v>
      </c>
      <c r="AL9">
        <f t="shared" si="1"/>
        <v>3</v>
      </c>
      <c r="AM9">
        <f t="shared" si="1"/>
        <v>3</v>
      </c>
      <c r="AN9">
        <f t="shared" si="1"/>
        <v>2</v>
      </c>
      <c r="AO9">
        <f t="shared" si="1"/>
        <v>2</v>
      </c>
      <c r="AP9">
        <f t="shared" si="1"/>
        <v>1</v>
      </c>
      <c r="AQ9">
        <f t="shared" si="1"/>
        <v>1</v>
      </c>
      <c r="AR9">
        <f t="shared" si="1"/>
        <v>1</v>
      </c>
      <c r="AS9">
        <f t="shared" si="1"/>
        <v>1</v>
      </c>
      <c r="AT9">
        <f t="shared" si="1"/>
        <v>1</v>
      </c>
      <c r="AU9">
        <f t="shared" si="1"/>
        <v>2</v>
      </c>
      <c r="AV9">
        <f t="shared" ref="AV9:BB20" si="2">IF(ISBLANK($N$6),"",IF(OR(AND(AV$8&gt;=$N9,AV$8&lt;$P9),AND(AV$8&gt;=$R9,AV$8&lt;$T9)),$M$8,IF(OR(AND(AV$8&gt;=$V9,AV$8&lt;$X9),AND(AV$8&gt;=$Z9,AV$8&lt;$AB9)),$U$8,$N$6)))</f>
        <v>2</v>
      </c>
      <c r="AW9">
        <f t="shared" si="2"/>
        <v>2</v>
      </c>
      <c r="AX9">
        <f t="shared" si="2"/>
        <v>2</v>
      </c>
      <c r="AY9">
        <f t="shared" si="2"/>
        <v>2</v>
      </c>
      <c r="AZ9">
        <f t="shared" si="2"/>
        <v>2</v>
      </c>
      <c r="BA9">
        <f t="shared" si="2"/>
        <v>2</v>
      </c>
      <c r="BB9">
        <f t="shared" si="2"/>
        <v>2</v>
      </c>
    </row>
    <row r="10" spans="2:54" x14ac:dyDescent="0.25">
      <c r="B10">
        <v>1</v>
      </c>
      <c r="C10" s="8">
        <f t="shared" ref="C10:C48" si="3">IF(ISBLANK(B10),"",IF(B10&lt;&gt;B9,1,C9+1))</f>
        <v>2</v>
      </c>
      <c r="E10" s="8" t="str">
        <f t="shared" si="0"/>
        <v/>
      </c>
      <c r="F10">
        <v>0.10289</v>
      </c>
      <c r="H10" s="13">
        <v>3.4000000000000002E-2</v>
      </c>
      <c r="L10" s="6" t="s">
        <v>37</v>
      </c>
      <c r="M10" s="9" t="s">
        <v>35</v>
      </c>
      <c r="N10" s="10">
        <v>4.1666666666666699E-2</v>
      </c>
      <c r="O10" s="9" t="s">
        <v>36</v>
      </c>
      <c r="P10" s="10">
        <v>0.124305555555556</v>
      </c>
      <c r="Q10" s="9" t="s">
        <v>35</v>
      </c>
      <c r="R10" s="10">
        <v>0.45833333333333298</v>
      </c>
      <c r="S10" s="9" t="s">
        <v>36</v>
      </c>
      <c r="T10" s="10">
        <v>0.66597222222222197</v>
      </c>
      <c r="U10" s="11" t="s">
        <v>35</v>
      </c>
      <c r="V10" s="10">
        <v>0.25</v>
      </c>
      <c r="W10" s="9" t="s">
        <v>36</v>
      </c>
      <c r="X10" s="10">
        <v>0.374305555555555</v>
      </c>
      <c r="Y10" s="9" t="s">
        <v>35</v>
      </c>
      <c r="Z10" s="10"/>
      <c r="AA10" s="9" t="s">
        <v>36</v>
      </c>
      <c r="AB10" s="10"/>
      <c r="AD10" s="6" t="s">
        <v>37</v>
      </c>
      <c r="AE10">
        <f t="shared" ref="AE10:AE20" si="4">IF(ISBLANK($N$6),"",IF(OR(AND(AE$8&gt;=$N10,AE$8&lt;$P10),AND(AE$8&gt;=$R10,AE$8&lt;$T10)),$M$8,IF(OR(AND(AE$8&gt;=$V10,AE$8&lt;$X10),AND(AE$8&gt;=$Z10,AE$8&lt;$AB10)),$U$8,$N$6)))</f>
        <v>2</v>
      </c>
      <c r="AF10">
        <f t="shared" si="1"/>
        <v>1</v>
      </c>
      <c r="AG10">
        <f t="shared" si="1"/>
        <v>1</v>
      </c>
      <c r="AH10">
        <f t="shared" si="1"/>
        <v>2</v>
      </c>
      <c r="AI10">
        <f t="shared" si="1"/>
        <v>2</v>
      </c>
      <c r="AJ10">
        <f t="shared" si="1"/>
        <v>2</v>
      </c>
      <c r="AK10">
        <f t="shared" si="1"/>
        <v>3</v>
      </c>
      <c r="AL10">
        <f t="shared" si="1"/>
        <v>3</v>
      </c>
      <c r="AM10">
        <f t="shared" si="1"/>
        <v>3</v>
      </c>
      <c r="AN10">
        <f t="shared" si="1"/>
        <v>2</v>
      </c>
      <c r="AO10">
        <f t="shared" si="1"/>
        <v>2</v>
      </c>
      <c r="AP10">
        <f t="shared" si="1"/>
        <v>1</v>
      </c>
      <c r="AQ10">
        <f t="shared" si="1"/>
        <v>1</v>
      </c>
      <c r="AR10">
        <f t="shared" si="1"/>
        <v>1</v>
      </c>
      <c r="AS10">
        <f t="shared" si="1"/>
        <v>1</v>
      </c>
      <c r="AT10">
        <f t="shared" si="1"/>
        <v>1</v>
      </c>
      <c r="AU10">
        <f t="shared" si="1"/>
        <v>2</v>
      </c>
      <c r="AV10">
        <f t="shared" si="2"/>
        <v>2</v>
      </c>
      <c r="AW10">
        <f t="shared" si="2"/>
        <v>2</v>
      </c>
      <c r="AX10">
        <f t="shared" si="2"/>
        <v>2</v>
      </c>
      <c r="AY10">
        <f t="shared" si="2"/>
        <v>2</v>
      </c>
      <c r="AZ10">
        <f t="shared" si="2"/>
        <v>2</v>
      </c>
      <c r="BA10">
        <f t="shared" si="2"/>
        <v>2</v>
      </c>
      <c r="BB10">
        <f t="shared" si="2"/>
        <v>2</v>
      </c>
    </row>
    <row r="11" spans="2:54" x14ac:dyDescent="0.25">
      <c r="B11">
        <v>1</v>
      </c>
      <c r="C11" s="8">
        <f t="shared" si="3"/>
        <v>3</v>
      </c>
      <c r="E11" s="8" t="str">
        <f t="shared" si="0"/>
        <v/>
      </c>
      <c r="F11">
        <v>0.20533000000000001</v>
      </c>
      <c r="H11" s="13">
        <v>3.4000000000000002E-2</v>
      </c>
      <c r="L11" s="6" t="s">
        <v>38</v>
      </c>
      <c r="M11" s="9" t="s">
        <v>35</v>
      </c>
      <c r="N11" s="10">
        <v>4.1666666666666699E-2</v>
      </c>
      <c r="O11" s="9" t="s">
        <v>36</v>
      </c>
      <c r="P11" s="10">
        <v>0.124305555555556</v>
      </c>
      <c r="Q11" s="9" t="s">
        <v>35</v>
      </c>
      <c r="R11" s="10">
        <v>0.45833333333333298</v>
      </c>
      <c r="S11" s="9" t="s">
        <v>36</v>
      </c>
      <c r="T11" s="10">
        <v>0.66597222222222197</v>
      </c>
      <c r="U11" s="11" t="s">
        <v>35</v>
      </c>
      <c r="V11" s="10">
        <v>0.25</v>
      </c>
      <c r="W11" s="9" t="s">
        <v>36</v>
      </c>
      <c r="X11" s="10">
        <v>0.374305555555555</v>
      </c>
      <c r="Y11" s="9" t="s">
        <v>35</v>
      </c>
      <c r="Z11" s="10"/>
      <c r="AA11" s="9" t="s">
        <v>36</v>
      </c>
      <c r="AB11" s="10"/>
      <c r="AD11" s="6" t="s">
        <v>38</v>
      </c>
      <c r="AE11">
        <f t="shared" si="4"/>
        <v>2</v>
      </c>
      <c r="AF11">
        <f t="shared" si="1"/>
        <v>1</v>
      </c>
      <c r="AG11">
        <f t="shared" si="1"/>
        <v>1</v>
      </c>
      <c r="AH11">
        <f t="shared" si="1"/>
        <v>2</v>
      </c>
      <c r="AI11">
        <f t="shared" si="1"/>
        <v>2</v>
      </c>
      <c r="AJ11">
        <f t="shared" si="1"/>
        <v>2</v>
      </c>
      <c r="AK11">
        <f t="shared" si="1"/>
        <v>3</v>
      </c>
      <c r="AL11">
        <f t="shared" si="1"/>
        <v>3</v>
      </c>
      <c r="AM11">
        <f t="shared" si="1"/>
        <v>3</v>
      </c>
      <c r="AN11">
        <f t="shared" si="1"/>
        <v>2</v>
      </c>
      <c r="AO11">
        <f t="shared" si="1"/>
        <v>2</v>
      </c>
      <c r="AP11">
        <f t="shared" si="1"/>
        <v>1</v>
      </c>
      <c r="AQ11">
        <f t="shared" si="1"/>
        <v>1</v>
      </c>
      <c r="AR11">
        <f t="shared" si="1"/>
        <v>1</v>
      </c>
      <c r="AS11">
        <f t="shared" si="1"/>
        <v>1</v>
      </c>
      <c r="AT11">
        <f t="shared" si="1"/>
        <v>1</v>
      </c>
      <c r="AU11">
        <f t="shared" si="1"/>
        <v>2</v>
      </c>
      <c r="AV11">
        <f t="shared" si="2"/>
        <v>2</v>
      </c>
      <c r="AW11">
        <f t="shared" si="2"/>
        <v>2</v>
      </c>
      <c r="AX11">
        <f t="shared" si="2"/>
        <v>2</v>
      </c>
      <c r="AY11">
        <f t="shared" si="2"/>
        <v>2</v>
      </c>
      <c r="AZ11">
        <f t="shared" si="2"/>
        <v>2</v>
      </c>
      <c r="BA11">
        <f t="shared" si="2"/>
        <v>2</v>
      </c>
      <c r="BB11">
        <f t="shared" si="2"/>
        <v>2</v>
      </c>
    </row>
    <row r="12" spans="2:54" x14ac:dyDescent="0.25">
      <c r="B12">
        <v>2</v>
      </c>
      <c r="C12" s="8">
        <f t="shared" si="3"/>
        <v>1</v>
      </c>
      <c r="E12" s="8" t="str">
        <f t="shared" si="0"/>
        <v/>
      </c>
      <c r="F12">
        <v>7.7399999999999997E-2</v>
      </c>
      <c r="H12" s="13">
        <v>3.4000000000000002E-2</v>
      </c>
      <c r="L12" s="6" t="s">
        <v>39</v>
      </c>
      <c r="M12" s="9" t="s">
        <v>35</v>
      </c>
      <c r="N12" s="10">
        <v>4.1666666666666699E-2</v>
      </c>
      <c r="O12" s="9" t="s">
        <v>36</v>
      </c>
      <c r="P12" s="10">
        <v>0.124305555555556</v>
      </c>
      <c r="Q12" s="9" t="s">
        <v>35</v>
      </c>
      <c r="R12" s="10">
        <v>0.45833333333333298</v>
      </c>
      <c r="S12" s="9" t="s">
        <v>36</v>
      </c>
      <c r="T12" s="10">
        <v>0.66597222222222197</v>
      </c>
      <c r="U12" s="11" t="s">
        <v>35</v>
      </c>
      <c r="V12" s="10">
        <v>0.25</v>
      </c>
      <c r="W12" s="9" t="s">
        <v>36</v>
      </c>
      <c r="X12" s="10">
        <v>0.374305555555555</v>
      </c>
      <c r="Y12" s="9" t="s">
        <v>35</v>
      </c>
      <c r="Z12" s="10"/>
      <c r="AA12" s="9" t="s">
        <v>36</v>
      </c>
      <c r="AB12" s="10"/>
      <c r="AD12" s="6" t="s">
        <v>39</v>
      </c>
      <c r="AE12">
        <f t="shared" si="4"/>
        <v>2</v>
      </c>
      <c r="AF12">
        <f t="shared" si="1"/>
        <v>1</v>
      </c>
      <c r="AG12">
        <f t="shared" si="1"/>
        <v>1</v>
      </c>
      <c r="AH12">
        <f>IF(ISBLANK($N$6),"",IF(OR(AND(AH$8&gt;=$N12,AH$8&lt;$P12),AND(AH$8&gt;=$R12,AH$8&lt;$T12)),$M$8,IF(OR(AND(AH$8&gt;=$V12,AH$8&lt;$X12),AND(AH$8&gt;=$Z12,AH$8&lt;$AB12)),$U$8,$N$6)))</f>
        <v>2</v>
      </c>
      <c r="AI12">
        <f t="shared" si="1"/>
        <v>2</v>
      </c>
      <c r="AJ12">
        <f t="shared" si="1"/>
        <v>2</v>
      </c>
      <c r="AK12">
        <f t="shared" si="1"/>
        <v>3</v>
      </c>
      <c r="AL12">
        <f t="shared" si="1"/>
        <v>3</v>
      </c>
      <c r="AM12">
        <f t="shared" si="1"/>
        <v>3</v>
      </c>
      <c r="AN12">
        <f t="shared" si="1"/>
        <v>2</v>
      </c>
      <c r="AO12">
        <f t="shared" si="1"/>
        <v>2</v>
      </c>
      <c r="AP12">
        <f t="shared" si="1"/>
        <v>1</v>
      </c>
      <c r="AQ12">
        <f t="shared" si="1"/>
        <v>1</v>
      </c>
      <c r="AR12">
        <f t="shared" si="1"/>
        <v>1</v>
      </c>
      <c r="AS12">
        <f t="shared" si="1"/>
        <v>1</v>
      </c>
      <c r="AT12">
        <f t="shared" si="1"/>
        <v>1</v>
      </c>
      <c r="AU12">
        <f t="shared" si="1"/>
        <v>2</v>
      </c>
      <c r="AV12">
        <f t="shared" si="2"/>
        <v>2</v>
      </c>
      <c r="AW12">
        <f t="shared" si="2"/>
        <v>2</v>
      </c>
      <c r="AX12">
        <f t="shared" si="2"/>
        <v>2</v>
      </c>
      <c r="AY12">
        <f t="shared" si="2"/>
        <v>2</v>
      </c>
      <c r="AZ12">
        <f t="shared" si="2"/>
        <v>2</v>
      </c>
      <c r="BA12">
        <f t="shared" si="2"/>
        <v>2</v>
      </c>
      <c r="BB12">
        <f t="shared" si="2"/>
        <v>2</v>
      </c>
    </row>
    <row r="13" spans="2:54" x14ac:dyDescent="0.25">
      <c r="B13">
        <v>2</v>
      </c>
      <c r="C13" s="8">
        <f t="shared" si="3"/>
        <v>2</v>
      </c>
      <c r="E13" s="8" t="str">
        <f t="shared" si="0"/>
        <v/>
      </c>
      <c r="F13">
        <v>0.10289</v>
      </c>
      <c r="H13" s="13">
        <v>3.4000000000000002E-2</v>
      </c>
      <c r="L13" s="6" t="s">
        <v>40</v>
      </c>
      <c r="M13" s="9" t="s">
        <v>35</v>
      </c>
      <c r="N13" s="10">
        <v>4.1666666666666699E-2</v>
      </c>
      <c r="O13" s="9" t="s">
        <v>36</v>
      </c>
      <c r="P13" s="10">
        <v>0.249305555555556</v>
      </c>
      <c r="Q13" s="9" t="s">
        <v>35</v>
      </c>
      <c r="R13" s="10"/>
      <c r="S13" s="9" t="s">
        <v>36</v>
      </c>
      <c r="T13" s="10"/>
      <c r="U13" s="11" t="s">
        <v>35</v>
      </c>
      <c r="V13" s="10">
        <v>0.75</v>
      </c>
      <c r="W13" s="9" t="s">
        <v>36</v>
      </c>
      <c r="X13" s="10">
        <v>0.874305555555556</v>
      </c>
      <c r="Y13" s="9" t="s">
        <v>35</v>
      </c>
      <c r="Z13" s="10"/>
      <c r="AA13" s="9" t="s">
        <v>36</v>
      </c>
      <c r="AB13" s="10"/>
      <c r="AD13" s="6" t="s">
        <v>40</v>
      </c>
      <c r="AE13">
        <f t="shared" si="4"/>
        <v>2</v>
      </c>
      <c r="AF13">
        <f t="shared" si="1"/>
        <v>1</v>
      </c>
      <c r="AG13">
        <f t="shared" si="1"/>
        <v>1</v>
      </c>
      <c r="AH13">
        <f t="shared" si="1"/>
        <v>1</v>
      </c>
      <c r="AI13">
        <f t="shared" si="1"/>
        <v>1</v>
      </c>
      <c r="AJ13">
        <f t="shared" si="1"/>
        <v>1</v>
      </c>
      <c r="AK13">
        <f t="shared" si="1"/>
        <v>2</v>
      </c>
      <c r="AL13">
        <f t="shared" si="1"/>
        <v>2</v>
      </c>
      <c r="AM13">
        <f t="shared" si="1"/>
        <v>2</v>
      </c>
      <c r="AN13">
        <f t="shared" si="1"/>
        <v>2</v>
      </c>
      <c r="AO13">
        <f t="shared" si="1"/>
        <v>2</v>
      </c>
      <c r="AP13">
        <f t="shared" si="1"/>
        <v>2</v>
      </c>
      <c r="AQ13">
        <f t="shared" si="1"/>
        <v>2</v>
      </c>
      <c r="AR13">
        <f t="shared" si="1"/>
        <v>2</v>
      </c>
      <c r="AS13">
        <f t="shared" si="1"/>
        <v>2</v>
      </c>
      <c r="AT13">
        <f t="shared" si="1"/>
        <v>2</v>
      </c>
      <c r="AU13">
        <f t="shared" si="1"/>
        <v>2</v>
      </c>
      <c r="AV13">
        <f t="shared" si="2"/>
        <v>2</v>
      </c>
      <c r="AW13">
        <f t="shared" si="2"/>
        <v>3</v>
      </c>
      <c r="AX13">
        <f t="shared" si="2"/>
        <v>3</v>
      </c>
      <c r="AY13">
        <f t="shared" si="2"/>
        <v>3</v>
      </c>
      <c r="AZ13">
        <f t="shared" si="2"/>
        <v>2</v>
      </c>
      <c r="BA13">
        <f t="shared" si="2"/>
        <v>2</v>
      </c>
      <c r="BB13">
        <f t="shared" si="2"/>
        <v>2</v>
      </c>
    </row>
    <row r="14" spans="2:54" x14ac:dyDescent="0.25">
      <c r="B14">
        <v>2</v>
      </c>
      <c r="C14" s="8">
        <f t="shared" si="3"/>
        <v>3</v>
      </c>
      <c r="E14" s="8" t="str">
        <f t="shared" si="0"/>
        <v/>
      </c>
      <c r="F14">
        <v>0.20533000000000001</v>
      </c>
      <c r="H14" s="13">
        <v>3.4000000000000002E-2</v>
      </c>
      <c r="L14" s="6" t="s">
        <v>41</v>
      </c>
      <c r="M14" s="9" t="s">
        <v>35</v>
      </c>
      <c r="N14" s="10">
        <v>4.1666666666666699E-2</v>
      </c>
      <c r="O14" s="9" t="s">
        <v>36</v>
      </c>
      <c r="P14" s="10">
        <v>0.249305555555556</v>
      </c>
      <c r="Q14" s="9" t="s">
        <v>35</v>
      </c>
      <c r="R14" s="10"/>
      <c r="S14" s="9" t="s">
        <v>36</v>
      </c>
      <c r="T14" s="10"/>
      <c r="U14" s="11" t="s">
        <v>35</v>
      </c>
      <c r="V14" s="10">
        <v>0.75</v>
      </c>
      <c r="W14" s="9" t="s">
        <v>36</v>
      </c>
      <c r="X14" s="10">
        <v>0.874305555555556</v>
      </c>
      <c r="Y14" s="9" t="s">
        <v>35</v>
      </c>
      <c r="Z14" s="10"/>
      <c r="AA14" s="9" t="s">
        <v>36</v>
      </c>
      <c r="AB14" s="10"/>
      <c r="AD14" s="6" t="s">
        <v>41</v>
      </c>
      <c r="AE14">
        <f t="shared" si="4"/>
        <v>2</v>
      </c>
      <c r="AF14">
        <f t="shared" si="1"/>
        <v>1</v>
      </c>
      <c r="AG14">
        <f t="shared" si="1"/>
        <v>1</v>
      </c>
      <c r="AH14">
        <f t="shared" si="1"/>
        <v>1</v>
      </c>
      <c r="AI14">
        <f t="shared" si="1"/>
        <v>1</v>
      </c>
      <c r="AJ14">
        <f t="shared" si="1"/>
        <v>1</v>
      </c>
      <c r="AK14">
        <f t="shared" si="1"/>
        <v>2</v>
      </c>
      <c r="AL14">
        <f t="shared" si="1"/>
        <v>2</v>
      </c>
      <c r="AM14">
        <f t="shared" si="1"/>
        <v>2</v>
      </c>
      <c r="AN14">
        <f t="shared" si="1"/>
        <v>2</v>
      </c>
      <c r="AO14">
        <f t="shared" si="1"/>
        <v>2</v>
      </c>
      <c r="AP14">
        <f t="shared" si="1"/>
        <v>2</v>
      </c>
      <c r="AQ14">
        <f t="shared" si="1"/>
        <v>2</v>
      </c>
      <c r="AR14">
        <f t="shared" si="1"/>
        <v>2</v>
      </c>
      <c r="AS14">
        <f t="shared" si="1"/>
        <v>2</v>
      </c>
      <c r="AT14">
        <f t="shared" si="1"/>
        <v>2</v>
      </c>
      <c r="AU14">
        <f t="shared" si="1"/>
        <v>2</v>
      </c>
      <c r="AV14">
        <f t="shared" si="2"/>
        <v>2</v>
      </c>
      <c r="AW14">
        <f t="shared" si="2"/>
        <v>3</v>
      </c>
      <c r="AX14">
        <f t="shared" si="2"/>
        <v>3</v>
      </c>
      <c r="AY14">
        <f t="shared" si="2"/>
        <v>3</v>
      </c>
      <c r="AZ14">
        <f t="shared" si="2"/>
        <v>2</v>
      </c>
      <c r="BA14">
        <f t="shared" si="2"/>
        <v>2</v>
      </c>
      <c r="BB14">
        <f t="shared" si="2"/>
        <v>2</v>
      </c>
    </row>
    <row r="15" spans="2:54" x14ac:dyDescent="0.25">
      <c r="C15" s="8" t="str">
        <f t="shared" si="3"/>
        <v/>
      </c>
      <c r="E15" s="8" t="str">
        <f t="shared" si="0"/>
        <v/>
      </c>
      <c r="L15" s="6" t="s">
        <v>42</v>
      </c>
      <c r="M15" s="9" t="s">
        <v>35</v>
      </c>
      <c r="N15" s="10">
        <v>4.1666666666666699E-2</v>
      </c>
      <c r="O15" s="9" t="s">
        <v>36</v>
      </c>
      <c r="P15" s="10">
        <v>0.249305555555556</v>
      </c>
      <c r="Q15" s="9" t="s">
        <v>35</v>
      </c>
      <c r="R15" s="10"/>
      <c r="S15" s="9" t="s">
        <v>36</v>
      </c>
      <c r="T15" s="10"/>
      <c r="U15" s="11" t="s">
        <v>35</v>
      </c>
      <c r="V15" s="10">
        <v>0.75</v>
      </c>
      <c r="W15" s="9" t="s">
        <v>36</v>
      </c>
      <c r="X15" s="10">
        <v>0.874305555555556</v>
      </c>
      <c r="Y15" s="9" t="s">
        <v>35</v>
      </c>
      <c r="Z15" s="10"/>
      <c r="AA15" s="9" t="s">
        <v>36</v>
      </c>
      <c r="AB15" s="10"/>
      <c r="AD15" s="6" t="s">
        <v>42</v>
      </c>
      <c r="AE15">
        <f t="shared" si="4"/>
        <v>2</v>
      </c>
      <c r="AF15">
        <f t="shared" si="1"/>
        <v>1</v>
      </c>
      <c r="AG15">
        <f t="shared" si="1"/>
        <v>1</v>
      </c>
      <c r="AH15">
        <f t="shared" si="1"/>
        <v>1</v>
      </c>
      <c r="AI15">
        <f t="shared" si="1"/>
        <v>1</v>
      </c>
      <c r="AJ15">
        <f t="shared" si="1"/>
        <v>1</v>
      </c>
      <c r="AK15">
        <f t="shared" si="1"/>
        <v>2</v>
      </c>
      <c r="AL15">
        <f t="shared" si="1"/>
        <v>2</v>
      </c>
      <c r="AM15">
        <f t="shared" si="1"/>
        <v>2</v>
      </c>
      <c r="AN15">
        <f t="shared" si="1"/>
        <v>2</v>
      </c>
      <c r="AO15">
        <f t="shared" si="1"/>
        <v>2</v>
      </c>
      <c r="AP15">
        <f t="shared" si="1"/>
        <v>2</v>
      </c>
      <c r="AQ15">
        <f t="shared" si="1"/>
        <v>2</v>
      </c>
      <c r="AR15">
        <f t="shared" si="1"/>
        <v>2</v>
      </c>
      <c r="AS15">
        <f t="shared" si="1"/>
        <v>2</v>
      </c>
      <c r="AT15">
        <f t="shared" si="1"/>
        <v>2</v>
      </c>
      <c r="AU15">
        <f t="shared" si="1"/>
        <v>2</v>
      </c>
      <c r="AV15">
        <f t="shared" si="2"/>
        <v>2</v>
      </c>
      <c r="AW15">
        <f t="shared" si="2"/>
        <v>3</v>
      </c>
      <c r="AX15">
        <f t="shared" si="2"/>
        <v>3</v>
      </c>
      <c r="AY15">
        <f t="shared" si="2"/>
        <v>3</v>
      </c>
      <c r="AZ15">
        <f t="shared" si="2"/>
        <v>2</v>
      </c>
      <c r="BA15">
        <f t="shared" si="2"/>
        <v>2</v>
      </c>
      <c r="BB15">
        <f t="shared" si="2"/>
        <v>2</v>
      </c>
    </row>
    <row r="16" spans="2:54" x14ac:dyDescent="0.25">
      <c r="C16" s="8" t="str">
        <f t="shared" si="3"/>
        <v/>
      </c>
      <c r="E16" s="8" t="str">
        <f t="shared" si="0"/>
        <v/>
      </c>
      <c r="L16" s="6" t="s">
        <v>43</v>
      </c>
      <c r="M16" s="9" t="s">
        <v>35</v>
      </c>
      <c r="N16" s="10">
        <v>4.1666666666666699E-2</v>
      </c>
      <c r="O16" s="9" t="s">
        <v>36</v>
      </c>
      <c r="P16" s="10">
        <v>0.249305555555556</v>
      </c>
      <c r="Q16" s="9" t="s">
        <v>35</v>
      </c>
      <c r="R16" s="10"/>
      <c r="S16" s="9" t="s">
        <v>36</v>
      </c>
      <c r="T16" s="10"/>
      <c r="U16" s="11" t="s">
        <v>35</v>
      </c>
      <c r="V16" s="10">
        <v>0.75</v>
      </c>
      <c r="W16" s="9" t="s">
        <v>36</v>
      </c>
      <c r="X16" s="10">
        <v>0.874305555555556</v>
      </c>
      <c r="Y16" s="9" t="s">
        <v>35</v>
      </c>
      <c r="Z16" s="10"/>
      <c r="AA16" s="9" t="s">
        <v>36</v>
      </c>
      <c r="AB16" s="10"/>
      <c r="AD16" s="6" t="s">
        <v>43</v>
      </c>
      <c r="AE16">
        <f t="shared" si="4"/>
        <v>2</v>
      </c>
      <c r="AF16">
        <f t="shared" si="1"/>
        <v>1</v>
      </c>
      <c r="AG16">
        <f t="shared" si="1"/>
        <v>1</v>
      </c>
      <c r="AH16">
        <f t="shared" si="1"/>
        <v>1</v>
      </c>
      <c r="AI16">
        <f t="shared" si="1"/>
        <v>1</v>
      </c>
      <c r="AJ16">
        <f t="shared" si="1"/>
        <v>1</v>
      </c>
      <c r="AK16">
        <f t="shared" si="1"/>
        <v>2</v>
      </c>
      <c r="AL16">
        <f t="shared" si="1"/>
        <v>2</v>
      </c>
      <c r="AM16">
        <f t="shared" si="1"/>
        <v>2</v>
      </c>
      <c r="AN16">
        <f t="shared" si="1"/>
        <v>2</v>
      </c>
      <c r="AO16">
        <f t="shared" si="1"/>
        <v>2</v>
      </c>
      <c r="AP16">
        <f t="shared" si="1"/>
        <v>2</v>
      </c>
      <c r="AQ16">
        <f t="shared" si="1"/>
        <v>2</v>
      </c>
      <c r="AR16">
        <f t="shared" si="1"/>
        <v>2</v>
      </c>
      <c r="AS16">
        <f t="shared" si="1"/>
        <v>2</v>
      </c>
      <c r="AT16">
        <f t="shared" si="1"/>
        <v>2</v>
      </c>
      <c r="AU16">
        <f t="shared" si="1"/>
        <v>2</v>
      </c>
      <c r="AV16">
        <f t="shared" si="2"/>
        <v>2</v>
      </c>
      <c r="AW16">
        <f t="shared" si="2"/>
        <v>3</v>
      </c>
      <c r="AX16">
        <f t="shared" si="2"/>
        <v>3</v>
      </c>
      <c r="AY16">
        <f t="shared" si="2"/>
        <v>3</v>
      </c>
      <c r="AZ16">
        <f t="shared" si="2"/>
        <v>2</v>
      </c>
      <c r="BA16">
        <f t="shared" si="2"/>
        <v>2</v>
      </c>
      <c r="BB16">
        <f t="shared" si="2"/>
        <v>2</v>
      </c>
    </row>
    <row r="17" spans="2:54" x14ac:dyDescent="0.25">
      <c r="C17" s="8" t="str">
        <f t="shared" si="3"/>
        <v/>
      </c>
      <c r="E17" s="8" t="str">
        <f t="shared" si="0"/>
        <v/>
      </c>
      <c r="L17" s="6" t="s">
        <v>44</v>
      </c>
      <c r="M17" s="9" t="s">
        <v>35</v>
      </c>
      <c r="N17" s="10">
        <v>4.1666666666666699E-2</v>
      </c>
      <c r="O17" s="9" t="s">
        <v>36</v>
      </c>
      <c r="P17" s="10">
        <v>0.249305555555556</v>
      </c>
      <c r="Q17" s="9" t="s">
        <v>35</v>
      </c>
      <c r="R17" s="10"/>
      <c r="S17" s="9" t="s">
        <v>36</v>
      </c>
      <c r="T17" s="10"/>
      <c r="U17" s="11" t="s">
        <v>35</v>
      </c>
      <c r="V17" s="10">
        <v>0.75</v>
      </c>
      <c r="W17" s="9" t="s">
        <v>36</v>
      </c>
      <c r="X17" s="10">
        <v>0.874305555555556</v>
      </c>
      <c r="Y17" s="9" t="s">
        <v>35</v>
      </c>
      <c r="Z17" s="10"/>
      <c r="AA17" s="9" t="s">
        <v>36</v>
      </c>
      <c r="AB17" s="10"/>
      <c r="AD17" s="6" t="s">
        <v>44</v>
      </c>
      <c r="AE17">
        <f t="shared" si="4"/>
        <v>2</v>
      </c>
      <c r="AF17">
        <f t="shared" si="1"/>
        <v>1</v>
      </c>
      <c r="AG17">
        <f t="shared" si="1"/>
        <v>1</v>
      </c>
      <c r="AH17">
        <f t="shared" si="1"/>
        <v>1</v>
      </c>
      <c r="AI17">
        <f t="shared" si="1"/>
        <v>1</v>
      </c>
      <c r="AJ17">
        <f t="shared" si="1"/>
        <v>1</v>
      </c>
      <c r="AK17">
        <f t="shared" si="1"/>
        <v>2</v>
      </c>
      <c r="AL17">
        <f t="shared" si="1"/>
        <v>2</v>
      </c>
      <c r="AM17">
        <f t="shared" si="1"/>
        <v>2</v>
      </c>
      <c r="AN17">
        <f t="shared" si="1"/>
        <v>2</v>
      </c>
      <c r="AO17">
        <f t="shared" si="1"/>
        <v>2</v>
      </c>
      <c r="AP17">
        <f t="shared" si="1"/>
        <v>2</v>
      </c>
      <c r="AQ17">
        <f t="shared" si="1"/>
        <v>2</v>
      </c>
      <c r="AR17">
        <f t="shared" si="1"/>
        <v>2</v>
      </c>
      <c r="AS17">
        <f t="shared" si="1"/>
        <v>2</v>
      </c>
      <c r="AT17">
        <f t="shared" si="1"/>
        <v>2</v>
      </c>
      <c r="AU17">
        <f t="shared" si="1"/>
        <v>2</v>
      </c>
      <c r="AV17">
        <f t="shared" si="2"/>
        <v>2</v>
      </c>
      <c r="AW17">
        <f t="shared" si="2"/>
        <v>3</v>
      </c>
      <c r="AX17">
        <f t="shared" si="2"/>
        <v>3</v>
      </c>
      <c r="AY17">
        <f t="shared" si="2"/>
        <v>3</v>
      </c>
      <c r="AZ17">
        <f t="shared" si="2"/>
        <v>2</v>
      </c>
      <c r="BA17">
        <f t="shared" si="2"/>
        <v>2</v>
      </c>
      <c r="BB17">
        <f t="shared" si="2"/>
        <v>2</v>
      </c>
    </row>
    <row r="18" spans="2:54" x14ac:dyDescent="0.25">
      <c r="C18" s="8" t="str">
        <f t="shared" si="3"/>
        <v/>
      </c>
      <c r="E18" s="8" t="str">
        <f t="shared" si="0"/>
        <v/>
      </c>
      <c r="L18" s="6" t="s">
        <v>45</v>
      </c>
      <c r="M18" s="9" t="s">
        <v>35</v>
      </c>
      <c r="N18" s="10">
        <v>4.1666666666666699E-2</v>
      </c>
      <c r="O18" s="9" t="s">
        <v>36</v>
      </c>
      <c r="P18" s="10">
        <v>0.124305555555556</v>
      </c>
      <c r="Q18" s="9" t="s">
        <v>35</v>
      </c>
      <c r="R18" s="10">
        <v>0.45833333333333298</v>
      </c>
      <c r="S18" s="9" t="s">
        <v>36</v>
      </c>
      <c r="T18" s="10">
        <v>0.66597222222222197</v>
      </c>
      <c r="U18" s="11" t="s">
        <v>35</v>
      </c>
      <c r="V18" s="10">
        <v>0.25</v>
      </c>
      <c r="W18" s="9" t="s">
        <v>36</v>
      </c>
      <c r="X18" s="10">
        <v>0.374305555555555</v>
      </c>
      <c r="Y18" s="9" t="s">
        <v>35</v>
      </c>
      <c r="Z18" s="10"/>
      <c r="AA18" s="9" t="s">
        <v>36</v>
      </c>
      <c r="AB18" s="10"/>
      <c r="AD18" s="6" t="s">
        <v>45</v>
      </c>
      <c r="AE18">
        <f t="shared" si="4"/>
        <v>2</v>
      </c>
      <c r="AF18">
        <f t="shared" si="1"/>
        <v>1</v>
      </c>
      <c r="AG18">
        <f t="shared" si="1"/>
        <v>1</v>
      </c>
      <c r="AH18">
        <f t="shared" si="1"/>
        <v>2</v>
      </c>
      <c r="AI18">
        <f t="shared" si="1"/>
        <v>2</v>
      </c>
      <c r="AJ18">
        <f t="shared" si="1"/>
        <v>2</v>
      </c>
      <c r="AK18">
        <f t="shared" si="1"/>
        <v>3</v>
      </c>
      <c r="AL18">
        <f t="shared" si="1"/>
        <v>3</v>
      </c>
      <c r="AM18">
        <f t="shared" si="1"/>
        <v>3</v>
      </c>
      <c r="AN18">
        <f t="shared" si="1"/>
        <v>2</v>
      </c>
      <c r="AO18">
        <f t="shared" si="1"/>
        <v>2</v>
      </c>
      <c r="AP18">
        <f t="shared" si="1"/>
        <v>1</v>
      </c>
      <c r="AQ18">
        <f t="shared" si="1"/>
        <v>1</v>
      </c>
      <c r="AR18">
        <f t="shared" si="1"/>
        <v>1</v>
      </c>
      <c r="AS18">
        <f t="shared" si="1"/>
        <v>1</v>
      </c>
      <c r="AT18">
        <f t="shared" si="1"/>
        <v>1</v>
      </c>
      <c r="AU18">
        <f t="shared" si="1"/>
        <v>2</v>
      </c>
      <c r="AV18">
        <f t="shared" si="2"/>
        <v>2</v>
      </c>
      <c r="AW18">
        <f t="shared" si="2"/>
        <v>2</v>
      </c>
      <c r="AX18">
        <f t="shared" si="2"/>
        <v>2</v>
      </c>
      <c r="AY18">
        <f t="shared" si="2"/>
        <v>2</v>
      </c>
      <c r="AZ18">
        <f t="shared" si="2"/>
        <v>2</v>
      </c>
      <c r="BA18">
        <f t="shared" si="2"/>
        <v>2</v>
      </c>
      <c r="BB18">
        <f t="shared" si="2"/>
        <v>2</v>
      </c>
    </row>
    <row r="19" spans="2:54" x14ac:dyDescent="0.25">
      <c r="C19" s="8" t="str">
        <f t="shared" si="3"/>
        <v/>
      </c>
      <c r="E19" s="8" t="str">
        <f t="shared" si="0"/>
        <v/>
      </c>
      <c r="L19" s="6" t="s">
        <v>46</v>
      </c>
      <c r="M19" s="9" t="s">
        <v>35</v>
      </c>
      <c r="N19" s="10">
        <v>4.1666666666666699E-2</v>
      </c>
      <c r="O19" s="9" t="s">
        <v>36</v>
      </c>
      <c r="P19" s="10">
        <v>0.124305555555556</v>
      </c>
      <c r="Q19" s="9" t="s">
        <v>35</v>
      </c>
      <c r="R19" s="10">
        <v>0.45833333333333298</v>
      </c>
      <c r="S19" s="9" t="s">
        <v>36</v>
      </c>
      <c r="T19" s="10">
        <v>0.66597222222222197</v>
      </c>
      <c r="U19" s="11" t="s">
        <v>35</v>
      </c>
      <c r="V19" s="10">
        <v>0.25</v>
      </c>
      <c r="W19" s="9" t="s">
        <v>36</v>
      </c>
      <c r="X19" s="10">
        <v>0.374305555555555</v>
      </c>
      <c r="Y19" s="9" t="s">
        <v>35</v>
      </c>
      <c r="Z19" s="10"/>
      <c r="AA19" s="9" t="s">
        <v>36</v>
      </c>
      <c r="AB19" s="10"/>
      <c r="AD19" s="6" t="s">
        <v>46</v>
      </c>
      <c r="AE19">
        <f t="shared" si="4"/>
        <v>2</v>
      </c>
      <c r="AF19">
        <f t="shared" si="1"/>
        <v>1</v>
      </c>
      <c r="AG19">
        <f t="shared" si="1"/>
        <v>1</v>
      </c>
      <c r="AH19">
        <f t="shared" si="1"/>
        <v>2</v>
      </c>
      <c r="AI19">
        <f t="shared" si="1"/>
        <v>2</v>
      </c>
      <c r="AJ19">
        <f t="shared" si="1"/>
        <v>2</v>
      </c>
      <c r="AK19">
        <f t="shared" si="1"/>
        <v>3</v>
      </c>
      <c r="AL19">
        <f t="shared" si="1"/>
        <v>3</v>
      </c>
      <c r="AM19">
        <f t="shared" si="1"/>
        <v>3</v>
      </c>
      <c r="AN19">
        <f t="shared" si="1"/>
        <v>2</v>
      </c>
      <c r="AO19">
        <f t="shared" si="1"/>
        <v>2</v>
      </c>
      <c r="AP19">
        <f t="shared" si="1"/>
        <v>1</v>
      </c>
      <c r="AQ19">
        <f t="shared" si="1"/>
        <v>1</v>
      </c>
      <c r="AR19">
        <f t="shared" si="1"/>
        <v>1</v>
      </c>
      <c r="AS19">
        <f t="shared" si="1"/>
        <v>1</v>
      </c>
      <c r="AT19">
        <f t="shared" si="1"/>
        <v>1</v>
      </c>
      <c r="AU19">
        <f t="shared" si="1"/>
        <v>2</v>
      </c>
      <c r="AV19">
        <f t="shared" si="2"/>
        <v>2</v>
      </c>
      <c r="AW19">
        <f t="shared" si="2"/>
        <v>2</v>
      </c>
      <c r="AX19">
        <f t="shared" si="2"/>
        <v>2</v>
      </c>
      <c r="AY19">
        <f t="shared" si="2"/>
        <v>2</v>
      </c>
      <c r="AZ19">
        <f t="shared" si="2"/>
        <v>2</v>
      </c>
      <c r="BA19">
        <f t="shared" si="2"/>
        <v>2</v>
      </c>
      <c r="BB19">
        <f t="shared" si="2"/>
        <v>2</v>
      </c>
    </row>
    <row r="20" spans="2:54" x14ac:dyDescent="0.25">
      <c r="C20" s="8" t="str">
        <f t="shared" si="3"/>
        <v/>
      </c>
      <c r="E20" s="8" t="str">
        <f t="shared" si="0"/>
        <v/>
      </c>
      <c r="L20" s="6" t="s">
        <v>47</v>
      </c>
      <c r="M20" s="9" t="s">
        <v>35</v>
      </c>
      <c r="N20" s="10">
        <v>4.1666666666666699E-2</v>
      </c>
      <c r="O20" s="9" t="s">
        <v>36</v>
      </c>
      <c r="P20" s="10">
        <v>0.124305555555556</v>
      </c>
      <c r="Q20" s="9" t="s">
        <v>35</v>
      </c>
      <c r="R20" s="10">
        <v>0.45833333333333298</v>
      </c>
      <c r="S20" s="9" t="s">
        <v>36</v>
      </c>
      <c r="T20" s="10">
        <v>0.66597222222222197</v>
      </c>
      <c r="U20" s="11" t="s">
        <v>35</v>
      </c>
      <c r="V20" s="10">
        <v>0.25</v>
      </c>
      <c r="W20" s="9" t="s">
        <v>36</v>
      </c>
      <c r="X20" s="10">
        <v>0.374305555555555</v>
      </c>
      <c r="Y20" s="9" t="s">
        <v>35</v>
      </c>
      <c r="Z20" s="10"/>
      <c r="AA20" s="9" t="s">
        <v>36</v>
      </c>
      <c r="AB20" s="10"/>
      <c r="AD20" s="6" t="s">
        <v>47</v>
      </c>
      <c r="AE20">
        <f t="shared" si="4"/>
        <v>2</v>
      </c>
      <c r="AF20">
        <f t="shared" si="1"/>
        <v>1</v>
      </c>
      <c r="AG20">
        <f t="shared" si="1"/>
        <v>1</v>
      </c>
      <c r="AH20">
        <f t="shared" si="1"/>
        <v>2</v>
      </c>
      <c r="AI20">
        <f t="shared" si="1"/>
        <v>2</v>
      </c>
      <c r="AJ20">
        <f t="shared" si="1"/>
        <v>2</v>
      </c>
      <c r="AK20">
        <f t="shared" si="1"/>
        <v>3</v>
      </c>
      <c r="AL20">
        <f t="shared" si="1"/>
        <v>3</v>
      </c>
      <c r="AM20">
        <f t="shared" si="1"/>
        <v>3</v>
      </c>
      <c r="AN20">
        <f t="shared" si="1"/>
        <v>2</v>
      </c>
      <c r="AO20">
        <f t="shared" si="1"/>
        <v>2</v>
      </c>
      <c r="AP20">
        <f t="shared" si="1"/>
        <v>1</v>
      </c>
      <c r="AQ20">
        <f t="shared" si="1"/>
        <v>1</v>
      </c>
      <c r="AR20">
        <f t="shared" si="1"/>
        <v>1</v>
      </c>
      <c r="AS20">
        <f t="shared" si="1"/>
        <v>1</v>
      </c>
      <c r="AT20">
        <f t="shared" si="1"/>
        <v>1</v>
      </c>
      <c r="AU20">
        <f t="shared" si="1"/>
        <v>2</v>
      </c>
      <c r="AV20">
        <f t="shared" si="2"/>
        <v>2</v>
      </c>
      <c r="AW20">
        <f t="shared" si="2"/>
        <v>2</v>
      </c>
      <c r="AX20">
        <f t="shared" si="2"/>
        <v>2</v>
      </c>
      <c r="AY20">
        <f t="shared" si="2"/>
        <v>2</v>
      </c>
      <c r="AZ20">
        <f t="shared" si="2"/>
        <v>2</v>
      </c>
      <c r="BA20">
        <f t="shared" si="2"/>
        <v>2</v>
      </c>
      <c r="BB20">
        <f t="shared" si="2"/>
        <v>2</v>
      </c>
    </row>
    <row r="21" spans="2:54" s="3" customFormat="1" x14ac:dyDescent="0.25">
      <c r="B21"/>
      <c r="C21" s="8" t="str">
        <f t="shared" si="3"/>
        <v/>
      </c>
      <c r="D21"/>
      <c r="E21" s="8" t="str">
        <f t="shared" si="0"/>
        <v/>
      </c>
      <c r="F21"/>
      <c r="G21"/>
      <c r="H21"/>
      <c r="I21"/>
      <c r="J21"/>
    </row>
    <row r="22" spans="2:54" s="3" customFormat="1" x14ac:dyDescent="0.25">
      <c r="B22"/>
      <c r="C22" s="8" t="str">
        <f t="shared" si="3"/>
        <v/>
      </c>
      <c r="D22"/>
      <c r="E22" s="8" t="str">
        <f t="shared" si="0"/>
        <v/>
      </c>
      <c r="F22"/>
      <c r="G22"/>
      <c r="H22"/>
      <c r="I22"/>
      <c r="J22"/>
    </row>
    <row r="23" spans="2:54" s="3" customFormat="1" x14ac:dyDescent="0.25">
      <c r="B23"/>
      <c r="C23" s="8" t="str">
        <f t="shared" si="3"/>
        <v/>
      </c>
      <c r="D23"/>
      <c r="E23" s="8" t="str">
        <f t="shared" si="0"/>
        <v/>
      </c>
      <c r="F23"/>
      <c r="G23"/>
      <c r="H23"/>
      <c r="I23"/>
      <c r="J23"/>
    </row>
    <row r="24" spans="2:54" s="3" customFormat="1" x14ac:dyDescent="0.25">
      <c r="B24"/>
      <c r="C24" s="8" t="str">
        <f t="shared" si="3"/>
        <v/>
      </c>
      <c r="D24"/>
      <c r="E24" s="8" t="str">
        <f t="shared" si="0"/>
        <v/>
      </c>
      <c r="F24"/>
      <c r="G24"/>
      <c r="H24"/>
      <c r="I24"/>
      <c r="J24"/>
      <c r="L24" s="25" t="s">
        <v>24</v>
      </c>
      <c r="M24" s="25"/>
      <c r="N24" s="16"/>
    </row>
    <row r="25" spans="2:54" x14ac:dyDescent="0.25">
      <c r="C25" s="8" t="str">
        <f t="shared" si="3"/>
        <v/>
      </c>
      <c r="E25" s="8" t="str">
        <f t="shared" si="0"/>
        <v/>
      </c>
      <c r="L25" s="26" t="s">
        <v>48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D25" s="26" t="s">
        <v>62</v>
      </c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 spans="2:54" x14ac:dyDescent="0.25">
      <c r="C26" s="8" t="str">
        <f t="shared" si="3"/>
        <v/>
      </c>
      <c r="E26" s="8" t="str">
        <f t="shared" si="0"/>
        <v/>
      </c>
      <c r="L26" s="6" t="s">
        <v>33</v>
      </c>
      <c r="M26" s="21">
        <f>IF(N24=1,2,1)</f>
        <v>1</v>
      </c>
      <c r="N26" s="21"/>
      <c r="O26" s="21"/>
      <c r="P26" s="21"/>
      <c r="Q26" s="21"/>
      <c r="R26" s="21"/>
      <c r="S26" s="21"/>
      <c r="T26" s="21"/>
      <c r="U26" s="22">
        <f>IF(N24=3,2,3)</f>
        <v>3</v>
      </c>
      <c r="V26" s="22"/>
      <c r="W26" s="22"/>
      <c r="X26" s="22"/>
      <c r="Y26" s="22"/>
      <c r="Z26" s="22"/>
      <c r="AA26" s="22"/>
      <c r="AB26" s="22"/>
      <c r="AD26" s="6"/>
      <c r="AE26" s="7">
        <v>0</v>
      </c>
      <c r="AF26" s="7">
        <v>4.1666666666666699E-2</v>
      </c>
      <c r="AG26" s="7">
        <v>8.3333333333333301E-2</v>
      </c>
      <c r="AH26" s="7">
        <v>0.125</v>
      </c>
      <c r="AI26" s="7">
        <v>0.16666666666666699</v>
      </c>
      <c r="AJ26" s="7">
        <v>0.20833333333333301</v>
      </c>
      <c r="AK26" s="7">
        <v>0.25</v>
      </c>
      <c r="AL26" s="7">
        <v>0.29166666666666702</v>
      </c>
      <c r="AM26" s="7">
        <v>0.33333333333333298</v>
      </c>
      <c r="AN26" s="7">
        <v>0.375</v>
      </c>
      <c r="AO26" s="7">
        <v>0.41666666666666702</v>
      </c>
      <c r="AP26" s="7">
        <v>0.45833333333333298</v>
      </c>
      <c r="AQ26" s="7">
        <v>0.5</v>
      </c>
      <c r="AR26" s="7">
        <v>0.54166666666666696</v>
      </c>
      <c r="AS26" s="7">
        <v>0.58333333333333304</v>
      </c>
      <c r="AT26" s="7">
        <v>0.625</v>
      </c>
      <c r="AU26" s="7">
        <v>0.66666666666666696</v>
      </c>
      <c r="AV26" s="7">
        <v>0.70833333333333304</v>
      </c>
      <c r="AW26" s="7">
        <v>0.75</v>
      </c>
      <c r="AX26" s="7">
        <v>0.79166666666666696</v>
      </c>
      <c r="AY26" s="7">
        <v>0.83333333333333304</v>
      </c>
      <c r="AZ26" s="7">
        <v>0.875</v>
      </c>
      <c r="BA26" s="7">
        <v>0.91666666666666696</v>
      </c>
      <c r="BB26" s="7">
        <v>0.95833333333333304</v>
      </c>
    </row>
    <row r="27" spans="2:54" x14ac:dyDescent="0.25">
      <c r="C27" s="8" t="str">
        <f t="shared" si="3"/>
        <v/>
      </c>
      <c r="E27" s="8" t="str">
        <f t="shared" si="0"/>
        <v/>
      </c>
      <c r="L27" s="6" t="s">
        <v>34</v>
      </c>
      <c r="M27" s="9" t="s">
        <v>35</v>
      </c>
      <c r="N27" s="10"/>
      <c r="O27" s="9" t="s">
        <v>36</v>
      </c>
      <c r="P27" s="10"/>
      <c r="Q27" s="9" t="s">
        <v>35</v>
      </c>
      <c r="R27" s="10"/>
      <c r="S27" s="9" t="s">
        <v>36</v>
      </c>
      <c r="T27" s="10"/>
      <c r="U27" s="11" t="s">
        <v>35</v>
      </c>
      <c r="V27" s="10"/>
      <c r="W27" s="9" t="s">
        <v>36</v>
      </c>
      <c r="X27" s="10"/>
      <c r="Y27" s="9" t="s">
        <v>35</v>
      </c>
      <c r="Z27" s="10"/>
      <c r="AA27" s="9" t="s">
        <v>36</v>
      </c>
      <c r="AB27" s="10"/>
      <c r="AD27" s="6" t="s">
        <v>34</v>
      </c>
      <c r="AE27" t="str">
        <f>IF(ISBLANK($N$24),"",IF(OR(AND(AE$26&gt;=$N27,AE$26&lt;$P27),AND(AE$26&gt;=$R27,AE$26&lt;$T27)),$M$26,IF(OR(AND(AE$26&gt;=$V27,AE$8&lt;$X27),AND(AE$26&gt;=$Z27,AE$26&lt;$AB27)),$U$26,$N$24)))</f>
        <v/>
      </c>
      <c r="AF27" t="str">
        <f t="shared" ref="AF27:AU38" si="5">IF(ISBLANK($N$24),"",IF(OR(AND(AF$26&gt;=$N27,AF$26&lt;$P27),AND(AF$26&gt;=$R27,AF$26&lt;$T27)),$M$26,IF(OR(AND(AF$26&gt;=$V27,AF$8&lt;$X27),AND(AF$26&gt;=$Z27,AF$26&lt;$AB27)),$U$26,$N$24)))</f>
        <v/>
      </c>
      <c r="AG27" t="str">
        <f t="shared" si="5"/>
        <v/>
      </c>
      <c r="AH27" t="str">
        <f t="shared" si="5"/>
        <v/>
      </c>
      <c r="AI27" t="str">
        <f t="shared" si="5"/>
        <v/>
      </c>
      <c r="AJ27" t="str">
        <f t="shared" si="5"/>
        <v/>
      </c>
      <c r="AK27" t="str">
        <f t="shared" si="5"/>
        <v/>
      </c>
      <c r="AL27" t="str">
        <f t="shared" si="5"/>
        <v/>
      </c>
      <c r="AM27" t="str">
        <f t="shared" si="5"/>
        <v/>
      </c>
      <c r="AN27" t="str">
        <f t="shared" si="5"/>
        <v/>
      </c>
      <c r="AO27" t="str">
        <f t="shared" si="5"/>
        <v/>
      </c>
      <c r="AP27" t="str">
        <f t="shared" si="5"/>
        <v/>
      </c>
      <c r="AQ27" t="str">
        <f t="shared" si="5"/>
        <v/>
      </c>
      <c r="AR27" t="str">
        <f t="shared" si="5"/>
        <v/>
      </c>
      <c r="AS27" t="str">
        <f t="shared" si="5"/>
        <v/>
      </c>
      <c r="AT27" t="str">
        <f t="shared" si="5"/>
        <v/>
      </c>
      <c r="AU27" t="str">
        <f t="shared" si="5"/>
        <v/>
      </c>
      <c r="AV27" t="str">
        <f t="shared" ref="AV27:BB38" si="6">IF(ISBLANK($N$24),"",IF(OR(AND(AV$26&gt;=$N27,AV$26&lt;$P27),AND(AV$26&gt;=$R27,AV$26&lt;$T27)),$M$26,IF(OR(AND(AV$26&gt;=$V27,AV$8&lt;$X27),AND(AV$26&gt;=$Z27,AV$26&lt;$AB27)),$U$26,$N$24)))</f>
        <v/>
      </c>
      <c r="AW27" t="str">
        <f t="shared" si="6"/>
        <v/>
      </c>
      <c r="AX27" t="str">
        <f t="shared" si="6"/>
        <v/>
      </c>
      <c r="AY27" t="str">
        <f t="shared" si="6"/>
        <v/>
      </c>
      <c r="AZ27" t="str">
        <f t="shared" si="6"/>
        <v/>
      </c>
      <c r="BA27" t="str">
        <f t="shared" si="6"/>
        <v/>
      </c>
      <c r="BB27" t="str">
        <f t="shared" si="6"/>
        <v/>
      </c>
    </row>
    <row r="28" spans="2:54" x14ac:dyDescent="0.25">
      <c r="C28" s="8" t="str">
        <f t="shared" si="3"/>
        <v/>
      </c>
      <c r="E28" s="8" t="str">
        <f t="shared" si="0"/>
        <v/>
      </c>
      <c r="L28" s="6" t="s">
        <v>37</v>
      </c>
      <c r="M28" s="9" t="s">
        <v>35</v>
      </c>
      <c r="N28" s="10"/>
      <c r="O28" s="9" t="s">
        <v>36</v>
      </c>
      <c r="P28" s="10"/>
      <c r="Q28" s="9" t="s">
        <v>35</v>
      </c>
      <c r="R28" s="10"/>
      <c r="S28" s="9" t="s">
        <v>36</v>
      </c>
      <c r="T28" s="10"/>
      <c r="U28" s="11" t="s">
        <v>35</v>
      </c>
      <c r="V28" s="10"/>
      <c r="W28" s="9" t="s">
        <v>36</v>
      </c>
      <c r="X28" s="10"/>
      <c r="Y28" s="9" t="s">
        <v>35</v>
      </c>
      <c r="Z28" s="10"/>
      <c r="AA28" s="9" t="s">
        <v>36</v>
      </c>
      <c r="AB28" s="10"/>
      <c r="AD28" s="6" t="s">
        <v>37</v>
      </c>
      <c r="AE28" t="str">
        <f t="shared" ref="AE28:AE38" si="7">IF(ISBLANK($N$24),"",IF(OR(AND(AE$26&gt;=$N28,AE$26&lt;$P28),AND(AE$26&gt;=$R28,AE$26&lt;$T28)),$M$26,IF(OR(AND(AE$26&gt;=$V28,AE$8&lt;$X28),AND(AE$26&gt;=$Z28,AE$26&lt;$AB28)),$U$26,$N$24)))</f>
        <v/>
      </c>
      <c r="AF28" t="str">
        <f t="shared" si="5"/>
        <v/>
      </c>
      <c r="AG28" t="str">
        <f t="shared" si="5"/>
        <v/>
      </c>
      <c r="AH28" t="str">
        <f t="shared" si="5"/>
        <v/>
      </c>
      <c r="AI28" t="str">
        <f t="shared" si="5"/>
        <v/>
      </c>
      <c r="AJ28" t="str">
        <f t="shared" si="5"/>
        <v/>
      </c>
      <c r="AK28" t="str">
        <f t="shared" si="5"/>
        <v/>
      </c>
      <c r="AL28" t="str">
        <f t="shared" si="5"/>
        <v/>
      </c>
      <c r="AM28" t="str">
        <f t="shared" si="5"/>
        <v/>
      </c>
      <c r="AN28" t="str">
        <f t="shared" si="5"/>
        <v/>
      </c>
      <c r="AO28" t="str">
        <f t="shared" si="5"/>
        <v/>
      </c>
      <c r="AP28" t="str">
        <f t="shared" si="5"/>
        <v/>
      </c>
      <c r="AQ28" t="str">
        <f t="shared" si="5"/>
        <v/>
      </c>
      <c r="AR28" t="str">
        <f t="shared" si="5"/>
        <v/>
      </c>
      <c r="AS28" t="str">
        <f t="shared" si="5"/>
        <v/>
      </c>
      <c r="AT28" t="str">
        <f t="shared" si="5"/>
        <v/>
      </c>
      <c r="AU28" t="str">
        <f t="shared" si="5"/>
        <v/>
      </c>
      <c r="AV28" t="str">
        <f t="shared" si="6"/>
        <v/>
      </c>
      <c r="AW28" t="str">
        <f t="shared" si="6"/>
        <v/>
      </c>
      <c r="AX28" t="str">
        <f t="shared" si="6"/>
        <v/>
      </c>
      <c r="AY28" t="str">
        <f t="shared" si="6"/>
        <v/>
      </c>
      <c r="AZ28" t="str">
        <f t="shared" si="6"/>
        <v/>
      </c>
      <c r="BA28" t="str">
        <f t="shared" si="6"/>
        <v/>
      </c>
      <c r="BB28" t="str">
        <f t="shared" si="6"/>
        <v/>
      </c>
    </row>
    <row r="29" spans="2:54" x14ac:dyDescent="0.25">
      <c r="C29" s="8" t="str">
        <f t="shared" si="3"/>
        <v/>
      </c>
      <c r="E29" s="8" t="str">
        <f t="shared" si="0"/>
        <v/>
      </c>
      <c r="L29" s="6" t="s">
        <v>38</v>
      </c>
      <c r="M29" s="9" t="s">
        <v>35</v>
      </c>
      <c r="N29" s="10"/>
      <c r="O29" s="9" t="s">
        <v>36</v>
      </c>
      <c r="P29" s="10"/>
      <c r="Q29" s="9" t="s">
        <v>35</v>
      </c>
      <c r="R29" s="10"/>
      <c r="S29" s="9" t="s">
        <v>36</v>
      </c>
      <c r="T29" s="10"/>
      <c r="U29" s="11" t="s">
        <v>35</v>
      </c>
      <c r="V29" s="10"/>
      <c r="W29" s="9" t="s">
        <v>36</v>
      </c>
      <c r="X29" s="10"/>
      <c r="Y29" s="9" t="s">
        <v>35</v>
      </c>
      <c r="Z29" s="10"/>
      <c r="AA29" s="9" t="s">
        <v>36</v>
      </c>
      <c r="AB29" s="10"/>
      <c r="AD29" s="6" t="s">
        <v>38</v>
      </c>
      <c r="AE29" t="str">
        <f t="shared" si="7"/>
        <v/>
      </c>
      <c r="AF29" t="str">
        <f t="shared" si="5"/>
        <v/>
      </c>
      <c r="AG29" t="str">
        <f t="shared" si="5"/>
        <v/>
      </c>
      <c r="AH29" t="str">
        <f t="shared" si="5"/>
        <v/>
      </c>
      <c r="AI29" t="str">
        <f t="shared" si="5"/>
        <v/>
      </c>
      <c r="AJ29" t="str">
        <f t="shared" si="5"/>
        <v/>
      </c>
      <c r="AK29" t="str">
        <f t="shared" si="5"/>
        <v/>
      </c>
      <c r="AL29" t="str">
        <f t="shared" si="5"/>
        <v/>
      </c>
      <c r="AM29" t="str">
        <f t="shared" si="5"/>
        <v/>
      </c>
      <c r="AN29" t="str">
        <f t="shared" si="5"/>
        <v/>
      </c>
      <c r="AO29" t="str">
        <f t="shared" si="5"/>
        <v/>
      </c>
      <c r="AP29" t="str">
        <f t="shared" si="5"/>
        <v/>
      </c>
      <c r="AQ29" t="str">
        <f t="shared" si="5"/>
        <v/>
      </c>
      <c r="AR29" t="str">
        <f t="shared" si="5"/>
        <v/>
      </c>
      <c r="AS29" t="str">
        <f t="shared" si="5"/>
        <v/>
      </c>
      <c r="AT29" t="str">
        <f t="shared" si="5"/>
        <v/>
      </c>
      <c r="AU29" t="str">
        <f t="shared" si="5"/>
        <v/>
      </c>
      <c r="AV29" t="str">
        <f t="shared" si="6"/>
        <v/>
      </c>
      <c r="AW29" t="str">
        <f t="shared" si="6"/>
        <v/>
      </c>
      <c r="AX29" t="str">
        <f t="shared" si="6"/>
        <v/>
      </c>
      <c r="AY29" t="str">
        <f t="shared" si="6"/>
        <v/>
      </c>
      <c r="AZ29" t="str">
        <f t="shared" si="6"/>
        <v/>
      </c>
      <c r="BA29" t="str">
        <f t="shared" si="6"/>
        <v/>
      </c>
      <c r="BB29" t="str">
        <f t="shared" si="6"/>
        <v/>
      </c>
    </row>
    <row r="30" spans="2:54" x14ac:dyDescent="0.25">
      <c r="C30" s="8" t="str">
        <f t="shared" si="3"/>
        <v/>
      </c>
      <c r="E30" s="8" t="str">
        <f t="shared" si="0"/>
        <v/>
      </c>
      <c r="L30" s="6" t="s">
        <v>39</v>
      </c>
      <c r="M30" s="9" t="s">
        <v>35</v>
      </c>
      <c r="N30" s="10"/>
      <c r="O30" s="9" t="s">
        <v>36</v>
      </c>
      <c r="P30" s="10"/>
      <c r="Q30" s="9" t="s">
        <v>35</v>
      </c>
      <c r="R30" s="10"/>
      <c r="S30" s="9" t="s">
        <v>36</v>
      </c>
      <c r="T30" s="10"/>
      <c r="U30" s="11" t="s">
        <v>35</v>
      </c>
      <c r="V30" s="10"/>
      <c r="W30" s="9" t="s">
        <v>36</v>
      </c>
      <c r="X30" s="10"/>
      <c r="Y30" s="9" t="s">
        <v>35</v>
      </c>
      <c r="Z30" s="10"/>
      <c r="AA30" s="9" t="s">
        <v>36</v>
      </c>
      <c r="AB30" s="10"/>
      <c r="AD30" s="6" t="s">
        <v>39</v>
      </c>
      <c r="AE30" t="str">
        <f t="shared" si="7"/>
        <v/>
      </c>
      <c r="AF30" t="str">
        <f t="shared" si="5"/>
        <v/>
      </c>
      <c r="AG30" t="str">
        <f t="shared" si="5"/>
        <v/>
      </c>
      <c r="AH30" t="str">
        <f t="shared" si="5"/>
        <v/>
      </c>
      <c r="AI30" t="str">
        <f t="shared" si="5"/>
        <v/>
      </c>
      <c r="AJ30" t="str">
        <f t="shared" si="5"/>
        <v/>
      </c>
      <c r="AK30" t="str">
        <f t="shared" si="5"/>
        <v/>
      </c>
      <c r="AL30" t="str">
        <f t="shared" si="5"/>
        <v/>
      </c>
      <c r="AM30" t="str">
        <f t="shared" si="5"/>
        <v/>
      </c>
      <c r="AN30" t="str">
        <f t="shared" si="5"/>
        <v/>
      </c>
      <c r="AO30" t="str">
        <f t="shared" si="5"/>
        <v/>
      </c>
      <c r="AP30" t="str">
        <f t="shared" si="5"/>
        <v/>
      </c>
      <c r="AQ30" t="str">
        <f t="shared" si="5"/>
        <v/>
      </c>
      <c r="AR30" t="str">
        <f t="shared" si="5"/>
        <v/>
      </c>
      <c r="AS30" t="str">
        <f t="shared" si="5"/>
        <v/>
      </c>
      <c r="AT30" t="str">
        <f t="shared" si="5"/>
        <v/>
      </c>
      <c r="AU30" t="str">
        <f t="shared" si="5"/>
        <v/>
      </c>
      <c r="AV30" t="str">
        <f t="shared" si="6"/>
        <v/>
      </c>
      <c r="AW30" t="str">
        <f t="shared" si="6"/>
        <v/>
      </c>
      <c r="AX30" t="str">
        <f t="shared" si="6"/>
        <v/>
      </c>
      <c r="AY30" t="str">
        <f t="shared" si="6"/>
        <v/>
      </c>
      <c r="AZ30" t="str">
        <f t="shared" si="6"/>
        <v/>
      </c>
      <c r="BA30" t="str">
        <f t="shared" si="6"/>
        <v/>
      </c>
      <c r="BB30" t="str">
        <f t="shared" si="6"/>
        <v/>
      </c>
    </row>
    <row r="31" spans="2:54" x14ac:dyDescent="0.25">
      <c r="C31" s="8" t="str">
        <f t="shared" si="3"/>
        <v/>
      </c>
      <c r="E31" s="8" t="str">
        <f t="shared" si="0"/>
        <v/>
      </c>
      <c r="L31" s="6" t="s">
        <v>40</v>
      </c>
      <c r="M31" s="9" t="s">
        <v>35</v>
      </c>
      <c r="N31" s="10"/>
      <c r="O31" s="9" t="s">
        <v>36</v>
      </c>
      <c r="P31" s="10"/>
      <c r="Q31" s="9" t="s">
        <v>35</v>
      </c>
      <c r="R31" s="10"/>
      <c r="S31" s="9" t="s">
        <v>36</v>
      </c>
      <c r="T31" s="10"/>
      <c r="U31" s="11" t="s">
        <v>35</v>
      </c>
      <c r="V31" s="10"/>
      <c r="W31" s="9" t="s">
        <v>36</v>
      </c>
      <c r="X31" s="10"/>
      <c r="Y31" s="9" t="s">
        <v>35</v>
      </c>
      <c r="Z31" s="10"/>
      <c r="AA31" s="9" t="s">
        <v>36</v>
      </c>
      <c r="AB31" s="10"/>
      <c r="AD31" s="6" t="s">
        <v>40</v>
      </c>
      <c r="AE31" t="str">
        <f t="shared" si="7"/>
        <v/>
      </c>
      <c r="AF31" t="str">
        <f t="shared" si="5"/>
        <v/>
      </c>
      <c r="AG31" t="str">
        <f t="shared" si="5"/>
        <v/>
      </c>
      <c r="AH31" t="str">
        <f t="shared" si="5"/>
        <v/>
      </c>
      <c r="AI31" t="str">
        <f t="shared" si="5"/>
        <v/>
      </c>
      <c r="AJ31" t="str">
        <f t="shared" si="5"/>
        <v/>
      </c>
      <c r="AK31" t="str">
        <f t="shared" si="5"/>
        <v/>
      </c>
      <c r="AL31" t="str">
        <f t="shared" si="5"/>
        <v/>
      </c>
      <c r="AM31" t="str">
        <f t="shared" si="5"/>
        <v/>
      </c>
      <c r="AN31" t="str">
        <f t="shared" si="5"/>
        <v/>
      </c>
      <c r="AO31" t="str">
        <f t="shared" si="5"/>
        <v/>
      </c>
      <c r="AP31" t="str">
        <f t="shared" si="5"/>
        <v/>
      </c>
      <c r="AQ31" t="str">
        <f t="shared" si="5"/>
        <v/>
      </c>
      <c r="AR31" t="str">
        <f t="shared" si="5"/>
        <v/>
      </c>
      <c r="AS31" t="str">
        <f t="shared" si="5"/>
        <v/>
      </c>
      <c r="AT31" t="str">
        <f t="shared" si="5"/>
        <v/>
      </c>
      <c r="AU31" t="str">
        <f t="shared" si="5"/>
        <v/>
      </c>
      <c r="AV31" t="str">
        <f t="shared" si="6"/>
        <v/>
      </c>
      <c r="AW31" t="str">
        <f t="shared" si="6"/>
        <v/>
      </c>
      <c r="AX31" t="str">
        <f t="shared" si="6"/>
        <v/>
      </c>
      <c r="AY31" t="str">
        <f t="shared" si="6"/>
        <v/>
      </c>
      <c r="AZ31" t="str">
        <f t="shared" si="6"/>
        <v/>
      </c>
      <c r="BA31" t="str">
        <f t="shared" si="6"/>
        <v/>
      </c>
      <c r="BB31" t="str">
        <f t="shared" si="6"/>
        <v/>
      </c>
    </row>
    <row r="32" spans="2:54" x14ac:dyDescent="0.25">
      <c r="C32" s="8" t="str">
        <f t="shared" si="3"/>
        <v/>
      </c>
      <c r="E32" s="8" t="str">
        <f t="shared" si="0"/>
        <v/>
      </c>
      <c r="L32" s="6" t="s">
        <v>41</v>
      </c>
      <c r="M32" s="9" t="s">
        <v>35</v>
      </c>
      <c r="O32" s="9" t="s">
        <v>36</v>
      </c>
      <c r="Q32" s="9" t="s">
        <v>35</v>
      </c>
      <c r="S32" s="9" t="s">
        <v>36</v>
      </c>
      <c r="U32" s="11" t="s">
        <v>35</v>
      </c>
      <c r="W32" s="9" t="s">
        <v>36</v>
      </c>
      <c r="Y32" s="9" t="s">
        <v>35</v>
      </c>
      <c r="Z32" s="10"/>
      <c r="AA32" s="9" t="s">
        <v>36</v>
      </c>
      <c r="AB32" s="10"/>
      <c r="AD32" s="6" t="s">
        <v>41</v>
      </c>
      <c r="AE32" t="str">
        <f t="shared" si="7"/>
        <v/>
      </c>
      <c r="AF32" t="str">
        <f t="shared" si="5"/>
        <v/>
      </c>
      <c r="AG32" t="str">
        <f t="shared" si="5"/>
        <v/>
      </c>
      <c r="AH32" t="str">
        <f t="shared" si="5"/>
        <v/>
      </c>
      <c r="AI32" t="str">
        <f t="shared" si="5"/>
        <v/>
      </c>
      <c r="AJ32" t="str">
        <f t="shared" si="5"/>
        <v/>
      </c>
      <c r="AK32" t="str">
        <f t="shared" si="5"/>
        <v/>
      </c>
      <c r="AL32" t="str">
        <f t="shared" si="5"/>
        <v/>
      </c>
      <c r="AM32" t="str">
        <f t="shared" si="5"/>
        <v/>
      </c>
      <c r="AN32" t="str">
        <f t="shared" si="5"/>
        <v/>
      </c>
      <c r="AO32" t="str">
        <f t="shared" si="5"/>
        <v/>
      </c>
      <c r="AP32" t="str">
        <f t="shared" si="5"/>
        <v/>
      </c>
      <c r="AQ32" t="str">
        <f t="shared" si="5"/>
        <v/>
      </c>
      <c r="AR32" t="str">
        <f t="shared" si="5"/>
        <v/>
      </c>
      <c r="AS32" t="str">
        <f t="shared" si="5"/>
        <v/>
      </c>
      <c r="AT32" t="str">
        <f t="shared" si="5"/>
        <v/>
      </c>
      <c r="AU32" t="str">
        <f t="shared" si="5"/>
        <v/>
      </c>
      <c r="AV32" t="str">
        <f t="shared" si="6"/>
        <v/>
      </c>
      <c r="AW32" t="str">
        <f t="shared" si="6"/>
        <v/>
      </c>
      <c r="AX32" t="str">
        <f t="shared" si="6"/>
        <v/>
      </c>
      <c r="AY32" t="str">
        <f t="shared" si="6"/>
        <v/>
      </c>
      <c r="AZ32" t="str">
        <f t="shared" si="6"/>
        <v/>
      </c>
      <c r="BA32" t="str">
        <f t="shared" si="6"/>
        <v/>
      </c>
      <c r="BB32" t="str">
        <f t="shared" si="6"/>
        <v/>
      </c>
    </row>
    <row r="33" spans="2:54" x14ac:dyDescent="0.25">
      <c r="C33" s="8" t="str">
        <f t="shared" si="3"/>
        <v/>
      </c>
      <c r="E33" s="8" t="str">
        <f t="shared" si="0"/>
        <v/>
      </c>
      <c r="L33" s="6" t="s">
        <v>42</v>
      </c>
      <c r="M33" s="9" t="s">
        <v>35</v>
      </c>
      <c r="N33" s="10"/>
      <c r="O33" s="9" t="s">
        <v>36</v>
      </c>
      <c r="P33" s="10"/>
      <c r="Q33" s="9" t="s">
        <v>35</v>
      </c>
      <c r="S33" s="9" t="s">
        <v>36</v>
      </c>
      <c r="U33" s="11" t="s">
        <v>35</v>
      </c>
      <c r="W33" s="9" t="s">
        <v>36</v>
      </c>
      <c r="Y33" s="9" t="s">
        <v>35</v>
      </c>
      <c r="Z33" s="10"/>
      <c r="AA33" s="9" t="s">
        <v>36</v>
      </c>
      <c r="AB33" s="10"/>
      <c r="AD33" s="6" t="s">
        <v>42</v>
      </c>
      <c r="AE33" t="str">
        <f t="shared" si="7"/>
        <v/>
      </c>
      <c r="AF33" t="str">
        <f t="shared" si="5"/>
        <v/>
      </c>
      <c r="AG33" t="str">
        <f t="shared" si="5"/>
        <v/>
      </c>
      <c r="AH33" t="str">
        <f t="shared" si="5"/>
        <v/>
      </c>
      <c r="AI33" t="str">
        <f t="shared" si="5"/>
        <v/>
      </c>
      <c r="AJ33" t="str">
        <f t="shared" si="5"/>
        <v/>
      </c>
      <c r="AK33" t="str">
        <f t="shared" si="5"/>
        <v/>
      </c>
      <c r="AL33" t="str">
        <f t="shared" si="5"/>
        <v/>
      </c>
      <c r="AM33" t="str">
        <f t="shared" si="5"/>
        <v/>
      </c>
      <c r="AN33" t="str">
        <f t="shared" si="5"/>
        <v/>
      </c>
      <c r="AO33" t="str">
        <f t="shared" si="5"/>
        <v/>
      </c>
      <c r="AP33" t="str">
        <f t="shared" si="5"/>
        <v/>
      </c>
      <c r="AQ33" t="str">
        <f t="shared" si="5"/>
        <v/>
      </c>
      <c r="AR33" t="str">
        <f t="shared" si="5"/>
        <v/>
      </c>
      <c r="AS33" t="str">
        <f t="shared" si="5"/>
        <v/>
      </c>
      <c r="AT33" t="str">
        <f t="shared" si="5"/>
        <v/>
      </c>
      <c r="AU33" t="str">
        <f t="shared" si="5"/>
        <v/>
      </c>
      <c r="AV33" t="str">
        <f t="shared" si="6"/>
        <v/>
      </c>
      <c r="AW33" t="str">
        <f t="shared" si="6"/>
        <v/>
      </c>
      <c r="AX33" t="str">
        <f t="shared" si="6"/>
        <v/>
      </c>
      <c r="AY33" t="str">
        <f t="shared" si="6"/>
        <v/>
      </c>
      <c r="AZ33" t="str">
        <f t="shared" si="6"/>
        <v/>
      </c>
      <c r="BA33" t="str">
        <f t="shared" si="6"/>
        <v/>
      </c>
      <c r="BB33" t="str">
        <f t="shared" si="6"/>
        <v/>
      </c>
    </row>
    <row r="34" spans="2:54" x14ac:dyDescent="0.25">
      <c r="C34" s="8" t="str">
        <f t="shared" si="3"/>
        <v/>
      </c>
      <c r="E34" s="8" t="str">
        <f t="shared" si="0"/>
        <v/>
      </c>
      <c r="L34" s="6" t="s">
        <v>43</v>
      </c>
      <c r="M34" s="9" t="s">
        <v>35</v>
      </c>
      <c r="N34" s="10"/>
      <c r="O34" s="9" t="s">
        <v>36</v>
      </c>
      <c r="P34" s="10"/>
      <c r="Q34" s="9" t="s">
        <v>35</v>
      </c>
      <c r="S34" s="9" t="s">
        <v>36</v>
      </c>
      <c r="U34" s="11" t="s">
        <v>35</v>
      </c>
      <c r="W34" s="9" t="s">
        <v>36</v>
      </c>
      <c r="Y34" s="9" t="s">
        <v>35</v>
      </c>
      <c r="Z34" s="10"/>
      <c r="AA34" s="9" t="s">
        <v>36</v>
      </c>
      <c r="AB34" s="10"/>
      <c r="AD34" s="6" t="s">
        <v>43</v>
      </c>
      <c r="AE34" t="str">
        <f t="shared" si="7"/>
        <v/>
      </c>
      <c r="AF34" t="str">
        <f t="shared" si="5"/>
        <v/>
      </c>
      <c r="AG34" t="str">
        <f t="shared" si="5"/>
        <v/>
      </c>
      <c r="AH34" t="str">
        <f t="shared" si="5"/>
        <v/>
      </c>
      <c r="AI34" t="str">
        <f t="shared" si="5"/>
        <v/>
      </c>
      <c r="AJ34" t="str">
        <f t="shared" si="5"/>
        <v/>
      </c>
      <c r="AK34" t="str">
        <f t="shared" si="5"/>
        <v/>
      </c>
      <c r="AL34" t="str">
        <f t="shared" si="5"/>
        <v/>
      </c>
      <c r="AM34" t="str">
        <f t="shared" si="5"/>
        <v/>
      </c>
      <c r="AN34" t="str">
        <f t="shared" si="5"/>
        <v/>
      </c>
      <c r="AO34" t="str">
        <f t="shared" si="5"/>
        <v/>
      </c>
      <c r="AP34" t="str">
        <f t="shared" si="5"/>
        <v/>
      </c>
      <c r="AQ34" t="str">
        <f t="shared" si="5"/>
        <v/>
      </c>
      <c r="AR34" t="str">
        <f t="shared" si="5"/>
        <v/>
      </c>
      <c r="AS34" t="str">
        <f t="shared" si="5"/>
        <v/>
      </c>
      <c r="AT34" t="str">
        <f t="shared" si="5"/>
        <v/>
      </c>
      <c r="AU34" t="str">
        <f t="shared" si="5"/>
        <v/>
      </c>
      <c r="AV34" t="str">
        <f t="shared" si="6"/>
        <v/>
      </c>
      <c r="AW34" t="str">
        <f t="shared" si="6"/>
        <v/>
      </c>
      <c r="AX34" t="str">
        <f t="shared" si="6"/>
        <v/>
      </c>
      <c r="AY34" t="str">
        <f t="shared" si="6"/>
        <v/>
      </c>
      <c r="AZ34" t="str">
        <f t="shared" si="6"/>
        <v/>
      </c>
      <c r="BA34" t="str">
        <f t="shared" si="6"/>
        <v/>
      </c>
      <c r="BB34" t="str">
        <f t="shared" si="6"/>
        <v/>
      </c>
    </row>
    <row r="35" spans="2:54" x14ac:dyDescent="0.25">
      <c r="C35" s="8" t="str">
        <f t="shared" si="3"/>
        <v/>
      </c>
      <c r="E35" s="8" t="str">
        <f t="shared" si="0"/>
        <v/>
      </c>
      <c r="L35" s="6" t="s">
        <v>44</v>
      </c>
      <c r="M35" s="9" t="s">
        <v>35</v>
      </c>
      <c r="N35" s="10"/>
      <c r="O35" s="9" t="s">
        <v>36</v>
      </c>
      <c r="P35" s="10"/>
      <c r="Q35" s="9" t="s">
        <v>35</v>
      </c>
      <c r="S35" s="9" t="s">
        <v>36</v>
      </c>
      <c r="U35" s="11" t="s">
        <v>35</v>
      </c>
      <c r="W35" s="9" t="s">
        <v>36</v>
      </c>
      <c r="Y35" s="9" t="s">
        <v>35</v>
      </c>
      <c r="Z35" s="10"/>
      <c r="AA35" s="9" t="s">
        <v>36</v>
      </c>
      <c r="AB35" s="10"/>
      <c r="AD35" s="6" t="s">
        <v>44</v>
      </c>
      <c r="AE35" t="str">
        <f t="shared" si="7"/>
        <v/>
      </c>
      <c r="AF35" t="str">
        <f t="shared" si="5"/>
        <v/>
      </c>
      <c r="AG35" t="str">
        <f t="shared" si="5"/>
        <v/>
      </c>
      <c r="AH35" t="str">
        <f t="shared" si="5"/>
        <v/>
      </c>
      <c r="AI35" t="str">
        <f t="shared" si="5"/>
        <v/>
      </c>
      <c r="AJ35" t="str">
        <f t="shared" si="5"/>
        <v/>
      </c>
      <c r="AK35" t="str">
        <f t="shared" si="5"/>
        <v/>
      </c>
      <c r="AL35" t="str">
        <f t="shared" si="5"/>
        <v/>
      </c>
      <c r="AM35" t="str">
        <f t="shared" si="5"/>
        <v/>
      </c>
      <c r="AN35" t="str">
        <f t="shared" si="5"/>
        <v/>
      </c>
      <c r="AO35" t="str">
        <f t="shared" si="5"/>
        <v/>
      </c>
      <c r="AP35" t="str">
        <f t="shared" si="5"/>
        <v/>
      </c>
      <c r="AQ35" t="str">
        <f t="shared" si="5"/>
        <v/>
      </c>
      <c r="AR35" t="str">
        <f t="shared" si="5"/>
        <v/>
      </c>
      <c r="AS35" t="str">
        <f t="shared" si="5"/>
        <v/>
      </c>
      <c r="AT35" t="str">
        <f t="shared" si="5"/>
        <v/>
      </c>
      <c r="AU35" t="str">
        <f t="shared" si="5"/>
        <v/>
      </c>
      <c r="AV35" t="str">
        <f t="shared" si="6"/>
        <v/>
      </c>
      <c r="AW35" t="str">
        <f t="shared" si="6"/>
        <v/>
      </c>
      <c r="AX35" t="str">
        <f t="shared" si="6"/>
        <v/>
      </c>
      <c r="AY35" t="str">
        <f t="shared" si="6"/>
        <v/>
      </c>
      <c r="AZ35" t="str">
        <f t="shared" si="6"/>
        <v/>
      </c>
      <c r="BA35" t="str">
        <f t="shared" si="6"/>
        <v/>
      </c>
      <c r="BB35" t="str">
        <f t="shared" si="6"/>
        <v/>
      </c>
    </row>
    <row r="36" spans="2:54" x14ac:dyDescent="0.25">
      <c r="C36" s="8" t="str">
        <f t="shared" si="3"/>
        <v/>
      </c>
      <c r="E36" s="8" t="str">
        <f t="shared" si="0"/>
        <v/>
      </c>
      <c r="L36" s="6" t="s">
        <v>45</v>
      </c>
      <c r="M36" s="9" t="s">
        <v>35</v>
      </c>
      <c r="N36" s="10"/>
      <c r="O36" s="9" t="s">
        <v>36</v>
      </c>
      <c r="P36" s="10"/>
      <c r="Q36" s="9" t="s">
        <v>35</v>
      </c>
      <c r="R36" s="10"/>
      <c r="S36" s="9" t="s">
        <v>36</v>
      </c>
      <c r="T36" s="10"/>
      <c r="U36" s="11" t="s">
        <v>35</v>
      </c>
      <c r="V36" s="10"/>
      <c r="W36" s="9" t="s">
        <v>36</v>
      </c>
      <c r="X36" s="10"/>
      <c r="Y36" s="9" t="s">
        <v>35</v>
      </c>
      <c r="Z36" s="10"/>
      <c r="AA36" s="9" t="s">
        <v>36</v>
      </c>
      <c r="AB36" s="10"/>
      <c r="AD36" s="6" t="s">
        <v>45</v>
      </c>
      <c r="AE36" t="str">
        <f t="shared" si="7"/>
        <v/>
      </c>
      <c r="AF36" t="str">
        <f t="shared" si="5"/>
        <v/>
      </c>
      <c r="AG36" t="str">
        <f t="shared" si="5"/>
        <v/>
      </c>
      <c r="AH36" t="str">
        <f t="shared" si="5"/>
        <v/>
      </c>
      <c r="AI36" t="str">
        <f t="shared" si="5"/>
        <v/>
      </c>
      <c r="AJ36" t="str">
        <f t="shared" si="5"/>
        <v/>
      </c>
      <c r="AK36" t="str">
        <f t="shared" si="5"/>
        <v/>
      </c>
      <c r="AL36" t="str">
        <f t="shared" si="5"/>
        <v/>
      </c>
      <c r="AM36" t="str">
        <f t="shared" si="5"/>
        <v/>
      </c>
      <c r="AN36" t="str">
        <f t="shared" si="5"/>
        <v/>
      </c>
      <c r="AO36" t="str">
        <f t="shared" si="5"/>
        <v/>
      </c>
      <c r="AP36" t="str">
        <f t="shared" si="5"/>
        <v/>
      </c>
      <c r="AQ36" t="str">
        <f t="shared" si="5"/>
        <v/>
      </c>
      <c r="AR36" t="str">
        <f t="shared" si="5"/>
        <v/>
      </c>
      <c r="AS36" t="str">
        <f t="shared" si="5"/>
        <v/>
      </c>
      <c r="AT36" t="str">
        <f t="shared" si="5"/>
        <v/>
      </c>
      <c r="AU36" t="str">
        <f t="shared" si="5"/>
        <v/>
      </c>
      <c r="AV36" t="str">
        <f t="shared" si="6"/>
        <v/>
      </c>
      <c r="AW36" t="str">
        <f t="shared" si="6"/>
        <v/>
      </c>
      <c r="AX36" t="str">
        <f t="shared" si="6"/>
        <v/>
      </c>
      <c r="AY36" t="str">
        <f t="shared" si="6"/>
        <v/>
      </c>
      <c r="AZ36" t="str">
        <f t="shared" si="6"/>
        <v/>
      </c>
      <c r="BA36" t="str">
        <f t="shared" si="6"/>
        <v/>
      </c>
      <c r="BB36" t="str">
        <f t="shared" si="6"/>
        <v/>
      </c>
    </row>
    <row r="37" spans="2:54" x14ac:dyDescent="0.25">
      <c r="C37" s="8" t="str">
        <f t="shared" si="3"/>
        <v/>
      </c>
      <c r="E37" s="8" t="str">
        <f t="shared" si="0"/>
        <v/>
      </c>
      <c r="L37" s="6" t="s">
        <v>46</v>
      </c>
      <c r="M37" s="9" t="s">
        <v>35</v>
      </c>
      <c r="N37" s="10"/>
      <c r="O37" s="9" t="s">
        <v>36</v>
      </c>
      <c r="P37" s="10"/>
      <c r="Q37" s="9" t="s">
        <v>35</v>
      </c>
      <c r="R37" s="10"/>
      <c r="S37" s="9" t="s">
        <v>36</v>
      </c>
      <c r="T37" s="10"/>
      <c r="U37" s="11" t="s">
        <v>35</v>
      </c>
      <c r="V37" s="10"/>
      <c r="W37" s="9" t="s">
        <v>36</v>
      </c>
      <c r="X37" s="10"/>
      <c r="Y37" s="9" t="s">
        <v>35</v>
      </c>
      <c r="Z37" s="10"/>
      <c r="AA37" s="9" t="s">
        <v>36</v>
      </c>
      <c r="AB37" s="10"/>
      <c r="AD37" s="6" t="s">
        <v>46</v>
      </c>
      <c r="AE37" t="str">
        <f t="shared" si="7"/>
        <v/>
      </c>
      <c r="AF37" t="str">
        <f t="shared" si="5"/>
        <v/>
      </c>
      <c r="AG37" t="str">
        <f t="shared" si="5"/>
        <v/>
      </c>
      <c r="AH37" t="str">
        <f t="shared" si="5"/>
        <v/>
      </c>
      <c r="AI37" t="str">
        <f t="shared" si="5"/>
        <v/>
      </c>
      <c r="AJ37" t="str">
        <f t="shared" si="5"/>
        <v/>
      </c>
      <c r="AK37" t="str">
        <f t="shared" si="5"/>
        <v/>
      </c>
      <c r="AL37" t="str">
        <f t="shared" si="5"/>
        <v/>
      </c>
      <c r="AM37" t="str">
        <f t="shared" si="5"/>
        <v/>
      </c>
      <c r="AN37" t="str">
        <f t="shared" si="5"/>
        <v/>
      </c>
      <c r="AO37" t="str">
        <f t="shared" si="5"/>
        <v/>
      </c>
      <c r="AP37" t="str">
        <f t="shared" si="5"/>
        <v/>
      </c>
      <c r="AQ37" t="str">
        <f t="shared" si="5"/>
        <v/>
      </c>
      <c r="AR37" t="str">
        <f t="shared" si="5"/>
        <v/>
      </c>
      <c r="AS37" t="str">
        <f t="shared" si="5"/>
        <v/>
      </c>
      <c r="AT37" t="str">
        <f t="shared" si="5"/>
        <v/>
      </c>
      <c r="AU37" t="str">
        <f t="shared" si="5"/>
        <v/>
      </c>
      <c r="AV37" t="str">
        <f t="shared" si="6"/>
        <v/>
      </c>
      <c r="AW37" t="str">
        <f t="shared" si="6"/>
        <v/>
      </c>
      <c r="AX37" t="str">
        <f t="shared" si="6"/>
        <v/>
      </c>
      <c r="AY37" t="str">
        <f t="shared" si="6"/>
        <v/>
      </c>
      <c r="AZ37" t="str">
        <f t="shared" si="6"/>
        <v/>
      </c>
      <c r="BA37" t="str">
        <f t="shared" si="6"/>
        <v/>
      </c>
      <c r="BB37" t="str">
        <f t="shared" si="6"/>
        <v/>
      </c>
    </row>
    <row r="38" spans="2:54" x14ac:dyDescent="0.25">
      <c r="C38" s="8" t="str">
        <f t="shared" si="3"/>
        <v/>
      </c>
      <c r="E38" s="8" t="str">
        <f t="shared" si="0"/>
        <v/>
      </c>
      <c r="L38" s="6" t="s">
        <v>47</v>
      </c>
      <c r="M38" s="9" t="s">
        <v>35</v>
      </c>
      <c r="N38" s="10"/>
      <c r="O38" s="9" t="s">
        <v>36</v>
      </c>
      <c r="P38" s="10"/>
      <c r="Q38" s="9" t="s">
        <v>35</v>
      </c>
      <c r="R38" s="10"/>
      <c r="S38" s="9" t="s">
        <v>36</v>
      </c>
      <c r="T38" s="10"/>
      <c r="U38" s="11" t="s">
        <v>35</v>
      </c>
      <c r="V38" s="10"/>
      <c r="W38" s="9" t="s">
        <v>36</v>
      </c>
      <c r="X38" s="10"/>
      <c r="Y38" s="9" t="s">
        <v>35</v>
      </c>
      <c r="AA38" s="9" t="s">
        <v>36</v>
      </c>
      <c r="AD38" s="6" t="s">
        <v>47</v>
      </c>
      <c r="AE38" t="str">
        <f t="shared" si="7"/>
        <v/>
      </c>
      <c r="AF38" t="str">
        <f t="shared" si="5"/>
        <v/>
      </c>
      <c r="AG38" t="str">
        <f t="shared" si="5"/>
        <v/>
      </c>
      <c r="AH38" t="str">
        <f t="shared" si="5"/>
        <v/>
      </c>
      <c r="AI38" t="str">
        <f t="shared" si="5"/>
        <v/>
      </c>
      <c r="AJ38" t="str">
        <f t="shared" si="5"/>
        <v/>
      </c>
      <c r="AK38" t="str">
        <f t="shared" si="5"/>
        <v/>
      </c>
      <c r="AL38" t="str">
        <f t="shared" si="5"/>
        <v/>
      </c>
      <c r="AM38" t="str">
        <f t="shared" si="5"/>
        <v/>
      </c>
      <c r="AN38" t="str">
        <f t="shared" si="5"/>
        <v/>
      </c>
      <c r="AO38" t="str">
        <f t="shared" si="5"/>
        <v/>
      </c>
      <c r="AP38" t="str">
        <f t="shared" si="5"/>
        <v/>
      </c>
      <c r="AQ38" t="str">
        <f t="shared" si="5"/>
        <v/>
      </c>
      <c r="AR38" t="str">
        <f t="shared" si="5"/>
        <v/>
      </c>
      <c r="AS38" t="str">
        <f t="shared" si="5"/>
        <v/>
      </c>
      <c r="AT38" t="str">
        <f t="shared" si="5"/>
        <v/>
      </c>
      <c r="AU38" t="str">
        <f t="shared" si="5"/>
        <v/>
      </c>
      <c r="AV38" t="str">
        <f t="shared" si="6"/>
        <v/>
      </c>
      <c r="AW38" t="str">
        <f t="shared" si="6"/>
        <v/>
      </c>
      <c r="AX38" t="str">
        <f t="shared" si="6"/>
        <v/>
      </c>
      <c r="AY38" t="str">
        <f t="shared" si="6"/>
        <v/>
      </c>
      <c r="AZ38" t="str">
        <f t="shared" si="6"/>
        <v/>
      </c>
      <c r="BA38" t="str">
        <f t="shared" si="6"/>
        <v/>
      </c>
      <c r="BB38" t="str">
        <f t="shared" si="6"/>
        <v/>
      </c>
    </row>
    <row r="39" spans="2:54" s="3" customFormat="1" x14ac:dyDescent="0.25">
      <c r="B39"/>
      <c r="C39" s="8" t="str">
        <f t="shared" si="3"/>
        <v/>
      </c>
      <c r="D39"/>
      <c r="E39" s="8" t="str">
        <f t="shared" si="0"/>
        <v/>
      </c>
      <c r="F39"/>
      <c r="G39"/>
      <c r="H39"/>
      <c r="I39"/>
      <c r="J39"/>
    </row>
    <row r="40" spans="2:54" s="3" customFormat="1" x14ac:dyDescent="0.25">
      <c r="B40"/>
      <c r="C40" s="8" t="str">
        <f t="shared" si="3"/>
        <v/>
      </c>
      <c r="D40"/>
      <c r="E40" s="8" t="str">
        <f t="shared" si="0"/>
        <v/>
      </c>
      <c r="F40"/>
      <c r="G40"/>
      <c r="H40"/>
      <c r="I40"/>
      <c r="J40"/>
    </row>
    <row r="41" spans="2:54" s="3" customFormat="1" x14ac:dyDescent="0.25">
      <c r="B41"/>
      <c r="C41" s="8" t="str">
        <f t="shared" si="3"/>
        <v/>
      </c>
      <c r="D41"/>
      <c r="E41" s="8" t="str">
        <f t="shared" si="0"/>
        <v/>
      </c>
      <c r="F41"/>
      <c r="G41"/>
      <c r="H41"/>
      <c r="I41"/>
      <c r="J41"/>
    </row>
    <row r="42" spans="2:54" s="3" customFormat="1" x14ac:dyDescent="0.25">
      <c r="B42"/>
      <c r="C42" s="8" t="str">
        <f t="shared" si="3"/>
        <v/>
      </c>
      <c r="D42"/>
      <c r="E42" s="8" t="str">
        <f t="shared" si="0"/>
        <v/>
      </c>
      <c r="F42"/>
      <c r="G42"/>
      <c r="H42"/>
      <c r="I42"/>
      <c r="J42"/>
    </row>
    <row r="43" spans="2:54" s="3" customFormat="1" x14ac:dyDescent="0.25">
      <c r="B43"/>
      <c r="C43" s="8" t="str">
        <f t="shared" si="3"/>
        <v/>
      </c>
      <c r="D43"/>
      <c r="E43" s="8" t="str">
        <f t="shared" si="0"/>
        <v/>
      </c>
      <c r="F43"/>
      <c r="G43"/>
      <c r="H43"/>
      <c r="I43"/>
      <c r="J43"/>
    </row>
    <row r="44" spans="2:54" s="3" customFormat="1" x14ac:dyDescent="0.25">
      <c r="B44"/>
      <c r="C44" s="8" t="str">
        <f t="shared" si="3"/>
        <v/>
      </c>
      <c r="D44"/>
      <c r="E44" s="8" t="str">
        <f t="shared" si="0"/>
        <v/>
      </c>
      <c r="F44"/>
      <c r="G44"/>
      <c r="H44"/>
      <c r="I44"/>
      <c r="J44"/>
    </row>
    <row r="45" spans="2:54" s="3" customFormat="1" x14ac:dyDescent="0.25">
      <c r="B45"/>
      <c r="C45" s="8" t="str">
        <f t="shared" si="3"/>
        <v/>
      </c>
      <c r="D45"/>
      <c r="E45" s="8" t="str">
        <f t="shared" si="0"/>
        <v/>
      </c>
      <c r="F45"/>
      <c r="G45"/>
      <c r="H45"/>
      <c r="I45"/>
      <c r="J45"/>
    </row>
    <row r="46" spans="2:54" s="3" customFormat="1" x14ac:dyDescent="0.25">
      <c r="B46"/>
      <c r="C46" s="8" t="str">
        <f t="shared" si="3"/>
        <v/>
      </c>
      <c r="D46"/>
      <c r="E46" s="8" t="str">
        <f t="shared" si="0"/>
        <v/>
      </c>
      <c r="F46"/>
      <c r="G46"/>
      <c r="H46"/>
      <c r="I46"/>
      <c r="J46"/>
    </row>
    <row r="47" spans="2:54" s="3" customFormat="1" x14ac:dyDescent="0.25">
      <c r="B47"/>
      <c r="C47" s="8" t="str">
        <f t="shared" si="3"/>
        <v/>
      </c>
      <c r="D47"/>
      <c r="E47" s="8" t="str">
        <f t="shared" si="0"/>
        <v/>
      </c>
      <c r="F47"/>
      <c r="G47"/>
      <c r="H47"/>
      <c r="I47"/>
      <c r="J47"/>
    </row>
    <row r="48" spans="2:54" s="3" customFormat="1" x14ac:dyDescent="0.25">
      <c r="B48"/>
      <c r="C48" s="8" t="str">
        <f t="shared" si="3"/>
        <v/>
      </c>
      <c r="D48"/>
      <c r="E48" s="8" t="str">
        <f t="shared" si="0"/>
        <v/>
      </c>
      <c r="F48"/>
      <c r="G48"/>
      <c r="H48"/>
      <c r="I48"/>
      <c r="J48"/>
    </row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hidden="1" x14ac:dyDescent="0.25"/>
    <row r="55" s="3" customFormat="1" hidden="1" x14ac:dyDescent="0.25"/>
  </sheetData>
  <mergeCells count="11">
    <mergeCell ref="L6:M6"/>
    <mergeCell ref="B7:H7"/>
    <mergeCell ref="L7:AB7"/>
    <mergeCell ref="AD7:BB7"/>
    <mergeCell ref="M8:T8"/>
    <mergeCell ref="U8:AB8"/>
    <mergeCell ref="L24:M24"/>
    <mergeCell ref="L25:AB25"/>
    <mergeCell ref="AD25:BB25"/>
    <mergeCell ref="M26:T26"/>
    <mergeCell ref="U26:AB26"/>
  </mergeCells>
  <conditionalFormatting sqref="AE9:BB20">
    <cfRule type="colorScale" priority="2">
      <colorScale>
        <cfvo type="min"/>
        <cfvo type="percentile" val="50"/>
        <cfvo type="max"/>
        <color rgb="FFADB9CA"/>
        <color rgb="FFFFE699"/>
        <color rgb="FFC55A11"/>
      </colorScale>
    </cfRule>
  </conditionalFormatting>
  <conditionalFormatting sqref="AE27:BB38">
    <cfRule type="colorScale" priority="3">
      <colorScale>
        <cfvo type="min"/>
        <cfvo type="percentile" val="50"/>
        <cfvo type="max"/>
        <color rgb="FFADB9CA"/>
        <color rgb="FFFFE699"/>
        <color rgb="FFC55A11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'Aux Data - DO NOT EDIT!'!$C$3:$C$5</xm:f>
          </x14:formula1>
          <x14:formula2>
            <xm:f>0</xm:f>
          </x14:formula2>
          <xm:sqref>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L6"/>
  <sheetViews>
    <sheetView zoomScaleNormal="100" workbookViewId="0">
      <selection activeCell="L6" sqref="L6"/>
    </sheetView>
  </sheetViews>
  <sheetFormatPr defaultRowHeight="15" x14ac:dyDescent="0.25"/>
  <cols>
    <col min="1" max="2" width="8.5703125" customWidth="1"/>
    <col min="3" max="3" width="12" customWidth="1"/>
    <col min="4" max="4" width="8.5703125" customWidth="1"/>
    <col min="5" max="5" width="13.5703125" customWidth="1"/>
    <col min="6" max="1025" width="8.5703125" customWidth="1"/>
  </cols>
  <sheetData>
    <row r="2" spans="3:12" x14ac:dyDescent="0.25">
      <c r="C2" t="s">
        <v>63</v>
      </c>
      <c r="E2" t="s">
        <v>64</v>
      </c>
      <c r="G2" t="s">
        <v>65</v>
      </c>
      <c r="I2" t="s">
        <v>66</v>
      </c>
      <c r="L2" t="s">
        <v>67</v>
      </c>
    </row>
    <row r="3" spans="3:12" x14ac:dyDescent="0.25">
      <c r="G3" t="s">
        <v>10</v>
      </c>
      <c r="L3" t="s">
        <v>74</v>
      </c>
    </row>
    <row r="4" spans="3:12" x14ac:dyDescent="0.25">
      <c r="C4" t="s">
        <v>54</v>
      </c>
      <c r="E4" t="s">
        <v>23</v>
      </c>
      <c r="G4" t="s">
        <v>68</v>
      </c>
      <c r="I4" t="s">
        <v>15</v>
      </c>
      <c r="L4" t="s">
        <v>75</v>
      </c>
    </row>
    <row r="5" spans="3:12" x14ac:dyDescent="0.25">
      <c r="C5" t="s">
        <v>69</v>
      </c>
      <c r="E5" t="s">
        <v>70</v>
      </c>
      <c r="G5" t="s">
        <v>71</v>
      </c>
      <c r="I5" t="s">
        <v>72</v>
      </c>
      <c r="L5" t="s">
        <v>76</v>
      </c>
    </row>
    <row r="6" spans="3:12" x14ac:dyDescent="0.25">
      <c r="I6" t="s">
        <v>73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ATTRIBUTES</vt:lpstr>
      <vt:lpstr>DEMAND</vt:lpstr>
      <vt:lpstr>ENERGY</vt:lpstr>
      <vt:lpstr>Aux Data - DO NOT EDIT!</vt:lpstr>
      <vt:lpstr>coincident_12by24</vt:lpstr>
      <vt:lpstr>coincident_adjustments</vt:lpstr>
      <vt:lpstr>coincident_levels</vt:lpstr>
      <vt:lpstr>coincident_periods</vt:lpstr>
      <vt:lpstr>coincident_rates</vt:lpstr>
      <vt:lpstr>coincident_tiers</vt:lpstr>
      <vt:lpstr>comments</vt:lpstr>
      <vt:lpstr>d_adjustments</vt:lpstr>
      <vt:lpstr>d_levels</vt:lpstr>
      <vt:lpstr>d_periods</vt:lpstr>
      <vt:lpstr>d_rates</vt:lpstr>
      <vt:lpstr>d_tiers</vt:lpstr>
      <vt:lpstr>d_wkday_12by24</vt:lpstr>
      <vt:lpstr>d_wkend_12by24</vt:lpstr>
      <vt:lpstr>demand_rate_unit</vt:lpstr>
      <vt:lpstr>description</vt:lpstr>
      <vt:lpstr>e_adjustments</vt:lpstr>
      <vt:lpstr>e_levels</vt:lpstr>
      <vt:lpstr>e_periods</vt:lpstr>
      <vt:lpstr>e_rates</vt:lpstr>
      <vt:lpstr>e_sell_rates</vt:lpstr>
      <vt:lpstr>e_tiers</vt:lpstr>
      <vt:lpstr>e_wkday_12by24</vt:lpstr>
      <vt:lpstr>e_wkend_12by24</vt:lpstr>
      <vt:lpstr>eia_id</vt:lpstr>
      <vt:lpstr>energy_rate_unit</vt:lpstr>
      <vt:lpstr>fixed_charge</vt:lpstr>
      <vt:lpstr>fixedchargeunits</vt:lpstr>
      <vt:lpstr>kWh_useage_max</vt:lpstr>
      <vt:lpstr>kWh_useage_min</vt:lpstr>
      <vt:lpstr>mincharge</vt:lpstr>
      <vt:lpstr>minchargeunits</vt:lpstr>
      <vt:lpstr>name</vt:lpstr>
      <vt:lpstr>peak_kW_capacity_max</vt:lpstr>
      <vt:lpstr>peak_kW_capacity_min</vt:lpstr>
      <vt:lpstr>rescom</vt:lpstr>
      <vt:lpstr>source</vt:lpstr>
      <vt:lpstr>urdb_id</vt:lpstr>
      <vt:lpstr>utility</vt:lpstr>
      <vt:lpstr>voltage_category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Erina Ytsma</dc:creator>
  <dc:description/>
  <cp:lastModifiedBy>Erina Ytsma</cp:lastModifiedBy>
  <cp:revision>2</cp:revision>
  <dcterms:created xsi:type="dcterms:W3CDTF">2023-12-10T05:35:41Z</dcterms:created>
  <dcterms:modified xsi:type="dcterms:W3CDTF">2023-12-19T16:44:15Z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