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ygwin64\home\barawn\repositories\github\radiant\"/>
    </mc:Choice>
  </mc:AlternateContent>
  <bookViews>
    <workbookView xWindow="0" yWindow="0" windowWidth="15660" windowHeight="12510"/>
  </bookViews>
  <sheets>
    <sheet name="Sheet1" sheetId="1"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5" i="1" l="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4" i="1"/>
  <c r="C5" i="1" l="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4" i="1"/>
  <c r="F4" i="1" l="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alcChain>
</file>

<file path=xl/sharedStrings.xml><?xml version="1.0" encoding="utf-8"?>
<sst xmlns="http://schemas.openxmlformats.org/spreadsheetml/2006/main" count="1058" uniqueCount="798">
  <si>
    <t>Use English Package Codes?</t>
  </si>
  <si>
    <t>Item</t>
  </si>
  <si>
    <t>Qty/Board</t>
  </si>
  <si>
    <t>Qty/7 Boards</t>
  </si>
  <si>
    <t>Reference</t>
  </si>
  <si>
    <t>Part Name</t>
  </si>
  <si>
    <t>PASSIVE</t>
  </si>
  <si>
    <t>PACKAGE</t>
  </si>
  <si>
    <t>PCB DECAL NAME</t>
  </si>
  <si>
    <t>Manufacturer</t>
  </si>
  <si>
    <t>Part Number</t>
  </si>
  <si>
    <t>Description</t>
  </si>
  <si>
    <t>URL</t>
  </si>
  <si>
    <t>Lookup Table</t>
  </si>
  <si>
    <t>L123</t>
  </si>
  <si>
    <t>744071039</t>
  </si>
  <si>
    <t>WE-TPC_8020/804392</t>
  </si>
  <si>
    <t>Wurth Elektronik</t>
  </si>
  <si>
    <t>Wurth WE-TPC Series Shielded Wire-wound SMD Inductor with a Ferrite Core, 3.9 uH +/-30% 4.9A Idc</t>
  </si>
  <si>
    <t>J37</t>
  </si>
  <si>
    <t>2147110001</t>
  </si>
  <si>
    <t>21471100001</t>
  </si>
  <si>
    <t>Molex</t>
  </si>
  <si>
    <t>204711-0001</t>
  </si>
  <si>
    <t>Vertical Type C Usb Connector Rohs Compliant: Yes</t>
  </si>
  <si>
    <t>0201_MMA</t>
  </si>
  <si>
    <t>J17</t>
  </si>
  <si>
    <t>1888174-6</t>
  </si>
  <si>
    <t>1888174-2</t>
  </si>
  <si>
    <t>TE Connectivity</t>
  </si>
  <si>
    <t>1888019-4</t>
  </si>
  <si>
    <t>TE CONNECTIVITY - 1888019-4 . - CONNECTOR, MINI SAS, RCPT, 36POS, SMT</t>
  </si>
  <si>
    <t>0402_MM</t>
  </si>
  <si>
    <t>J40-43</t>
  </si>
  <si>
    <t>1909763-1</t>
  </si>
  <si>
    <t>TE CONNECTIVITY - 1909763-1 - RF COAXIAL, UMCC, JACK, 50 OHM, PCB</t>
  </si>
  <si>
    <t>J39</t>
  </si>
  <si>
    <t>20021121-00010C4LF</t>
  </si>
  <si>
    <t>2002112100010C4LF</t>
  </si>
  <si>
    <t>Amphenol</t>
  </si>
  <si>
    <t>Headers &amp; Wire Housings 1.27x1.27mm BTB, Hdr Unshrd, SMT, 10 Pos</t>
  </si>
  <si>
    <t>CAP0603L</t>
  </si>
  <si>
    <t>S4-9</t>
  </si>
  <si>
    <t>2182LPSTF</t>
  </si>
  <si>
    <t>CTS</t>
  </si>
  <si>
    <t>DIP SW,Half-pitch,2-pos,flush act, SMD 2 Way Surface Mount DIP Switch SPDT, Piano Actuator</t>
  </si>
  <si>
    <t>CAP1005L</t>
  </si>
  <si>
    <t>J34</t>
  </si>
  <si>
    <t>5566-4</t>
  </si>
  <si>
    <t>39281043</t>
  </si>
  <si>
    <t>Mini-Fit Jr. Vertical Header, 4.20mm Pitch, Dual Row, 4 Circuits, without Snap-in Plastic Peg PCB Lock, Tin, Natural</t>
  </si>
  <si>
    <t>CAP1608L</t>
  </si>
  <si>
    <t>U4</t>
  </si>
  <si>
    <t>74AUP1T50</t>
  </si>
  <si>
    <t>SC70-5</t>
  </si>
  <si>
    <t>TI</t>
  </si>
  <si>
    <t>SN74AUP1T50DCKR</t>
  </si>
  <si>
    <t>Low Power, 1.8/2.5/3.3-V Input, 3.3-V CMOS Output, Single Schmitt-Trigger Buffer Gate 5-SC70 -40 to 85</t>
  </si>
  <si>
    <t>CAP2012L</t>
  </si>
  <si>
    <t>U5-6 U109-111 U114-138</t>
  </si>
  <si>
    <t>74HC4051BQ_115</t>
  </si>
  <si>
    <t>SOT763-1</t>
  </si>
  <si>
    <t>Nexperia</t>
  </si>
  <si>
    <t>74HC4051BQ,115</t>
  </si>
  <si>
    <t>74HC4052BQ,115 Nexperia, Multiplexer Switch IC, 16-Pin DHVQFN</t>
  </si>
  <si>
    <t>CAP3216L</t>
  </si>
  <si>
    <t>U1</t>
  </si>
  <si>
    <t>ADF4351BCPZRL7</t>
  </si>
  <si>
    <t>QFN50P500X500X10033N</t>
  </si>
  <si>
    <t>Analog</t>
  </si>
  <si>
    <t>ADF4351BCPZ-RL7</t>
  </si>
  <si>
    <t>Wideband_Synthesizer_with_Integrated_VCO</t>
  </si>
  <si>
    <t>Q10</t>
  </si>
  <si>
    <t>AON6407</t>
  </si>
  <si>
    <t>POWERSMD-8-FL</t>
  </si>
  <si>
    <t>Vishay Siliconix</t>
  </si>
  <si>
    <t>Si7157DP-T1-GE3</t>
  </si>
  <si>
    <t>MOSFET P-CH 20V 60A PPAK SO-8</t>
  </si>
  <si>
    <t>V1 V10 V27 V36 V45 V54</t>
  </si>
  <si>
    <t>AOZ1375DI</t>
  </si>
  <si>
    <t>SON45P300X300X8013N165X238</t>
  </si>
  <si>
    <t>Alpha &amp; Omega</t>
  </si>
  <si>
    <t>AOZ1375DI-01</t>
  </si>
  <si>
    <t>IC PWR SWITCH N-CHAN 1:1 12DFN</t>
  </si>
  <si>
    <t>U8</t>
  </si>
  <si>
    <t>ATSAMD21J1XX-MU</t>
  </si>
  <si>
    <t>QFN5-9X9-64-EP-65</t>
  </si>
  <si>
    <t>Microchip</t>
  </si>
  <si>
    <t>ATSAMD21J18A-MU</t>
  </si>
  <si>
    <t>MICROCHIP - ATSAMD21J18A-MU - MCU, 32BIT, CORTEX-M0+, 48MHZ, QFN-64</t>
  </si>
  <si>
    <t>U18 U20 U23 U26 U30 U33 U36 U39 U43 U46 U49 U52 U64 U67 U70 U73 U79 U82 U85 U88 U94 U97 U100 U103</t>
  </si>
  <si>
    <t>BGA420</t>
  </si>
  <si>
    <t>SOT-343-BGA420</t>
  </si>
  <si>
    <t>Infineon</t>
  </si>
  <si>
    <t>BGA420H6327XTSA1</t>
  </si>
  <si>
    <t>BGA420 Series 2.3 dB 6 V Surface Mount Si-MMIC Amplifier - SOT-343</t>
  </si>
  <si>
    <t>U17 U21 U24 U27 U29 U32 U35 U38 U42 U45 U48 U51 U63 U66 U69 U72 U78 U81 U84 U87 U93 U96 U99 U102</t>
  </si>
  <si>
    <t>BGA-2851</t>
  </si>
  <si>
    <t>SOT-363</t>
  </si>
  <si>
    <t>NXP</t>
  </si>
  <si>
    <t>BGA2851,115</t>
  </si>
  <si>
    <t>BGA2851 Series 5.5 V 2.2 GHz 25.2dB SMT MMIC Wideband Amplifier - TSSOP-6</t>
  </si>
  <si>
    <t>C9-10 C16 C18 C25 C27 C34 C36 C54 C57 C62 C68 C70 C72 C74 C76 C78 C80-81 C88 C113 C115-122 C145 C147-151 C157-159 C181 C183 C209 C211 C215 C230-231 C253 C255 C292 C294 C331 C333 C370 C372 C377 C397 C399 C401-402 C434 C436 C438-439 C471 C473 C475-476 C508 C510 C512-513 C517 C520 C522-523 C530 C532-533 C541 C549 C586-587 C619 C621 C623-624 C656 C658 C660-661 C693 C695 C697-698 C730 C732 C734-735 C739 C742-743 C775 C777 C779-780 C812 C814 C816-817 C849 C851 C853-854 C886 C888 C890-891 C895 C898-899 C931 C933 C935-936 C968 C970 C972-973 C1005 C1007 C1009-1010 C1042 C1044 C1046-1047 C1051 C1078-1079 CX2-3 CX8-24 CX26-27 CX32-36 CX38-39 CX44-48 CX50-51 CX56-60 CX65 CX67 CX69 CX71 CX82-83 CX85-89 CX97 CX99-100 CX105-109 CX114 CX116-117 CX122-126 CX131 CX133-134 CX139-143 CX148-164 CX166-167 CX169-173 CX180-181 CX183 CX185-186 CX191-195 CX199-200 CX202 CX204-205 CX210-214 CX218-219 CX221 CX223-224 CX229-233 CX237-238 CX240 CX242-243 CX245-249 CX256-257 CX259 CX261-262 CX267-271 CX275-276 CX278 CX280-281 CX286-290 CX294-295 CX297 CX299-300 CX305-309 CX313-314 CX316 CX318-319 CX321-325 CX332-333 CX335 CX337-338 CX343-347 CX351-352 CX354 CX356-357 CX362-366 CX370-371 CX373 CX375-376 CX381-385 CX389-390 CX392 CX394-395 CX397-401 CX408-409 CX411 CX413-414 CX419-423 CX427-428 CX430 CX432-433 CX438-442 CX446-447 CX449 CX451-452 CX457-461 CX465-466 CX468-508 CX510 CX515-516 CX624-625 CX628</t>
  </si>
  <si>
    <t>CAPACITOR_LST,0.1u</t>
  </si>
  <si>
    <t>KEMET</t>
  </si>
  <si>
    <t>C0402C104K4RECAUTO</t>
  </si>
  <si>
    <t>CAP CER MLCC - SMD/SMT 16V 0.1uF X7R 0402 10% AEC-Q200</t>
  </si>
  <si>
    <t>https://www.mouser.com/ProductDetail/KEMET/C0402C104K4RECAUTO?qs=sGAEpiMZZMvsSlwiRhF8qtsBU8Zhqm2RRFzWdodFFgox39338mL%252BOQ%3D%3D</t>
  </si>
  <si>
    <t>C1054-1061 C1064-1071 C1074-1077 C583-585 C562-569 C572-577 CX569-570 CX572-573 C578-579 CX626-627 C582 CX629</t>
  </si>
  <si>
    <t>Taiyo Yuden</t>
  </si>
  <si>
    <t>LMK063C6104KP-F</t>
  </si>
  <si>
    <t>CAP CER  MLCC - SMD/SMT 0201 10V 0.1uF 10% X6S</t>
  </si>
  <si>
    <t>https://www.mouser.com/ProductDetail/Taiyo-Yuden/LMK063C6104KP-F?qs=sGAEpiMZZMsh%252B1woXyUXjydUYsq5p9fhCP56W8XVxp8%3D</t>
  </si>
  <si>
    <t>C1082-1105 CX513 CX530-543 CX545-547 CX553-559 CX564-567 CX576-579 CX582-585 CX588-591 CX594-597 CX601-604 CX607-610 CX613-616</t>
  </si>
  <si>
    <t>CAPACITOR_LST,0.47u</t>
  </si>
  <si>
    <t>LMK063BC6474KPLF</t>
  </si>
  <si>
    <t>CAP CER MLCC - SMD/SMT 0201 10V 0.47uF 10% X6S</t>
  </si>
  <si>
    <t>https://www.mouser.com/ProductDetail/Taiyo-Yuden/LMK063BC6474KPLF?qs=sGAEpiMZZMs0AnBnWHyRQN7%2FAA2D2lPPOf1UaQNygaRswCHNKMf28A%3D%3D</t>
  </si>
  <si>
    <t>C3-5 C12-14 C21-23 C30-32 C220-222 C259-261 C267-269 C298-300 C337-339 C405-407 C442-444 C479-481 C590-592 C627-629 C664-666 C701-703 C746-748 C783-785 C820-822 C857-859 C902-904 C939-941 C976-978 C1013-1015 CX509</t>
  </si>
  <si>
    <t>CAPACITOR_LST,1 uF</t>
  </si>
  <si>
    <t>LMK105BJ105KPLF</t>
  </si>
  <si>
    <t>CAP CER MLCC - SMD/SMT 0402 10VDC 1uF 10% X5R</t>
  </si>
  <si>
    <t>https://www.mouser.com/ProductDetail/Taiyo-Yuden/LMK105BJ105KPLF?qs=%2Fha2pyFaduh8EuhI1xH4wJelx0zyjhs0B8bDitYKxuZE3fhHByxilQ%3D%3D</t>
  </si>
  <si>
    <t>CX1 CX25 CX37 CX49 CX64 CX66 CX68 CX70 CX81 CX96 CX98 CX113 CX115 CX130 CX132 CX147 CX165 CX182 CX184 CX201 CX203 CX220 CX222 CX239 CX241 CX258 CX260 CX277 CX279 CX296 CX298 CX315 CX317 CX334 CX336 CX353 CX355 CX372 CX374 CX391 CX393 CX410 CX412 CX429 CX431 CX448 CX450 CX467</t>
  </si>
  <si>
    <t>CAPACITOR_LST,10 uF</t>
  </si>
  <si>
    <t>LMK107BBJ106KALT</t>
  </si>
  <si>
    <t>CAP CER MLCC - SMD/SMT 0603 10V 10uF 10% X5R</t>
  </si>
  <si>
    <t>https://www.mouser.com/ProductDetail/Taiyo-Yuden/LMK107BBJ106KALT?qs=sGAEpiMZZMs0AnBnWHyRQIHQ3Mw87cdotRvqi%252BfRF7UgVcW6i45eTg%3D%3D</t>
  </si>
  <si>
    <t>C2 C7 C20 C29 C219 C258 C265 C297 C336 C404 C441 C478 C589 C626 C663 C700 C745 C782 C819 C856 C901 C938 C975 C1012</t>
  </si>
  <si>
    <t>CAPACITOR_LST,100p</t>
  </si>
  <si>
    <t>TDK</t>
  </si>
  <si>
    <t>CGA2B2C0G2A101J050BE</t>
  </si>
  <si>
    <t>CAP CER MLCC - SMD/SMT 0402 100V 100pF 5% SOFT 0.50mm AEC-Q200</t>
  </si>
  <si>
    <t>https://www.mouser.com/ProductDetail/TDK/CGA2B2C0G2A101J050BE?qs=sGAEpiMZZMs0AnBnWHyRQN7%2FAA2D2lPP4Eij1WfmR1H9bydgmAw53Q%3D%3D</t>
  </si>
  <si>
    <t>CX544</t>
  </si>
  <si>
    <t>CAPACITOR_LST,100u</t>
  </si>
  <si>
    <t>Samsung</t>
  </si>
  <si>
    <t>CL32A107MQVNNWE</t>
  </si>
  <si>
    <t>CAP CER 100UF 6.3V X5R 1210</t>
  </si>
  <si>
    <t>C44 C55 C63 C85-87 C93-95 C103-104 C124 C126 C134-135 C143 C152-153 C160 C162 C170-171 C179 C185-188 C190 C198-199 C207 C213 C224 C226 C229 C232 C234 C242-243 C251 C271 C273 C281-282 C290 C309-310 C312 C320-321 C329 C341 C346 C349 C351 C359-360 C368 C374-376 C380 C386-387 C395 C412-413 C415 C423-424 C432 C449-450 C452 C460-461 C469 C486-487 C489 C497-498 C506 C514-516 C597-598 C600 C608-609 C617 C634-635 C637 C645-646 C654 C671-672 C674 C682-683 C691 C708-709 C711 C719-720 C728 C736-738 C753-754 C756 C764-765 C773 C790-791 C793 C801-802 C810 C827-828 C830 C838-839 C847 C864-865 C867 C875-876 C884 C892-894 C909-910 C912 C920-921 C929 C946-947 C949 C957-958 C966 C983-984 C986 C994-995 C1003 C1020-1021 C1023 C1031-1032 C1040 C1048-1050 C1110 C1117-1122</t>
  </si>
  <si>
    <t>CAPACITOR_LST,10n</t>
  </si>
  <si>
    <t>AVX</t>
  </si>
  <si>
    <t>0402ZD103KAT2A</t>
  </si>
  <si>
    <t>CAP CER MLCC - SMD/SMT 10V .01uF X5R 0402 10%</t>
  </si>
  <si>
    <t>https://www.mouser.com/ProductDetail/AVX/0402ZD103KAT2A?qs=sGAEpiMZZMs0AnBnWHyRQKdiqyDPVQdAu74W%2FwwRq8A%3D</t>
  </si>
  <si>
    <t>C46 C56 C61 C65 C67 C69 C71 C73 C75 C77 C79 C97 C106 C128 C137 C164 C173 C192 C201 C236 C245 C275 C284 C314 C323 C348 C353 C362 C389 C417 C426 C454 C463 C491 C500 C525 C540 C548 C602 C611 C639 C648 C676 C685 C713 C722 C758 C767 C795 C804 C832 C841 C869 C878 C914 C923 C951 C960 C988 C997 C1025 C1034</t>
  </si>
  <si>
    <t>CAPACITOR_LST,10p</t>
  </si>
  <si>
    <t>C0402C100K8GACTU</t>
  </si>
  <si>
    <t>CAP CER MLCC - SMD/SMT 10V 100pF 0.1</t>
  </si>
  <si>
    <t>https://www.mouser.com/ProductDetail/KEMET/C0402C100K8GACTU?qs=sGAEpiMZZMs0AnBnWHyRQG8EQLxJcrqd%252BdfGOa%2FTzTA%3D</t>
  </si>
  <si>
    <t>C89 C112 C114 C144 C146 C180 C182 C208 C210 C252 C254 C291 C293 C330 C332 C369 C371 C378 C396 C398 C433 C435 C470 C472 C507 C509 C518 C521 C529 C531 C539 C544-545 C552-553 C559 C570-571 C580-581 C618 C620 C655 C657 C692 C694 C729 C731 C740 C774 C776 C811 C813 C848 C850 C885 C887 C896 C930 C932 C967 C969 C1004 C1006 C1041 C1043 C1052 C1062-1063 C1072-1073 CX4-7 CX28-31 CX40-43 CX52-55 CX84 CX90-92 CX101-104 CX118-121 CX135-138 CX168 CX174-176 CX187-190 CX206-209 CX225-228 CX244 CX250-252 CX263-266 CX282-285 CX301-304 CX320 CX326-328 CX339-342 CX358-361 CX377-380 CX396 CX402-404 CX415-418 CX434-437 CX453-456 CX511-512</t>
  </si>
  <si>
    <t>CAPACITOR_LST,10u</t>
  </si>
  <si>
    <t>C535</t>
  </si>
  <si>
    <t>CAPACITOR_LST,12p</t>
  </si>
  <si>
    <t>C0402C120G5GAC7867</t>
  </si>
  <si>
    <t>CAP CER MLCC - SMD/SMT 50V 12pF C0G 0402 0.02</t>
  </si>
  <si>
    <t>https://www.mouser.com/ProductDetail/KEMET/C0402C120G5GAC7867?qs=sGAEpiMZZMs0AnBnWHyRQFj5C5NAxjn0i4kdcdrYMtE%3D</t>
  </si>
  <si>
    <t>C47</t>
  </si>
  <si>
    <t>CAPACITOR_LST,15p</t>
  </si>
  <si>
    <t>C0402C150G5HACAUTO</t>
  </si>
  <si>
    <t>CAP CER MLCC - SMD/SMT 50V 15pF X8R 0402 2% AEC-Q200</t>
  </si>
  <si>
    <t>https://www.mouser.com/ProductDetail/KEMET/C0402C150G5HACAUTO?qs=sGAEpiMZZMs0AnBnWHyRQN7%2FAA2D2lPPCEyAZK52pw8arL0DK43lRw%3D%3D</t>
  </si>
  <si>
    <t>C40 CX61 CX72 CX75 CX78 CX93 CX110 CX127 CX144 CX177 CX196 CX215 CX234 CX253 CX272 CX291 CX310 CX329 CX348 CX367 CX386 CX405 CX424 CX443 CX462</t>
  </si>
  <si>
    <t>CAPACITOR_LST,16p</t>
  </si>
  <si>
    <t>Murata Electronics</t>
  </si>
  <si>
    <t>GJM1555C1H160GB01D</t>
  </si>
  <si>
    <t>CAP CER MLCC - SMD/SMT 0402 16pF 50Volts C0G 2%</t>
  </si>
  <si>
    <t>https://www.mouser.com/ProductDetail/Murata-Electronics/GJM1555C1H160GB01D?qs=sGAEpiMZZMs0AnBnWHyRQCxvYDcCBBVRv32yVftS8KI%3D</t>
  </si>
  <si>
    <t>C8 C11 C15 C17 C24 C26 C33 C35 C90 C223 C225 C262 C264 C301-304 C340 C342 C379 C408-409 C445-446 C482-483 C519 C543 C551 C593-594 C630-631 C667-668 C704-705 C741 C749-750 C786-787 C823-824 C860-861 C897 C905-906 C942-943 C979-980 C1016-1017 C1053 CX617-622</t>
  </si>
  <si>
    <t>CAPACITOR_LST,1u</t>
  </si>
  <si>
    <t>Murata</t>
  </si>
  <si>
    <t>GRM155C81C105KE11J</t>
  </si>
  <si>
    <t>CAP CER MLCC - SMD/SMT 1.0UF 16V 10% 0402</t>
  </si>
  <si>
    <t>https://www.mouser.com/ProductDetail/Murata-Electronics/GRM155C81C105KE11J?qs=sGAEpiMZZMs0AnBnWHyRQN7%2FAA2D2lPPhXmJ45xJAPCJ%252BwOQXSifuA%3D%3D</t>
  </si>
  <si>
    <t>C560 C1107-1109</t>
  </si>
  <si>
    <t>CAPACITOR_LST,2.2n</t>
  </si>
  <si>
    <t xml:space="preserve">C0402C222K5RECTU </t>
  </si>
  <si>
    <t>CAP CER MLCC - SMD/SMT 25volts 2.2nF 5% U2J AUTO</t>
  </si>
  <si>
    <t>https://www.mouser.com/ProductDetail/KEMET/C0402C222J3JACAUTO?qs=sGAEpiMZZMs0AnBnWHyRQN7%2FAA2D2lPProevPOXSy9RsM8Vqt%2FhjoA%3D%3D</t>
  </si>
  <si>
    <t>C98 C107 C129 C138 C165 C174 C193 C202 C237 C246 C276 C285 C315 C324 C354 C363 C381 C390 C418 C427 C455 C464 C492 C501 C603 C612 C640 C649 C677 C686 C714 C723 C759 C768 C796 C805 C833 C842 C870 C879 C915 C924 C952 C961 C989 C998 C1026 C1035</t>
  </si>
  <si>
    <t>CAPACITOR_LST,2.2p</t>
  </si>
  <si>
    <t>04025A2R2KAT2A</t>
  </si>
  <si>
    <t>CAP CER MLCC - SMD/SMT 50V 2.2pF 10%</t>
  </si>
  <si>
    <t>https://www.mouser.com/ProductDetail/AVX/04025A2R2KAT2A?qs=sGAEpiMZZMs0AnBnWHyRQN7%2FAA2D2lPPTYf3N7AS%252BolT4U6X71yv%2Fw%3D%3D</t>
  </si>
  <si>
    <t>C58</t>
  </si>
  <si>
    <t>CAPACITOR_LST,2.7n</t>
  </si>
  <si>
    <t>C0402C272K5RACAUTO</t>
  </si>
  <si>
    <t>MLCC - SMD/SMT 50V 2700pF X7R 0402 10% AEC-Q200</t>
  </si>
  <si>
    <t>https://www.mouser.com/ProductDetail/KEMET/C0402C272K5RACAUTO?qs=sGAEpiMZZMs0AnBnWHyRQN7%2FAA2D2lPPDjRtm3TeOeOlWdOj%2FwG%252BRg%3D%3D</t>
  </si>
  <si>
    <t>C48</t>
  </si>
  <si>
    <t>CAPACITOR_LST,2.7p</t>
  </si>
  <si>
    <t>CBR04C279A5GAC</t>
  </si>
  <si>
    <t>CAP CER MLCC - SMD/SMT 50V 2.7pF C0G 0402 0.05pF</t>
  </si>
  <si>
    <t>https://www.mouser.com/ProductDetail/KEMET/CBR04C279A5GAC?qs=sGAEpiMZZMs0AnBnWHyRQOnEVIpFKt7p1CtcWtgOWeI%3D</t>
  </si>
  <si>
    <t>C39</t>
  </si>
  <si>
    <t>CAPACITOR_LST,20p</t>
  </si>
  <si>
    <t>C0402C200F4HACAUTO</t>
  </si>
  <si>
    <t>CAP CER MLCC - SMD/SMT 16V 20pF X8R 0402 1% AEC-Q200</t>
  </si>
  <si>
    <t>https://www.mouser.com/ProductDetail/KEMET/C0402C200F4HACAUTO?qs=sGAEpiMZZMs0AnBnWHyRQN7%2FAA2D2lPPhweToFY7Y%252BAeHlFAhho2Tw%3D%3D</t>
  </si>
  <si>
    <t>C1 C6 C19 C28 C37-38 C64 C66 C91-92 C123 C125 C154-156 C161 C184 C189 C212 C214 C216-218 C227-228 C233 C256-257 C263 C266 C270 C272 C295-296 C305-308 C311 C334-335 C343-345 C350 C373 C400 C403 C410-411 C414 C437 C440 C447-448 C451 C474 C477 C484-485 C488 C511 C588 C595-596 C599 C622 C625 C632-633 C636 C659 C662 C669-670 C673 C696 C699 C706-707 C710 C733 C744 C751-752 C755 C778 C781 C788-789 C792 C815 C818 C825-826 C829 C852 C855 C862-863 C866 C889 C900 C907-908 C911 C934 C937 C944-945 C948 C971 C974 C981-982 C985 C1008 C1011 C1018-1019 C1022 C1045</t>
  </si>
  <si>
    <t>CAPACITOR_LST,220p</t>
  </si>
  <si>
    <t>C0402C221J5RACAUTO</t>
  </si>
  <si>
    <t>MLCC - SMD/SMT 50V 220pF X7R 0402 5% AEC-Q200</t>
  </si>
  <si>
    <t>https://www.mouser.com/ProductDetail/KEMET/C0402C221J5RACAUTO?qs=sGAEpiMZZMs0AnBnWHyRQN7%2FAA2D2lPP0W0FN3hDotspRv1yqGJjOg%3D%3D</t>
  </si>
  <si>
    <t>C1111-1116</t>
  </si>
  <si>
    <t>CAPACITOR_LST,22n</t>
  </si>
  <si>
    <t>GCM155R72A222JA37D</t>
  </si>
  <si>
    <t>CAP CER MLCC - SMD/SMT 0402 2200pF 100volts X7R 5%</t>
  </si>
  <si>
    <t>https://www.mouser.com/ProductDetail/Murata-Electronics/GCM155R72A222JA37D?qs=sGAEpiMZZMs0AnBnWHyRQKFZIQ7b73cdmYFJZGgH4rMsk%2FRlZVBvFg%3D%3D</t>
  </si>
  <si>
    <t>C546-547 C554-555 C558</t>
  </si>
  <si>
    <t>CAPACITOR_LST,22u</t>
  </si>
  <si>
    <t>JMK316AB7226KL-TR</t>
  </si>
  <si>
    <t>CAP CER MLCC - SMD/SMT 1206 6.3VDC 22uF 10% X7R</t>
  </si>
  <si>
    <t>https://www.mouser.com/ProductDetail/Taiyo-Yuden/JMK316AB7226KL-TR?qs=sGAEpiMZZMs0AnBnWHyRQIHQ3Mw87cdoCyO76TStDiiYt8XQXrssKw%3D%3D</t>
  </si>
  <si>
    <t>CX62-63 CX73-74 CX76-77 CX79-80 CX94-95 CX111-112 CX128-129 CX145-146 CX178-179 CX197-198 CX216-217 CX235-236 CX254-255 CX273-274 CX292-293 CX311-312 CX330-331 CX349-350 CX368-369 CX387-388 CX406-407 CX425-426 CX444-445 CX463-464</t>
  </si>
  <si>
    <t>CAPACITOR_LST,24p</t>
  </si>
  <si>
    <t>GCQ1555C1H240FB01D</t>
  </si>
  <si>
    <t>CAP CER MLCC - SMD/SMT 0402 50VDC 24pF 1% AEC-Q200</t>
  </si>
  <si>
    <t>https://www.mouser.com/ProductDetail/Murata-Electronics/GCQ1555C1H240FB01D?qs=sGAEpiMZZMs0AnBnWHyRQN7%2FAA2D2lPPBiZqReiecnspxesHNg56vg%3D%3D</t>
  </si>
  <si>
    <t>C534</t>
  </si>
  <si>
    <t>CAPACITOR_LST,27n</t>
  </si>
  <si>
    <t>C0402C272J8RACAUTO</t>
  </si>
  <si>
    <t>CAP CER MLCC - SMD/SMT 10V 2700pF X7R 0402 5% AEC-Q200</t>
  </si>
  <si>
    <t>https://www.mouser.com/ProductDetail/KEMET/C0402C272J8RACAUTO?qs=sGAEpiMZZMs0AnBnWHyRQEP2rxSZPMVSKBQyEn1%252BQlM%3D</t>
  </si>
  <si>
    <t>C43</t>
  </si>
  <si>
    <t>CAPACITOR_LST,27p</t>
  </si>
  <si>
    <t>GCQ1555C1H270FB01D</t>
  </si>
  <si>
    <t>MLCC - SMD/SMT 0402 50VDC 27pF 1% AEC-Q200</t>
  </si>
  <si>
    <t>https://www.mouser.com/ProductDetail/Murata-Electronics/GCQ1555C1H270FB01D?qs=sGAEpiMZZMs0AnBnWHyRQN7%2FAA2D2lPPGB6PCILJDGNjWwrcL%252BRIFw%3D%3D</t>
  </si>
  <si>
    <t>C542 C550</t>
  </si>
  <si>
    <t>CAPACITOR_LST,3.3n</t>
  </si>
  <si>
    <t>C0402C332J3RECAUTO7411</t>
  </si>
  <si>
    <t>CAP CER MLCC - SMD/SMT 25V 3300pF X7R 0402 5% AEC-Q200</t>
  </si>
  <si>
    <t>https://www.mouser.com/ProductDetail/KEMET/C0402C332J3RECAUTO7411?qs=sGAEpiMZZMs0AnBnWHyRQN7%2FAA2D2lPPqNfxpIbiZscNGNBa9FH2KA%3D%3D</t>
  </si>
  <si>
    <t>C526 C536</t>
  </si>
  <si>
    <t>CAPACITOR_LST,3.9n</t>
  </si>
  <si>
    <t>C0402C392J5RACAUTO</t>
  </si>
  <si>
    <t>CAP CER MLCC - SMD/SMT 50V 3900pF X7R 0402 5% AEC-Q200</t>
  </si>
  <si>
    <t>https://www.mouser.com/ProductDetail/KEMET/C0402C392J5RACAUTO?qs=sGAEpiMZZMs0AnBnWHyRQEP2rxSZPMVSMyqZLLp%2FnQM%3D</t>
  </si>
  <si>
    <t>C99 C108 C130 C139 C166 C175 C194 C203 C238 C247 C277 C286 C316 C325 C355 C364 C382 C391 C419 C428 C456 C465 C493 C502 C604 C613 C641 C650 C678 C687 C715 C724 C760 C769 C797 C806 C834 C843 C871 C880 C916 C925 C953 C962 C990 C999 C1027 C1036</t>
  </si>
  <si>
    <t>CAPACITOR_LST,36p</t>
  </si>
  <si>
    <t>C0402C360F5GACTU</t>
  </si>
  <si>
    <t>CAP CER MLCC - SMD/SMT 50V 36pF C0G 0402 1%</t>
  </si>
  <si>
    <t>https://www.mouser.com/ProductDetail/KEMET/C0402C360F5GACTU?qs=sGAEpiMZZMs0AnBnWHyRQAnKc6AE42yD7JAJa7QIvM0%3D</t>
  </si>
  <si>
    <t>C524</t>
  </si>
  <si>
    <t>CAPACITOR_LST,39.0n</t>
  </si>
  <si>
    <t>C102 C111 C133 C142 C169 C178 C197 C206 C241 C250 C280 C289 C319 C328 C358 C367 C385 C394 C422 C431 C459 C468 C496 C505 C607 C616 C644 C653 C681 C690 C718 C727 C763 C772 C800 C809 C837 C846 C874 C883 C919 C928 C956 C965 C993 C1002 C1030 C1039</t>
  </si>
  <si>
    <t>CAPACITOR_LST,39p</t>
  </si>
  <si>
    <t>C0402C390F5HACTU</t>
  </si>
  <si>
    <t>CAP CER MLCC - SMD/SMT 50V 39pF X8R 0402 1%</t>
  </si>
  <si>
    <t>https://www.mouser.com/ProductDetail/KEMET/C0402C390F5HACTU?qs=sGAEpiMZZMs0AnBnWHyRQN7%2FAA2D2lPPbUcXU8Kcof%252B4lLSYTktq1Q%3D%3D</t>
  </si>
  <si>
    <t>C1106</t>
  </si>
  <si>
    <t>CAPACITOR_LST,4.7n</t>
  </si>
  <si>
    <t>HMK105B7472KV-F</t>
  </si>
  <si>
    <t>CAP CER MLCC - SMD/SMT 0402 100V 4700pF 5% C0G</t>
  </si>
  <si>
    <t>https://www.mouser.com/ProductDetail/Taiyo-Yuden/HMK105B7472KV-F?qs=sGAEpiMZZMs0AnBnWHyRQPSjYu%2Fkbgu8njRxKEintnXbqmNz0OthKA%3D%3D</t>
  </si>
  <si>
    <t>C556 CX514 CX518-529 CX549-552 CX562-563 CX568 CX571 CX574-575 CX580-581 CX586-587 CX592-593 CX599-600 CX605-606 CX611-612 CX623</t>
  </si>
  <si>
    <t>CAPACITOR_LST,4.7u</t>
  </si>
  <si>
    <t>0402ZD475KAT2A</t>
  </si>
  <si>
    <t>CAP CER MLCC - SMD/SMT 10V 4.7uF X5R 0402 0.1</t>
  </si>
  <si>
    <t>https://www.mouser.com/ProductDetail/AVX/0402ZD475KAT2A?qs=sGAEpiMZZMs0AnBnWHyRQN7%2FAA2D2lPPTP6GVW4SP6yqEBSY4nLDkQ%3D%3D</t>
  </si>
  <si>
    <t>C50-53 C82-84</t>
  </si>
  <si>
    <t>CAPACITOR_LST,470p</t>
  </si>
  <si>
    <t>CGA2B2C0G2A471J050BE</t>
  </si>
  <si>
    <t>CAP CER MLCC - SMD/SMT 0402 100V 470pF 5% SOFT C0G AEC-Q200</t>
  </si>
  <si>
    <t>https://www.mouser.com/ProductDetail/TDK/CGA2B2C0G2A471J050BE?qs=sGAEpiMZZMs0AnBnWHyRQN7%2FAA2D2lPPpsw%252BsyJBWBF%252BMkaMGG0%2FXQ%3D%3D</t>
  </si>
  <si>
    <t>C59</t>
  </si>
  <si>
    <t>CAPACITOR_LST,47n</t>
  </si>
  <si>
    <t>C41</t>
  </si>
  <si>
    <t>CAPACITOR_LST,47p</t>
  </si>
  <si>
    <t>GJM1555C1H470FB01D</t>
  </si>
  <si>
    <t>CAP CER MLCC - SMD/SMT 47PF 50V 1% 0402</t>
  </si>
  <si>
    <t>https://www.mouser.com/ProductDetail/Murata-Electronics/GJM1555C1H470FB01D?qs=sGAEpiMZZMs0AnBnWHyRQKFZIQ7b73cdolKCeX17tdJEBNtjA0p%252B%2FQ%3D%3D</t>
  </si>
  <si>
    <t>C527-528 C537-538 C557 CX548 CX560-561 CX598</t>
  </si>
  <si>
    <t>CAPACITOR_LST,47u</t>
  </si>
  <si>
    <t>GRM21BR60J476ME15L</t>
  </si>
  <si>
    <t>CAP CER MLCC - SMD/SMT 0805 47uF 6.3volts *Derate Voltage/Temp</t>
  </si>
  <si>
    <t>https://www.mouser.com/ProductDetail/Murata-Electronics/GRM21BR60J476ME15L?qs=%2Fha2pyFaduhvdMyyAzjmgD1a%252B7wTpp8UoqxUXmw9njujZTaUlS35Vemy6Pl0Wx1S</t>
  </si>
  <si>
    <t>C42 C45</t>
  </si>
  <si>
    <t>CAPACITOR_LST,5.6p</t>
  </si>
  <si>
    <t>04025U5R6B4T2A</t>
  </si>
  <si>
    <t>CAP CER MLCC - SMD/SMT 50V 5.6pF C0G 0402 0.1pF To</t>
  </si>
  <si>
    <t>https://www.mouser.com/ProductDetail/AVX/04025U5R6B4T2A?qs=sGAEpiMZZMs0AnBnWHyRQB295tntAovfMGRHezd6JgtQzZuVanzHGw%3D%3D</t>
  </si>
  <si>
    <t>C60</t>
  </si>
  <si>
    <t>CAPACITOR_LST,680p</t>
  </si>
  <si>
    <t>C1005C0G2A681J050BE</t>
  </si>
  <si>
    <t>CAP CER MLCC - SMD/SMT 0402 100V 680pF 5% SOFT 0.50mm</t>
  </si>
  <si>
    <t>https://www.mouser.com/ProductDetail/TDK/C1005C0G2A681J050BE?qs=sGAEpiMZZMs0AnBnWHyRQN7%2FAA2D2lPP0uFBPDyH%252Bh65OtJh8XdCOQ%3D%3D</t>
  </si>
  <si>
    <t>C100-101 C109-110 C131-132 C140-141 C167-168 C176-177 C195-196 C204-205 C239-240 C248-249 C278-279 C287-288 C317-318 C326-327 C356-357 C365-366 C383-384 C392-393 C420-421 C429-430 C457-458 C466-467 C494-495 C503-504 C605-606 C614-615 C642-643 C651-652 C679-680 C688-689 C716-717 C725-726 C761-762 C770-771 C798-799 C807-808 C835-836 C844-845 C872-873 C881-882 C917-918 C926-927 C954-955 C963-964 C991-992 C1000-1001 C1028-1029 C1037-1038</t>
  </si>
  <si>
    <t>CAPACITOR_LST,68p</t>
  </si>
  <si>
    <t>C0402C680J5GACAUTO</t>
  </si>
  <si>
    <t>CAP CER MLCC - SMD/SMT 50V 68pF C0G 0402 5% AEC-Q200</t>
  </si>
  <si>
    <t>https://www.mouser.com/ProductDetail/KEMET/C0402C680J5GACAUTO?qs=sGAEpiMZZMs0AnBnWHyRQL8L3bkL%252BvtycrEcuo6JoWH6JWFzKA6LyQ%3D%3D</t>
  </si>
  <si>
    <t>C96 C105 C127 C136 C163 C172 C191 C200 C235 C244 C274 C283 C313 C322 C347 C352 C361 C388 C416 C425 C453 C462 C490 C499 C601 C610 C638 C647 C675 C684 C712 C721 C757 C766 C794 C803 C831 C840 C868 C877 C913 C922 C950 C959 C987 C996 C1024 C1033</t>
  </si>
  <si>
    <t>CAPACITOR_LST,7.5p</t>
  </si>
  <si>
    <t>GJM1555C1H7R5BB01D</t>
  </si>
  <si>
    <t>CAP CER MLCC - SMD/SMT 0402 7.5pF 50Volts C0G +/-0.1pF</t>
  </si>
  <si>
    <t>https://www.mouser.com/ProductDetail/Murata-Electronics/GJM1555C1H7R5BB01D?qs=sGAEpiMZZMs0AnBnWHyRQHSMLfoHgeTXaZs4copX%252Bcw%3D</t>
  </si>
  <si>
    <t>C49</t>
  </si>
  <si>
    <t>CAPACITOR_LST,9.1p</t>
  </si>
  <si>
    <t>CBR04C919B5GAC</t>
  </si>
  <si>
    <t>MLCC - SMD/SMT 50V 9.1pF C0G 0402 0.1pF</t>
  </si>
  <si>
    <t>https://www.mouser.com/ProductDetail/KEMET/CBR04C919B5GAC?qs=sGAEpiMZZMs0AnBnWHyRQAyQ3AEn5kTUwl%252BJRNaIhS0%3D</t>
  </si>
  <si>
    <t>CX517</t>
  </si>
  <si>
    <t>CAPPOL_SMT,680 uF</t>
  </si>
  <si>
    <t>CAPT7343HL</t>
  </si>
  <si>
    <t>Panasonic</t>
  </si>
  <si>
    <t>2R5TAE680ML</t>
  </si>
  <si>
    <t>Cap Tant Solid 680uF 2.5V D3L CASE 20% (7.3 X 4.3 X 2.8mm) SMD 7343-30 0.025 Ohm 105°C T/R</t>
  </si>
  <si>
    <t>U14 U107</t>
  </si>
  <si>
    <t>CDCLVD1212RHAT</t>
  </si>
  <si>
    <t>QFN50P600X600X10041N</t>
  </si>
  <si>
    <t>Texas Instruments</t>
  </si>
  <si>
    <t>Low Jitter, 2-Input Selectable 1:12 Universal-to-LVDS Buffer</t>
  </si>
  <si>
    <t>L124-125</t>
  </si>
  <si>
    <t>CLF7045NIT-3R3N-D</t>
  </si>
  <si>
    <t>INDM7470X480N</t>
  </si>
  <si>
    <t>Fixed Inductors 3.3uH 0.016ohms 4.7A 30% AEC-Q200</t>
  </si>
  <si>
    <t>J2 J10-11 J18 J23 J28</t>
  </si>
  <si>
    <t>CON-SIP-4P</t>
  </si>
  <si>
    <t>SIP-4P-LOCKING</t>
  </si>
  <si>
    <t>DNI</t>
  </si>
  <si>
    <t>L126</t>
  </si>
  <si>
    <t>DFE201612E-2R2M=P2</t>
  </si>
  <si>
    <t>INDC2016X120N</t>
  </si>
  <si>
    <t>Fixed Inductors 0806 2.2uH 20% 2.4A</t>
  </si>
  <si>
    <t>D25-48 D51 D54-77</t>
  </si>
  <si>
    <t>DIODE-SMD</t>
  </si>
  <si>
    <t>DIOSOD-323</t>
  </si>
  <si>
    <t>Toshiba</t>
  </si>
  <si>
    <t>CUS08F30,H3F</t>
  </si>
  <si>
    <t>Z1</t>
  </si>
  <si>
    <t>DIODE-ZENER-SMD,10V</t>
  </si>
  <si>
    <t>DIOSOD-523</t>
  </si>
  <si>
    <t>Diodes, Inc.</t>
  </si>
  <si>
    <t>BZT52C12T-7</t>
  </si>
  <si>
    <t>Y1</t>
  </si>
  <si>
    <t>DSC6001</t>
  </si>
  <si>
    <t>7M_32X25</t>
  </si>
  <si>
    <t>DSC6001CI1A-010.0000</t>
  </si>
  <si>
    <t>MEMS OSC XO 10.0000MHZ CMOS SMD</t>
  </si>
  <si>
    <t>D49-50 D52-53</t>
  </si>
  <si>
    <t>DT1446</t>
  </si>
  <si>
    <t>DT1446-04S-7</t>
  </si>
  <si>
    <t>TVS DIODE 5V 8.5V SOT363</t>
  </si>
  <si>
    <t>L5-10</t>
  </si>
  <si>
    <t>FERRITE</t>
  </si>
  <si>
    <t>402</t>
  </si>
  <si>
    <t>BLM15PX800SN1D</t>
  </si>
  <si>
    <t>L11 L15-16 L18-19 L24-25 L27-28 L32-33 L35-36 L38 L40-41 L43-44 L54 L56-57 L59-60 L66-67 L69-70 L72 L76-77 L79-80 L82 L86-87 L89-90 L92 L97-98 L100-101 L106-107 L109-110 L115-116 L118-119 L121 L131-132 L134-135 L140-141 L143-144 L149-150 L152-153 L158-159 L161-162 L164 L168-169 L171-172 L177-178 L180-181 L186-187 L189-190 L195-196 L198-199 L201 L205-206 L208-209 L214-215 L217-218 L223-224 L226-227 L232-233 L235-236 L238</t>
  </si>
  <si>
    <t>INDUCTOR,120n</t>
  </si>
  <si>
    <t>603</t>
  </si>
  <si>
    <t>LQW18ASR12G0ZD</t>
  </si>
  <si>
    <t>L17 L20 L26 L29 L34 L37 L42 L45 L58 L61-62 L68 L71 L78 L81 L88 L91 L93 L99 L102 L108 L111 L117 L120 L133 L136 L142 L145 L151 L154 L160 L163 L170 L173 L179 L182 L188 L191 L197 L200 L207 L210 L216 L219 L225 L228 L234 L237</t>
  </si>
  <si>
    <t>INDUCTOR,150n</t>
  </si>
  <si>
    <t>744917215</t>
  </si>
  <si>
    <t>L13 L23 L30-31 L39 L55 L65 L75 L85 L96 L105 L114 L130 L139 L148 L157 L167 L176 L185 L194 L204 L213 L222 L231</t>
  </si>
  <si>
    <t>INDUCTOR,1u</t>
  </si>
  <si>
    <t>805</t>
  </si>
  <si>
    <t>LBR2012T1R0M</t>
  </si>
  <si>
    <t>L3</t>
  </si>
  <si>
    <t>INDUCTOR,20n</t>
  </si>
  <si>
    <t>LQW2BAN20NG00L</t>
  </si>
  <si>
    <t>FIXED IND 20NH 2.2A 50 MOHM</t>
  </si>
  <si>
    <t>L4</t>
  </si>
  <si>
    <t>INDUCTOR,33n</t>
  </si>
  <si>
    <t>LQW2BAN33NG00L</t>
  </si>
  <si>
    <t>FIXED IND 33NH 1.5A 120 MOHM</t>
  </si>
  <si>
    <t>L1</t>
  </si>
  <si>
    <t>INDUCTOR,68n</t>
  </si>
  <si>
    <t>LQW2BAN68NG00L</t>
  </si>
  <si>
    <t>FIXED IND 68NH 1.25A 200 MOHM</t>
  </si>
  <si>
    <t>L12 L14 L21-22 L46-53 L63-64 L73-74 L83-84 L94-95 L103-104 L112-113 L128-129 L137-138 L146-147 L155-156 L165-166 L174-175 L183-184 L192-193 L202-203 L211-212 L220-221 L229-230</t>
  </si>
  <si>
    <t>INDUCTOR,82n</t>
  </si>
  <si>
    <t>LQW2BAN82NJ00L</t>
  </si>
  <si>
    <t>FIXED IND 82NH 1.2A 240 MOHM</t>
  </si>
  <si>
    <t>L2</t>
  </si>
  <si>
    <t>INDUCTOR,91n</t>
  </si>
  <si>
    <t>LQW2BAN91NJ00L</t>
  </si>
  <si>
    <t>FIXED IND 91NH 1.3A 210 MOHM</t>
  </si>
  <si>
    <t>J38</t>
  </si>
  <si>
    <t>JTAG_2MM</t>
  </si>
  <si>
    <t>878321422</t>
  </si>
  <si>
    <t>87831-1419</t>
  </si>
  <si>
    <t>Conn Shrouded Header HDR 14 POS 2mm Solder ST Thru-Hole Milli-Grid™ Tube</t>
  </si>
  <si>
    <t>LAB1-24</t>
  </si>
  <si>
    <t>LAB4D</t>
  </si>
  <si>
    <t>U13 U106</t>
  </si>
  <si>
    <t>LCMXO2-2K/4K/7K-BG256</t>
  </si>
  <si>
    <t>BGA256C80P16X16_1400X1400X170</t>
  </si>
  <si>
    <t>Lattice</t>
  </si>
  <si>
    <t>LCMXO2-2000HC-4BG256I</t>
  </si>
  <si>
    <t>IC FPGA 206 I/O 256CABGA</t>
  </si>
  <si>
    <t>FL5</t>
  </si>
  <si>
    <t>LP_FILT_8TERM</t>
  </si>
  <si>
    <t>JOHANSON-LP15</t>
  </si>
  <si>
    <t>Johanson</t>
  </si>
  <si>
    <t>0500LP15A500E</t>
  </si>
  <si>
    <t>RF FILTER LOW PASS 500MHZ 0805</t>
  </si>
  <si>
    <t>S3</t>
  </si>
  <si>
    <t>MASW-007935</t>
  </si>
  <si>
    <t>SOT-23-6</t>
  </si>
  <si>
    <t>M/A-COM</t>
  </si>
  <si>
    <t>MASW-007935-TR3000</t>
  </si>
  <si>
    <t>IC RF SWITCH SPDT 3GHZ SOT26</t>
  </si>
  <si>
    <t>U3 U9 U16 U61 U76 U91</t>
  </si>
  <si>
    <t>MCP4728</t>
  </si>
  <si>
    <t>MSOP10_MC</t>
  </si>
  <si>
    <t>MCP4728T-E/UN</t>
  </si>
  <si>
    <t>IC DAC 12BIT V-OUT 10MSOP</t>
  </si>
  <si>
    <t>U141-142</t>
  </si>
  <si>
    <t>MCP4725A0T-E_CH</t>
  </si>
  <si>
    <t>SOT95P270X145-6N</t>
  </si>
  <si>
    <t>MCP4725A0T-E/CH</t>
  </si>
  <si>
    <t>D/A Converter 12-Bit EEPROM I2C SOT23-6</t>
  </si>
  <si>
    <t>VP1-24</t>
  </si>
  <si>
    <t>MCP6L01</t>
  </si>
  <si>
    <t>SOT-23-5L</t>
  </si>
  <si>
    <t>MCP6L01T-E/OT</t>
  </si>
  <si>
    <t>IC OPAMP GP 1 CIRCUIT SOT23-5</t>
  </si>
  <si>
    <t>J1 J3-9 J12-15 J19-22 J24-27 J29-32</t>
  </si>
  <si>
    <t>MCX_CONN</t>
  </si>
  <si>
    <t>MCX_VERT</t>
  </si>
  <si>
    <t>733660061</t>
  </si>
  <si>
    <t>CONN MCX JACK STR 50 OHM PCB</t>
  </si>
  <si>
    <t>V56</t>
  </si>
  <si>
    <t>MIC47050</t>
  </si>
  <si>
    <t>MLF22D-06L</t>
  </si>
  <si>
    <t>MIC47050-1.2YML-TR</t>
  </si>
  <si>
    <t>MIC47050 Series 1.2 V Fixed Output 500 mA SMT LDO Voltage Regulator - MLF-6</t>
  </si>
  <si>
    <t>V55</t>
  </si>
  <si>
    <t>MIC47053</t>
  </si>
  <si>
    <t>MLF22D-08L</t>
  </si>
  <si>
    <t>MIC47053YMT-TR</t>
  </si>
  <si>
    <t>500Ma Adjustable Micropower Uldo, Linear Regulator With Power Good, 8 Udfn 2X2x0.6Mm T/R</t>
  </si>
  <si>
    <t>V3-9 V11 V20 V22 V24 V26 V29 V31 V33 V35 V38 V40 V42 V44 V47 V49 V51 V53</t>
  </si>
  <si>
    <t>MIC94310-GYMT-TR</t>
  </si>
  <si>
    <t>SON50P155X120X60-5N-D</t>
  </si>
  <si>
    <t>Micrel</t>
  </si>
  <si>
    <t>MIC94310-PYMT-TR</t>
  </si>
  <si>
    <t>LDO Voltage Regulators 200mA Ripple Blocker, with Fixed Output Voltage Follower</t>
  </si>
  <si>
    <t>V2 V12-19 V21 V23 V25 V28 V30 V32 V34 V37 V39 V41 V43 V46 V48 V50 V52</t>
  </si>
  <si>
    <t>MIC94325YMT-T5</t>
  </si>
  <si>
    <t>SON50P160X160X60-7N</t>
  </si>
  <si>
    <t>Microchip MIC94325YMT-T5, LDO Regulator, 500mA Adjustable, 1.2 to 3.4 V, 3%, TDFN 6-Pin</t>
  </si>
  <si>
    <t>J35</t>
  </si>
  <si>
    <t>MICROSD_SOCKET</t>
  </si>
  <si>
    <t>1050270001</t>
  </si>
  <si>
    <t>Conn Micro SD Card HDR 8 POS 1.1mm Solder RA SMD Embossed T/R 0.5A/Contact</t>
  </si>
  <si>
    <t>J36</t>
  </si>
  <si>
    <t>MICRO_USB_B</t>
  </si>
  <si>
    <t>MICRO_USB_SMT_JAE_DX4</t>
  </si>
  <si>
    <t>JAE</t>
  </si>
  <si>
    <t>DX4R005HJ5R2000</t>
  </si>
  <si>
    <t>TP1-8 TP10 TP12 TP16 TP18 TP28-29 TP31-33 TP35-37 TP39-41 TP43 TP78-89 TP107-109 TP111-119 TP137-148 TP166-177</t>
  </si>
  <si>
    <t>MM81302600RA2</t>
  </si>
  <si>
    <t>MURATA_MM81302600RA2</t>
  </si>
  <si>
    <t>MM8130-2600RA2</t>
  </si>
  <si>
    <t>CONN SWF RCPT STR 50 OHM SMD</t>
  </si>
  <si>
    <t>U11 U15 U54 U75 U90 U105</t>
  </si>
  <si>
    <t>MMG3H21NT1</t>
  </si>
  <si>
    <t>SOT-89</t>
  </si>
  <si>
    <t>IC RF AMP 0HZ-6GHZ SOT89-4</t>
  </si>
  <si>
    <t>SH17-18</t>
  </si>
  <si>
    <t>MS130-10</t>
  </si>
  <si>
    <t>MS130-10-NOSHIELD</t>
  </si>
  <si>
    <t>Masach</t>
  </si>
  <si>
    <t>13 x 13 x 5mm Drawn RF Shield/EMI Shield Two-piece Tin Steel SMD</t>
  </si>
  <si>
    <t>SH1-12 SH19-30</t>
  </si>
  <si>
    <t>MS220-30</t>
  </si>
  <si>
    <t>Board Mount EMI Enclosures 22 x 11.3 x 2.8mm RF Shield/EMI Shield Two-piece Tin Steel SMD</t>
  </si>
  <si>
    <t>SH13-16</t>
  </si>
  <si>
    <t>MS293-20</t>
  </si>
  <si>
    <t>Board Mount EMI Enclosures 29.3 x 16.3 x 9.7mm RF Shield/EMI Shield Two-piece Tin Steel SMD</t>
  </si>
  <si>
    <t>L122</t>
  </si>
  <si>
    <t>MSS7341-502NLD</t>
  </si>
  <si>
    <t>MSS7341502NLD</t>
  </si>
  <si>
    <t>COILCRAFT</t>
  </si>
  <si>
    <t>Fixed Inductors MSS7341 SMT Power 5 uH 30 % 4.7 A</t>
  </si>
  <si>
    <t>X29-44</t>
  </si>
  <si>
    <t>MTG_HOLE</t>
  </si>
  <si>
    <t>MTHOLE-NUMBER-4</t>
  </si>
  <si>
    <t>C561 C1080</t>
  </si>
  <si>
    <t>NFM31P</t>
  </si>
  <si>
    <t>NFM31P_1206</t>
  </si>
  <si>
    <t>NFM31PC276B0J3L</t>
  </si>
  <si>
    <t>NFM Series 1206 27 uF 6 A 6.3 V SMT Chip Capacitor Type EMI Filter</t>
  </si>
  <si>
    <t>U140</t>
  </si>
  <si>
    <t>NLSX5014MUTAG</t>
  </si>
  <si>
    <t>QFN40P170X200X5512N</t>
  </si>
  <si>
    <t>ON Semiconductor</t>
  </si>
  <si>
    <t>NLSX5014:_4-Bit_100Mb/s_Configurable_Dual-Supply_Level_Translator</t>
  </si>
  <si>
    <t>U19 U22 U25 U28 U31 U34 U37 U40 U44 U47 U50 U53 U65 U68 U71 U74 U80 U83 U86 U89 U95 U98 U101 U104</t>
  </si>
  <si>
    <t>PAT05S</t>
  </si>
  <si>
    <t>Susumu</t>
  </si>
  <si>
    <t>PAT0510S-C-2DB-T10</t>
  </si>
  <si>
    <t>RF ATTENUATOR 2DB 50OHM 0402</t>
  </si>
  <si>
    <t>R47 R49 R51 R59 R61 R63 R65 R67 R189 R198 R203 R208 R213 R218 R223 R228 R261 R265 R283 R287 R305 R309 R327 R331 R393 R423 R427 R445 R449 R467 R471 R489 R493 R530 R534 R552 R556 R574 R578 R596 R600 R637 R641 R659 R663 R681 R685 R703 R707</t>
  </si>
  <si>
    <t>RESISTOR,0</t>
  </si>
  <si>
    <t>ERJ-XGN0R00Y</t>
  </si>
  <si>
    <t>Thick Film Resistors - SMD 01005 Zero Ohms 5% Halogen-free</t>
  </si>
  <si>
    <t>https://www.mouser.com/ProductDetail/Panasonic/ERJ-XGN0R00Y?qs=sGAEpiMZZMu61qfTUdNhG5vHy4hxg5JgPRvl7oHBXjc%3D</t>
  </si>
  <si>
    <t>R2-4 R14-16 R25-27 R36-38 R73 R117-119 R132-134 R147-149 R162-164 R246-248 R268-270 R290-292 R312-314 R408-410 R430-432 R452-454 R474-476 R515-517 R537-539 R559-561 R581-583 R622-624 R644-646 R666-668 R688-690</t>
  </si>
  <si>
    <t>RESISTOR,100</t>
  </si>
  <si>
    <t>Yageo</t>
  </si>
  <si>
    <t>RC0100FR-07100RL</t>
  </si>
  <si>
    <t>Thick Film Resistors - SMD 100 OHM 1%</t>
  </si>
  <si>
    <t>https://www.mouser.com/ProductDetail/Yageo/RC0100FR-07100RL?qs=sGAEpiMZZMu61qfTUdNhG%252BK57CiizinSBJWI8JwiWHRxjk3pDs%2F5LA%3D%3D</t>
  </si>
  <si>
    <t>R244 R404 R513 R184 R230 R620</t>
  </si>
  <si>
    <t>R88 R159 R174 R182 R190-194 R199 R204 R209 R214 R219 R224 R229 R262 R267 R284 R289 R306 R311 R328 R333 R391 R424 R429 R446 R451 R468 R473 R490 R495 R531 R536 R553 R558 R575 R580 R597 R602 R638 R643 R660 R665 R682 R687 R704 R709 R835 R837</t>
  </si>
  <si>
    <t>RESISTOR,100k</t>
  </si>
  <si>
    <t>RC0100FR-07100KL</t>
  </si>
  <si>
    <t>Thick Film Resistors - SMD 100K OHM 1%</t>
  </si>
  <si>
    <t>https://www.mouser.com/ProductDetail/Yageo/RC0100FR-07100KL?qs=sGAEpiMZZMu61qfTUdNhG%252BK57CiizinSOzYeIHh4csmluzXQ7%2FNKQw%3D%3D</t>
  </si>
  <si>
    <t>R69 R71-72 R83 R85-87 R91 R95-96 R99-100 R107 R111 R113-114 R129 R186-187 R195-196 R200-201 R205-206 R210-211 R215-216 R220-221 R225-226 R232 R234 R236 R238-239 R242 R258-259 R280-281 R302-303 R324-325 R389 R394 R396 R398 R400-402 R420-421 R442-443 R464-465 R486-487 R501 R503 R505 R507-508 R511 R527-528 R549-550 R571-572 R593-594 R608 R610 R612 R614-615 R618 R634-635 R656-657 R678-679 R700-701 R753-754 R781 R783 R785 R787-804 R808 R833-834 R841-961 R963 R977-979 R981 R984 R986 R988 R990 R992</t>
  </si>
  <si>
    <t>RESISTOR,10k</t>
  </si>
  <si>
    <t>RC0100FR-0710KL</t>
  </si>
  <si>
    <t>Thick Film Resistors - SMD 10K OHM 1%</t>
  </si>
  <si>
    <t>https://www.mouser.com/ProductDetail/Yageo/RC0100FR-0710KL?qs=sGAEpiMZZMu61qfTUdNhG%252BK57CiizinSWbNBzbxijgcylo1VT0BiNQ%3D%3D</t>
  </si>
  <si>
    <t>R840</t>
  </si>
  <si>
    <t>RESISTOR,14.7k</t>
  </si>
  <si>
    <t>RC0402FR-0714K7L</t>
  </si>
  <si>
    <t>14.7 kOhms ±1% 0.063W, 1/16W Chip Resistor 0402 (1005 Metric) Moisture Resistant Thick Film</t>
  </si>
  <si>
    <t>https://www.digikey.com/product-detail/en/yageo/RC0402FR-0714K7L/YAG2984CT-ND/5281849</t>
  </si>
  <si>
    <t>R341 R344 R347 R350 R353 R356 R359 R362 R365 R368 R371 R374 R717 R720 R723 R726 R729 R732 R735 R738 R741 R744 R747 R750</t>
  </si>
  <si>
    <t>RESISTOR,140</t>
  </si>
  <si>
    <t>RC0402FR-07140RL</t>
  </si>
  <si>
    <t>140 Ohms ±1% 0.063W, 1/16W Chip Resistor 0402 (1005 Metric) Moisture Resistant Thick Film</t>
  </si>
  <si>
    <t>https://www.digikey.com/product-detail/en/yageo/RC0402FR-07140RL/311-140LRCT-ND/2827945</t>
  </si>
  <si>
    <t>R976</t>
  </si>
  <si>
    <t>RESISTOR,15.4k</t>
  </si>
  <si>
    <t>Stackpole</t>
  </si>
  <si>
    <t>RMCF0402FT15K4</t>
  </si>
  <si>
    <t>15.4 kOhms ±1% 0.063W, 1/16W Chip Resistor 0402 (1005 Metric) Automotive AEC-Q200 Thick Film</t>
  </si>
  <si>
    <t>https://www.digikey.com/product-detail/en/stackpole-electronics-inc/RMCF0402FT15K4/RMCF0402FT15K4CT-ND/6053094</t>
  </si>
  <si>
    <t>R75</t>
  </si>
  <si>
    <t>RESISTOR,150</t>
  </si>
  <si>
    <t>Vishay / Dale</t>
  </si>
  <si>
    <t>CRCW0100150RFREL</t>
  </si>
  <si>
    <t>Thick Film Resistors - SMD 01005 150ohms 1% 250ppm 0.031watts</t>
  </si>
  <si>
    <t>https://www.mouser.com/ProductDetail/Vishay-Dale/CRCW0100150RFREL?qs=sGAEpiMZZMu61qfTUdNhG%2FMZXHif3NbIfwRRjqN0xqCS8LJYSV%2FO%2FQ%3D%3D</t>
  </si>
  <si>
    <t>R143 R183 R185 R231 R243 R245 R403 R405 R512 R514 R619 R621</t>
  </si>
  <si>
    <t>R339-340 R342-343 R345-346 R348-349 R351-352 R354-355 R357-358 R360-361 R363-364 R366-367 R369-370 R372-373 R715-716 R718-719 R721-722 R724-725 R727-728 R730-731 R733-734 R736-737 R739-740 R742-743 R745-746 R748-749</t>
  </si>
  <si>
    <t>RESISTOR,158</t>
  </si>
  <si>
    <t>RC0402FR-07158RL</t>
  </si>
  <si>
    <t>RES SMD 158 OHM 1% 1/16W 0402</t>
  </si>
  <si>
    <t>https://www.digikey.com/product-detail/en/yageo/RC0402FR-07158RL/YAG2991CT-ND/5281856</t>
  </si>
  <si>
    <t>R6-7 R18-19 R29-30 R40-41 R121-122 R136-137 R151-152 R166-167 R250-251 R272-273 R294-295 R316-317 R412-413 R434-435 R456-457 R478-479 R519-520 R541-542 R563-564 R585-586 R626-627 R648-649 R670-671 R692-693</t>
  </si>
  <si>
    <t>RESISTOR,16k</t>
  </si>
  <si>
    <t>RMCF0402FT16K0</t>
  </si>
  <si>
    <t>16 kOhms ±1% 0.063W, 1/16W Chip Resistor 0402 (1005 Metric) Automotive AEC-Q200 Thick Film</t>
  </si>
  <si>
    <t>https://www.digikey.com/product-detail/en/stackpole-electronics-inc/RMCF0402FT16K0/RMCF0402FT16K0CT-ND/2417453</t>
  </si>
  <si>
    <t>R8 R20 R31 R42 R54 R123 R138 R153 R168 R252 R274 R296 R318 R414 R436 R458 R480 R521 R543 R565 R587 R628 R650 R672 R694</t>
  </si>
  <si>
    <t>RESISTOR,1k</t>
  </si>
  <si>
    <t>RC0100FR-071KL</t>
  </si>
  <si>
    <t>Thick Film Resistors - SMD 1K OHM 1%</t>
  </si>
  <si>
    <t>https://www.mouser.com/ProductDetail/Yageo/RC0100FR-071KL?qs=sGAEpiMZZMu61qfTUdNhG%252BK57CiizinSeTbScDne07okAKehIAEbWw%3D%3D</t>
  </si>
  <si>
    <t>R809-832</t>
  </si>
  <si>
    <t>RC0201FR-071KL</t>
  </si>
  <si>
    <t>1 kOhms ±1% 0.05W, 1/20W Chip Resistor 0201 (0603 Metric) Moisture Resistant Thick Film</t>
  </si>
  <si>
    <t>https://www.digikey.com/product-detail/en/yageo/RC0201FR-071KL/311-1KMCT-ND/4340581</t>
  </si>
  <si>
    <t>R964</t>
  </si>
  <si>
    <t>RESISTOR,2.4k</t>
  </si>
  <si>
    <t>RC0100FR-072K4L</t>
  </si>
  <si>
    <t>Thick Film Resistors - SMD</t>
  </si>
  <si>
    <t>https://www.mouser.com/ProductDetail/Yageo/RC0100FR-072K4L?qs=sGAEpiMZZMu61qfTUdNhG1L47wQHmAQXWrbosEIoJ3SWr38QsfnnJQ%3D%3D</t>
  </si>
  <si>
    <t>R377</t>
  </si>
  <si>
    <t>RESISTOR,20.0k</t>
  </si>
  <si>
    <t>CRCW010020K0FREL</t>
  </si>
  <si>
    <t>Thick Film Resistors - SMD 01005 20Kohms 1% 250ppm 0.031watts</t>
  </si>
  <si>
    <t>https://www.mouser.com/ProductDetail/Vishay-Dale/CRCW010020K0FREL?qs=sGAEpiMZZMu61qfTUdNhG%2FMZXHif3NbIFgiJUpppxuq9CTQC8njfbA%3D%3D</t>
  </si>
  <si>
    <t>R836</t>
  </si>
  <si>
    <t>RESISTOR,200k</t>
  </si>
  <si>
    <t>ERJ-XGNJ204Y</t>
  </si>
  <si>
    <t>Thick Film Resistors - SMD 01005 200Kohms 5% Halogen-free</t>
  </si>
  <si>
    <t>https://www.mouser.com/ProductDetail/Panasonic/ERJ-XGNJ204Y?qs=sGAEpiMZZMu61qfTUdNhG4N%252BbAgO2H57mgcxE7uY4RI%3D</t>
  </si>
  <si>
    <t>R386 R388</t>
  </si>
  <si>
    <t>RESISTOR,23.7k</t>
  </si>
  <si>
    <t>RC0402FR-0723K7L</t>
  </si>
  <si>
    <t>23.7 kOhms ±1% 0.063W, 1/16W Chip Resistor 0402 (1005 Metric) Moisture Resistant Thick Film</t>
  </si>
  <si>
    <t>https://www.digikey.com/product-detail/en/yageo/RC0402FR-0723K7L/YAG3067CT-ND/5281932</t>
  </si>
  <si>
    <t>R382</t>
  </si>
  <si>
    <t>RESISTOR,24.9k</t>
  </si>
  <si>
    <t>CRCW010024K9FREL</t>
  </si>
  <si>
    <t>Thick Film Resistors - SMD 01005 24.9Kohms 1% 250ppm 0.031watts</t>
  </si>
  <si>
    <t>https://www.mouser.com/ProductDetail/Vishay-Dale/CRCW010024K9FREL?qs=sGAEpiMZZMu61qfTUdNhG%2FMZXHif3NbIBBDfcOkgKt9lyQ6Q%252BcshqQ%3D%3D</t>
  </si>
  <si>
    <t>R81 R93 R104 R108 R130 R145 R160 R175 R263 R285 R307 R329 R425 R447 R469 R491 R532 R554 R576 R598 R639 R661 R683 R705</t>
  </si>
  <si>
    <t>RESISTOR,24k</t>
  </si>
  <si>
    <t>R82 R94 R105 R109 R131 R146 R161 R176 R264 R286 R308 R330 R426 R448 R470 R492 R533 R555 R577 R599 R640 R662 R684 R706</t>
  </si>
  <si>
    <t>RESISTOR,2k</t>
  </si>
  <si>
    <t>CRCW01002K00FREL</t>
  </si>
  <si>
    <t>Thick Film Resistors - SMD 01005 2Kohms 1% 250ppm 0.031watts</t>
  </si>
  <si>
    <t>https://www.mouser.com/ProductDetail/Vishay-Dale/CRCW01002K00FREL?qs=sGAEpiMZZMu61qfTUdNhG%2FMZXHif3NbIEO7d8DWZ2AqGcaoImYixgA%3D%3D</t>
  </si>
  <si>
    <t>R839</t>
  </si>
  <si>
    <t>RESISTOR,3.24k</t>
  </si>
  <si>
    <t>RC0402FR-073K24L</t>
  </si>
  <si>
    <t>3.24 kOhms ±1% 0.063W, 1/16W Chip Resistor 0402 (1005 Metric) Moisture Resistant Thick Film</t>
  </si>
  <si>
    <t>https://www.digikey.com/product-detail/en/yageo/RC0402FR-073K24L/YAG3147CT-ND/5282012</t>
  </si>
  <si>
    <t>R387</t>
  </si>
  <si>
    <t>RESISTOR,32k</t>
  </si>
  <si>
    <t>KOA</t>
  </si>
  <si>
    <t>RN73H1ETTP3202F50</t>
  </si>
  <si>
    <t>32 kOhms ±1% 0.063W, 1/16W Chip Resistor 0402 (1005 Metric) Automotive AEC-Q200, Moisture Resistant Metal Film</t>
  </si>
  <si>
    <t>https://www.digikey.com/product-detail/en/koa-speer-electronics-inc/RN73H1ETTP3202F50/2019-RN73H1ETTP3202F50CT-ND/9916953</t>
  </si>
  <si>
    <t>R962 R971-975 R982 R993</t>
  </si>
  <si>
    <t>RESISTOR,33</t>
  </si>
  <si>
    <t>CRCW010033R0FREL</t>
  </si>
  <si>
    <t>Thick Film Resistors - SMD 01005 33ohms 1% 250ppm 0.031watts</t>
  </si>
  <si>
    <t>https://www.mouser.com/ProductDetail/Vishay-Dale/CRCW010033R0FREL?qs=r5DSvlrkXmJdiXOyyfj19A%3D%3D</t>
  </si>
  <si>
    <t>R53</t>
  </si>
  <si>
    <t>RESISTOR,360</t>
  </si>
  <si>
    <t>RC0402FR-07360RL</t>
  </si>
  <si>
    <t>360 Ohms ±1% 0.063W, 1/16W Chip Resistor 0402 (1005 Metric) Moisture Resistant Thick Film</t>
  </si>
  <si>
    <t>https://www.digikey.com/product-detail/en/yageo/RC0402FR-07360RL/YAG3132CT-ND/5281997</t>
  </si>
  <si>
    <t>R55</t>
  </si>
  <si>
    <t>RESISTOR,4.7k</t>
  </si>
  <si>
    <t>CRCW01004K70JREL</t>
  </si>
  <si>
    <t>Thick Film Resistors - SMD 01005 4.7Kohms 5% 250ppm 0.031watts</t>
  </si>
  <si>
    <t>https://www.mouser.com/ProductDetail/Vishay-Dale/CRCW01004K70JREL?qs=sGAEpiMZZMu61qfTUdNhG%2FMZXHif3NbIQHsqlZByzove2W7XoB%252BSVQ%3D%3D</t>
  </si>
  <si>
    <t>R1 R11-13 R21-24 R32-35 R43-46 R124-127 R139-142 R154-157 R169-172 R253-256 R275-278 R297-300 R319-322 R415-418 R437-440 R459-462 R481-484 R522-525 R544-547 R566-569 R588-591 R629-632 R651-654 R673-676 R695-698 R966-970</t>
  </si>
  <si>
    <t>RESISTOR,4.99k</t>
  </si>
  <si>
    <t>CRCW01004K99FREL</t>
  </si>
  <si>
    <t>Thick Film Resistors - SMD 01005 4.99Kohms 1% 250ppm 0.031watts</t>
  </si>
  <si>
    <t>https://www.mouser.com/ProductDetail/Vishay-Dale/CRCW01004K99FREL?qs=%2Fha2pyFaduhuiG8vEU9TktRjOBSQkKOo5rtECgfimWe75KEtr%2FsBVg%3D%3D</t>
  </si>
  <si>
    <t>R390</t>
  </si>
  <si>
    <t>RESISTOR,43.0k</t>
  </si>
  <si>
    <t>RC0402FR-0743KL</t>
  </si>
  <si>
    <t>43 kOhms ±1% 0.063W, 1/16W Chip Resistor 0402 (1005 Metric) Moisture Resistant Thick Film</t>
  </si>
  <si>
    <t>https://www.digikey.com/product-detail/en/yageo/RC0402FR-0743KL/311-43.0KLRCT-ND/729556</t>
  </si>
  <si>
    <t>R838</t>
  </si>
  <si>
    <t>RESISTOR,430</t>
  </si>
  <si>
    <t>RC0402FR-07430RL</t>
  </si>
  <si>
    <t>430 Ohms ±1% 0.063W, 1/16W Chip Resistor 0402 (1005 Metric) Moisture Resistant Thick Film</t>
  </si>
  <si>
    <t>https://www.digikey.com/product-detail/en/yageo/RC0402FR-07430RL/311-430LRCT-ND/729558</t>
  </si>
  <si>
    <t>R56</t>
  </si>
  <si>
    <t>RESISTOR,475</t>
  </si>
  <si>
    <t>R5 R9-10 R17 R28 R39 R52 R57 R80 R92 R101-102 R106 R120 R128 R135 R144 R150 R158 R165 R173 R249 R257 R271 R279 R293 R301 R315 R323 R411 R419 R433 R441 R455 R463 R477 R485 R518 R526 R540 R548 R562 R570 R584 R592 R625 R633 R647 R655 R669 R677 R691 R699 R751-752</t>
  </si>
  <si>
    <t>RESISTOR,49.9</t>
  </si>
  <si>
    <t>RC0100FR-0749R9L</t>
  </si>
  <si>
    <t>Thick Film Resistors - SMD 49.9 OHM 1%</t>
  </si>
  <si>
    <t>https://www.mouser.com/ProductDetail/Yageo/RC0100FR-0749R9L?qs=sGAEpiMZZMu61qfTUdNhGywllvdvLtpVhI9XUWKabIBxQIzKwV6CuA%3D%3D</t>
  </si>
  <si>
    <t>R757-780 R980</t>
  </si>
  <si>
    <t>RC0201FR-0749R9L</t>
  </si>
  <si>
    <t>49.9 Ohms ±1% 0.05W, 1/20W Chip Resistor 0201 (0603 Metric) Moisture Resistant Thick Film</t>
  </si>
  <si>
    <t>https://www.digikey.com/product-detail/en/yageo/RC0201FR-0749R9L/YAG2702CT-ND/5281566</t>
  </si>
  <si>
    <t>R807 R983 R985 R987 R989 R991</t>
  </si>
  <si>
    <t>RESISTOR,49.9k</t>
  </si>
  <si>
    <t>CRCW010049K9FREL</t>
  </si>
  <si>
    <t>Thick Film Resistors - SMD 01005 49.9Kohm 1% 250ppm 0.031watts</t>
  </si>
  <si>
    <t>https://www.mouser.com/ProductDetail/Vishay-Dale/CRCW010049K9FREL?qs=3CaSHoNeR5tmOWDLezKQhQ%3D%3D</t>
  </si>
  <si>
    <t>R385</t>
  </si>
  <si>
    <t>RESISTOR,53.6k</t>
  </si>
  <si>
    <t>RMCF0402FT53K6</t>
  </si>
  <si>
    <t>53.6 kOhms ±1% 0.063W, 1/16W Chip Resistor 0402 (1005 Metric) Automotive AEC-Q200 Thick Film</t>
  </si>
  <si>
    <t>https://www.digikey.com/product-detail/en/stackpole-electronics-inc/RMCF0402FT53K6/RMCF0402FT53K6CT-ND/2417727</t>
  </si>
  <si>
    <t>R378 R383</t>
  </si>
  <si>
    <t>RESISTOR,6.04k</t>
  </si>
  <si>
    <t>RC0402FR-076K04L</t>
  </si>
  <si>
    <t>6.04 kOhms ±1% 0.063W, 1/16W Chip Resistor 0402 (1005 Metric) Moisture Resistant Thick Film</t>
  </si>
  <si>
    <t>https://www.digikey.com/product-detail/en/yageo/RC0402FR-076K04L/YAG2293CT-ND/5252407</t>
  </si>
  <si>
    <t>R376</t>
  </si>
  <si>
    <t>RESISTOR,604.0</t>
  </si>
  <si>
    <t>RC0402FR-07604RL</t>
  </si>
  <si>
    <t>604 Ohms ±1% 0.063W, 1/16W Chip Resistor 0402 (1005 Metric) Moisture Resistant Thick Film</t>
  </si>
  <si>
    <t>https://www.digikey.com/product-detail/en/yageo/RC0402FR-07604RL/YAG3199CT-ND/5282064</t>
  </si>
  <si>
    <t>R965</t>
  </si>
  <si>
    <t>RESISTOR,7.5k</t>
  </si>
  <si>
    <t>RC0402FR-077K5L</t>
  </si>
  <si>
    <t>7.5 kOhms ±1% 0.063W, 1/16W Chip Resistor 0402 (1005 Metric) Moisture Resistant Thick Film</t>
  </si>
  <si>
    <t>https://www.digikey.com/product-detail/en/yageo/RC0402FR-077K5L/311-7.50KLRCT-ND/729602</t>
  </si>
  <si>
    <t>R375 R380</t>
  </si>
  <si>
    <t>RESISTOR,90.9k</t>
  </si>
  <si>
    <t>RC0402FR-0790K9L</t>
  </si>
  <si>
    <t>90.9 kOhms ±1% 0.063W, 1/16W Chip Resistor 0402 (1005 Metric) Moisture Resistant Thick Film</t>
  </si>
  <si>
    <t>https://www.digikey.com/product-detail/en/yageo/RC0402FR-0790K9L/311-90.9KLRCT-ND/729617</t>
  </si>
  <si>
    <t>R381</t>
  </si>
  <si>
    <t>RESISTOR,909</t>
  </si>
  <si>
    <t>RC0402FR-07909RL</t>
  </si>
  <si>
    <t>909 Ohms ±1% 0.063W, 1/16W Chip Resistor 0402 (1005 Metric) Moisture Resistant Thick Film</t>
  </si>
  <si>
    <t>https://www.digikey.com/product-detail/en/yageo/RC0402FR-07909RL/YAG3256CT-ND/5282122</t>
  </si>
  <si>
    <t>R48 R50 R58 R60 R62 R64 R66 R68 R70 R74 R84 R89-90 R97-98 R103 R110 R112 R115-116 R188 R197 R202 R207 R212 R217 R222 R227 R233 R235 R237 R240-241 R260 R266 R282 R288 R304 R310 R326 R332 R379 R384 R392 R395 R397 R399 R406-407 R422 R428 R444 R450 R466 R472 R488 R494 R502 R504 R506 R509-510 R529 R535 R551 R557 R573 R579 R595 R601 R609 R611 R613 R616-617 R636 R642 R658 R664 R680 R686 R702 R708 R755-756 R782 R784 R786</t>
  </si>
  <si>
    <t>RESISTOR,DNI</t>
  </si>
  <si>
    <t>ATT1-48</t>
  </si>
  <si>
    <t>RFSA3713</t>
  </si>
  <si>
    <t>QFN50P300X300X60-16N</t>
  </si>
  <si>
    <t>Qorvo</t>
  </si>
  <si>
    <t>RFSA3713TR7</t>
  </si>
  <si>
    <t>5MHz to 6000MHz, Digital Step Attenuator 16-pin QFN</t>
  </si>
  <si>
    <t>Q1-9 Q11-67</t>
  </si>
  <si>
    <t>RYE002N05</t>
  </si>
  <si>
    <t>SOT416</t>
  </si>
  <si>
    <t>Rohm</t>
  </si>
  <si>
    <t>RE1C002UNTCL</t>
  </si>
  <si>
    <t>MOSFET N-CH 20V 0.2A EMT3</t>
  </si>
  <si>
    <t>U139</t>
  </si>
  <si>
    <t>S25FLXXXS_FAC024_FAB024</t>
  </si>
  <si>
    <t>FAC024_FAB024</t>
  </si>
  <si>
    <t>Cypress</t>
  </si>
  <si>
    <t>S25FL256SAGBHIA00</t>
  </si>
  <si>
    <t>NOR Flash Serial-SPI 3V/3.3V 256M-bit 256M x 1 8ns 24-Pin BGA Tray</t>
  </si>
  <si>
    <t>T26-31</t>
  </si>
  <si>
    <t>SCA-4-10+</t>
  </si>
  <si>
    <t>MINICIRCUITS-DZ943</t>
  </si>
  <si>
    <t>Mini-Circuits</t>
  </si>
  <si>
    <t>Combiner/Splitter 1-IN 4-OUT 5MHz to 1000MHz 10-Pin Case DZ943 T/R</t>
  </si>
  <si>
    <t>U2</t>
  </si>
  <si>
    <t>SI5338N/P/Q</t>
  </si>
  <si>
    <t>QFN50P400X400X9025N</t>
  </si>
  <si>
    <t>Silicon Labs</t>
  </si>
  <si>
    <t>SI5338C-B-GM</t>
  </si>
  <si>
    <t>I2C CONTROL, 4-OUTPUT, ANY FREQU</t>
  </si>
  <si>
    <t>S1-2</t>
  </si>
  <si>
    <t>SKY13380-350LF</t>
  </si>
  <si>
    <t>pSemi</t>
  </si>
  <si>
    <t>PE42440MLBB-Z</t>
  </si>
  <si>
    <t>SW1-30</t>
  </si>
  <si>
    <t>SKYA21003</t>
  </si>
  <si>
    <t>QFN5-2X2-12-EP</t>
  </si>
  <si>
    <t>Skyworks</t>
  </si>
  <si>
    <t>IC RF SWITCH SPDT 6GHZ 12QFN</t>
  </si>
  <si>
    <t>D1-24</t>
  </si>
  <si>
    <t>SMS7621</t>
  </si>
  <si>
    <t>0201_POL</t>
  </si>
  <si>
    <t>SMS7621-060</t>
  </si>
  <si>
    <t>RF DIODE SCHOTTKY 2V 75MW 0201</t>
  </si>
  <si>
    <t>X3-6 X8-13 X15-16 X18-19 X21-28</t>
  </si>
  <si>
    <t>SM_LED,Green</t>
  </si>
  <si>
    <t>LED_0603</t>
  </si>
  <si>
    <t>Lite-On</t>
  </si>
  <si>
    <t>LTST-C190KGKT</t>
  </si>
  <si>
    <t>LED GREEN CLEAR CHIP SMD</t>
  </si>
  <si>
    <t>X1-2 X7 X14 X17 X20 X45</t>
  </si>
  <si>
    <t>SM_LED,Red</t>
  </si>
  <si>
    <t>SML-D12U1WT86</t>
  </si>
  <si>
    <t>LED RED DIFFUSED 1608 SMD</t>
  </si>
  <si>
    <t>U113</t>
  </si>
  <si>
    <t>SPI_FLASH_SO8</t>
  </si>
  <si>
    <t>SO8MB</t>
  </si>
  <si>
    <t>GigaDevice</t>
  </si>
  <si>
    <t>GD25Q64CSIGR</t>
  </si>
  <si>
    <t>Generic SPI Flash in an SO8 package (MB=208 mil, NB=150 mil).</t>
  </si>
  <si>
    <t>J16 J33</t>
  </si>
  <si>
    <t>TC2030-MCP-NL</t>
  </si>
  <si>
    <t>Tag-Connect Footprint TC2030</t>
  </si>
  <si>
    <t>T2-25</t>
  </si>
  <si>
    <t>TCD-XX-4X+</t>
  </si>
  <si>
    <t>PL-008</t>
  </si>
  <si>
    <t>TCD-10-4X+</t>
  </si>
  <si>
    <t>Directional Couplers, Surface Mount, 6 to 30 dB Coupling , Up To 10 Watts, 2 MHz to 6000 MHz</t>
  </si>
  <si>
    <t>T1</t>
  </si>
  <si>
    <t>TCP-2-272+</t>
  </si>
  <si>
    <t>Mini Circuits 2-Way Splitter 5-2700 MHz</t>
  </si>
  <si>
    <t>F1-24</t>
  </si>
  <si>
    <t>TDK_DEA16</t>
  </si>
  <si>
    <t>DEA160915LT-1169</t>
  </si>
  <si>
    <t>RF Filter Low Pass 915MHz 880MHz to 915MHz 0.7dB 50Ohm SMD 4Pin 0603 T/R</t>
  </si>
  <si>
    <t>TP9 TP11 TP13-15 TP17 TP19-27 TP30 TP34 TP38 TP42 TP44-67 TP69-77 TP90-106 TP120-136 TP149-165 TP179-181</t>
  </si>
  <si>
    <t>TESTPOINT</t>
  </si>
  <si>
    <t>TP35</t>
  </si>
  <si>
    <t>Test Point</t>
  </si>
  <si>
    <t>U112</t>
  </si>
  <si>
    <t>TPS25982X</t>
  </si>
  <si>
    <t>TPS259827LNRGET</t>
  </si>
  <si>
    <t>Texas Instruments 15A, 3m? eFuse with Accurate Current Monitor and Configurable Retry Timers 24-VQFN -40 to 125</t>
  </si>
  <si>
    <t>U57-58</t>
  </si>
  <si>
    <t>TPS54225PWPR</t>
  </si>
  <si>
    <t>SOP65P640X120-15N</t>
  </si>
  <si>
    <t>4.5 V to 18 V input, 2 A synchronous step-down converter in HTSSOP package</t>
  </si>
  <si>
    <t>U55</t>
  </si>
  <si>
    <t>TPS54824RNVR</t>
  </si>
  <si>
    <t>RNV0018B</t>
  </si>
  <si>
    <t>4.5V to 17V Input, Current Mode, 8A Synchronous SWIFT&amp;#153; Step-Down Converter</t>
  </si>
  <si>
    <t>U56</t>
  </si>
  <si>
    <t>TPS54424RNVR</t>
  </si>
  <si>
    <t>4.5V to 17V Input, Current Mode, 4A Synchronous SWIFT&amp;#153; Step-Down Converter</t>
  </si>
  <si>
    <t>U60</t>
  </si>
  <si>
    <t>TPS62147RGXR</t>
  </si>
  <si>
    <t>TPS621361RGXT</t>
  </si>
  <si>
    <t>3-17V 2.0A Step-Down Converter with 1% accuracy and PFM/Forced-PWM in 2x3QFN</t>
  </si>
  <si>
    <t>U59</t>
  </si>
  <si>
    <t>TPS627451DSST</t>
  </si>
  <si>
    <t>SON50P200X300X80-13N</t>
  </si>
  <si>
    <t>TEXAS INSTRUMENTS - TPS627451DSST - DC/DC CONV, SYNC BUCK, 2.5MHZ, WSON-12</t>
  </si>
  <si>
    <t>U12</t>
  </si>
  <si>
    <t>XC7A200TFBG676</t>
  </si>
  <si>
    <t>FG676</t>
  </si>
  <si>
    <t>Xilinx</t>
  </si>
  <si>
    <t>XC7A200T-2FBG676I</t>
  </si>
  <si>
    <t>FPGA Artix-7 Family 215360 Cells 28nm Technology 1V 676-Pin Lidless FCBGA</t>
  </si>
  <si>
    <t>L127</t>
  </si>
  <si>
    <t>XFL4020-222MEB</t>
  </si>
  <si>
    <t>XFL4020-222ME</t>
  </si>
  <si>
    <t>Fixed Inductors 2.2uH 20% 8A 23.5mOhms AEC-Q200</t>
  </si>
  <si>
    <t>U7 U10 U41 U62 U77 U92 U108</t>
  </si>
  <si>
    <t>XRA1200PIG16TR-F</t>
  </si>
  <si>
    <t>SOP65P640X120-16N</t>
  </si>
  <si>
    <t>EXAR</t>
  </si>
  <si>
    <t>Interface - I/O Expanders 8 Bit I2C SMBus GPIO Expander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</si>
</sst>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theme="1"/>
      <name val="Calibri"/>
      <family val="2"/>
      <scheme val="minor"/>
    </font>
    <font>
      <u/>
      <sz val="11"/>
      <color theme="10"/>
      <name val="Calibri"/>
      <family val="2"/>
      <scheme val="minor"/>
    </font>
    <font>
      <sz val="10"/>
      <color rgb="FF333333"/>
      <name val="Arial"/>
      <family val="2"/>
    </font>
    <font>
      <b/>
      <sz val="11"/>
      <color rgb="FF000000"/>
      <name val="Calibri"/>
      <family val="2"/>
    </font>
    <font>
      <sz val="11"/>
      <color rgb="FF000000"/>
      <name val="Calibri"/>
      <family val="2"/>
    </font>
    <font>
      <sz val="9"/>
      <color rgb="FF444444"/>
      <name val="Arial"/>
      <family val="2"/>
    </font>
    <font>
      <sz val="9"/>
      <color rgb="FF222222"/>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4">
    <xf numFmtId="0" fontId="0" fillId="0" borderId="0" xfId="0"/>
    <xf numFmtId="49" fontId="0" fillId="0" borderId="0" xfId="0" applyNumberFormat="1"/>
    <xf numFmtId="0" fontId="1" fillId="0" borderId="0" xfId="0" applyFont="1"/>
    <xf numFmtId="49" fontId="1" fillId="0" borderId="0" xfId="0" applyNumberFormat="1" applyFont="1"/>
    <xf numFmtId="0" fontId="0" fillId="0" borderId="0" xfId="0" applyFont="1"/>
    <xf numFmtId="49" fontId="0" fillId="0" borderId="0" xfId="0" applyNumberFormat="1" applyFont="1"/>
    <xf numFmtId="49" fontId="1" fillId="0" borderId="0" xfId="0" applyNumberFormat="1" applyFont="1" applyAlignment="1">
      <alignment vertical="top" shrinkToFit="1"/>
    </xf>
    <xf numFmtId="49" fontId="0" fillId="0" borderId="0" xfId="0" applyNumberFormat="1" applyFont="1" applyAlignment="1">
      <alignment vertical="top" shrinkToFit="1"/>
    </xf>
    <xf numFmtId="49" fontId="0" fillId="0" borderId="0" xfId="0" applyNumberFormat="1" applyAlignment="1">
      <alignment vertical="top" shrinkToFit="1"/>
    </xf>
    <xf numFmtId="0" fontId="1" fillId="0" borderId="0" xfId="0" applyNumberFormat="1" applyFont="1"/>
    <xf numFmtId="0" fontId="0" fillId="0" borderId="0" xfId="0" applyNumberFormat="1" applyFont="1"/>
    <xf numFmtId="0" fontId="0" fillId="0" borderId="0" xfId="0" applyNumberFormat="1"/>
    <xf numFmtId="0" fontId="1" fillId="0" borderId="0" xfId="0" applyNumberFormat="1" applyFont="1" applyAlignment="1">
      <alignment horizontal="left"/>
    </xf>
    <xf numFmtId="0" fontId="0" fillId="0" borderId="0" xfId="0" applyNumberFormat="1" applyAlignment="1">
      <alignment horizontal="left"/>
    </xf>
    <xf numFmtId="0" fontId="3" fillId="0" borderId="0" xfId="0" applyFont="1"/>
    <xf numFmtId="0" fontId="2" fillId="0" borderId="0" xfId="1"/>
    <xf numFmtId="0" fontId="3" fillId="0" borderId="0" xfId="0" applyFont="1" applyAlignment="1">
      <alignment wrapText="1"/>
    </xf>
    <xf numFmtId="0" fontId="0" fillId="0" borderId="0" xfId="0" applyAlignment="1">
      <alignment wrapText="1"/>
    </xf>
    <xf numFmtId="0" fontId="1" fillId="0" borderId="0" xfId="0" applyFont="1" applyAlignment="1">
      <alignment wrapText="1"/>
    </xf>
    <xf numFmtId="0" fontId="0" fillId="0" borderId="0" xfId="0" applyFont="1" applyAlignment="1">
      <alignment wrapText="1"/>
    </xf>
    <xf numFmtId="0" fontId="4" fillId="0" borderId="0" xfId="0" applyFont="1"/>
    <xf numFmtId="0" fontId="5" fillId="0" borderId="0" xfId="0" applyFont="1"/>
    <xf numFmtId="0" fontId="6" fillId="0" borderId="0" xfId="0" applyFont="1"/>
    <xf numFmtId="0" fontId="7"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digikey.com/product-detail/en/stackpole-electronics-inc/RMCF0402FT15K4/RMCF0402FT15K4CT-ND/6053094" TargetMode="External"/><Relationship Id="rId18" Type="http://schemas.openxmlformats.org/officeDocument/2006/relationships/hyperlink" Target="https://www.mouser.com/ProductDetail/Vishay-Dale/CRCW01002K00FREL?qs=sGAEpiMZZMu61qfTUdNhG%2FMZXHif3NbIEO7d8DWZ2AqGcaoImYixgA%3D%3D" TargetMode="External"/><Relationship Id="rId26" Type="http://schemas.openxmlformats.org/officeDocument/2006/relationships/hyperlink" Target="https://www.mouser.com/ProductDetail/Yageo/RC0100FR-0749R9L?qs=sGAEpiMZZMu61qfTUdNhGywllvdvLtpVhI9XUWKabIBxQIzKwV6CuA%3D%3D" TargetMode="External"/><Relationship Id="rId39" Type="http://schemas.openxmlformats.org/officeDocument/2006/relationships/hyperlink" Target="https://www.digikey.com/product-detail/en/yageo/RC0402FR-07430RL/311-430LRCT-ND/729558" TargetMode="External"/><Relationship Id="rId21" Type="http://schemas.openxmlformats.org/officeDocument/2006/relationships/hyperlink" Target="https://www.mouser.com/ProductDetail/Vishay-Dale/CRCW010024K9FREL?qs=sGAEpiMZZMu61qfTUdNhG%2FMZXHif3NbIBBDfcOkgKt9lyQ6Q%252BcshqQ%3D%3D" TargetMode="External"/><Relationship Id="rId34" Type="http://schemas.openxmlformats.org/officeDocument/2006/relationships/hyperlink" Target="https://www.digikey.com/product-detail/en/yageo/RC0402FR-073K24L/YAG3147CT-ND/5282012" TargetMode="External"/><Relationship Id="rId42" Type="http://schemas.openxmlformats.org/officeDocument/2006/relationships/hyperlink" Target="https://www.digikey.com/product-detail/en/yageo/RC0402FR-07604RL/YAG3199CT-ND/5282064" TargetMode="External"/><Relationship Id="rId47" Type="http://schemas.openxmlformats.org/officeDocument/2006/relationships/hyperlink" Target="https://www.digikey.com/product-detail/en/yageo/RC0201FR-071KL/311-1KMCT-ND/4340581" TargetMode="External"/><Relationship Id="rId50" Type="http://schemas.openxmlformats.org/officeDocument/2006/relationships/hyperlink" Target="https://www.mouser.com/ProductDetail/Murata-Electronics/GCQ1555C1H270FB01D?qs=sGAEpiMZZMs0AnBnWHyRQN7%2FAA2D2lPPGB6PCILJDGNjWwrcL%252BRIFw%3D%3D" TargetMode="External"/><Relationship Id="rId55" Type="http://schemas.openxmlformats.org/officeDocument/2006/relationships/hyperlink" Target="https://www.mouser.com/ProductDetail/KEMET/C0402C390F5HACTU?qs=sGAEpiMZZMs0AnBnWHyRQN7%2FAA2D2lPPbUcXU8Kcof%252B4lLSYTktq1Q%3D%3D" TargetMode="External"/><Relationship Id="rId63" Type="http://schemas.openxmlformats.org/officeDocument/2006/relationships/hyperlink" Target="https://www.mouser.com/ProductDetail/KEMET/C0402C680J5GACAUTO?qs=sGAEpiMZZMs0AnBnWHyRQL8L3bkL%252BvtycrEcuo6JoWH6JWFzKA6LyQ%3D%3D" TargetMode="External"/><Relationship Id="rId68" Type="http://schemas.openxmlformats.org/officeDocument/2006/relationships/hyperlink" Target="https://www.mouser.com/ProductDetail/Murata-Electronics/GCM155R72A222JA37D?qs=sGAEpiMZZMs0AnBnWHyRQKFZIQ7b73cdmYFJZGgH4rMsk%2FRlZVBvFg%3D%3D" TargetMode="External"/><Relationship Id="rId76" Type="http://schemas.openxmlformats.org/officeDocument/2006/relationships/printerSettings" Target="../printerSettings/printerSettings1.bin"/><Relationship Id="rId7" Type="http://schemas.openxmlformats.org/officeDocument/2006/relationships/hyperlink" Target="https://www.mouser.com/ProductDetail/KEMET/C0402C100K8GACTU?qs=sGAEpiMZZMs0AnBnWHyRQG8EQLxJcrqd%252BdfGOa%2FTzTA%3D" TargetMode="External"/><Relationship Id="rId71" Type="http://schemas.openxmlformats.org/officeDocument/2006/relationships/hyperlink" Target="https://www.mouser.com/ProductDetail/KEMET/CBR04C279A5GAC?qs=sGAEpiMZZMs0AnBnWHyRQOnEVIpFKt7p1CtcWtgOWeI%3D" TargetMode="External"/><Relationship Id="rId2" Type="http://schemas.openxmlformats.org/officeDocument/2006/relationships/hyperlink" Target="https://www.mouser.com/ProductDetail/Taiyo-Yuden/LMK063C6104KP-F?qs=sGAEpiMZZMsh%252B1woXyUXjydUYsq5p9fhCP56W8XVxp8%3D" TargetMode="External"/><Relationship Id="rId16" Type="http://schemas.openxmlformats.org/officeDocument/2006/relationships/hyperlink" Target="https://www.mouser.com/ProductDetail/Yageo/RC0100FR-072K4L?qs=sGAEpiMZZMu61qfTUdNhG1L47wQHmAQXWrbosEIoJ3SWr38QsfnnJQ%3D%3D" TargetMode="External"/><Relationship Id="rId29" Type="http://schemas.openxmlformats.org/officeDocument/2006/relationships/hyperlink" Target="https://www.mouser.com/ProductDetail/KEMET/C0402C222J3JACAUTO?qs=sGAEpiMZZMs0AnBnWHyRQN7%2FAA2D2lPProevPOXSy9RsM8Vqt%2FhjoA%3D%3D" TargetMode="External"/><Relationship Id="rId11" Type="http://schemas.openxmlformats.org/officeDocument/2006/relationships/hyperlink" Target="https://www.mouser.com/ProductDetail/Yageo/RC0100FR-07100KL?qs=sGAEpiMZZMu61qfTUdNhG%252BK57CiizinSOzYeIHh4csmluzXQ7%2FNKQw%3D%3D" TargetMode="External"/><Relationship Id="rId24" Type="http://schemas.openxmlformats.org/officeDocument/2006/relationships/hyperlink" Target="https://www.mouser.com/ProductDetail/Murata-Electronics/GRM155C81C105KE11J?qs=sGAEpiMZZMs0AnBnWHyRQN7%2FAA2D2lPPhXmJ45xJAPCJ%252BwOQXSifuA%3D%3D" TargetMode="External"/><Relationship Id="rId32" Type="http://schemas.openxmlformats.org/officeDocument/2006/relationships/hyperlink" Target="https://www.digikey.com/product-detail/en/stackpole-electronics-inc/RMCF0402FT16K0/RMCF0402FT16K0CT-ND/2417453" TargetMode="External"/><Relationship Id="rId37" Type="http://schemas.openxmlformats.org/officeDocument/2006/relationships/hyperlink" Target="https://www.digikey.com/product-detail/en/yageo/RC0402FR-0743KL/311-43.0KLRCT-ND/729556" TargetMode="External"/><Relationship Id="rId40" Type="http://schemas.openxmlformats.org/officeDocument/2006/relationships/hyperlink" Target="https://www.digikey.com/product-detail/en/stackpole-electronics-inc/RMCF0402FT53K6/RMCF0402FT53K6CT-ND/2417727" TargetMode="External"/><Relationship Id="rId45" Type="http://schemas.openxmlformats.org/officeDocument/2006/relationships/hyperlink" Target="https://www.digikey.com/product-detail/en/yageo/RC0402FR-0790K9L/311-90.9KLRCT-ND/729617" TargetMode="External"/><Relationship Id="rId53" Type="http://schemas.openxmlformats.org/officeDocument/2006/relationships/hyperlink" Target="https://www.mouser.com/ProductDetail/KEMET/C0402C360F5GACTU?qs=sGAEpiMZZMs0AnBnWHyRQAnKc6AE42yD7JAJa7QIvM0%3D" TargetMode="External"/><Relationship Id="rId58" Type="http://schemas.openxmlformats.org/officeDocument/2006/relationships/hyperlink" Target="https://www.mouser.com/ProductDetail/TDK/CGA2B2C0G2A471J050BE?qs=sGAEpiMZZMs0AnBnWHyRQN7%2FAA2D2lPPpsw%252BsyJBWBF%252BMkaMGG0%2FXQ%3D%3D" TargetMode="External"/><Relationship Id="rId66" Type="http://schemas.openxmlformats.org/officeDocument/2006/relationships/hyperlink" Target="https://www.mouser.com/ProductDetail/Taiyo-Yuden/JMK316AB7226KL-TR?qs=sGAEpiMZZMs0AnBnWHyRQIHQ3Mw87cdoCyO76TStDiiYt8XQXrssKw%3D%3D" TargetMode="External"/><Relationship Id="rId74" Type="http://schemas.openxmlformats.org/officeDocument/2006/relationships/hyperlink" Target="https://www.mouser.com/ProductDetail/KEMET/C0402C120G5GAC7867?qs=sGAEpiMZZMs0AnBnWHyRQFj5C5NAxjn0i4kdcdrYMtE%3D" TargetMode="External"/><Relationship Id="rId5" Type="http://schemas.openxmlformats.org/officeDocument/2006/relationships/hyperlink" Target="https://www.mouser.com/ProductDetail/Taiyo-Yuden/LMK105BJ105KPLF?qs=%2Fha2pyFaduh8EuhI1xH4wJelx0zyjhs0B8bDitYKxuZE3fhHByxilQ%3D%3D" TargetMode="External"/><Relationship Id="rId15" Type="http://schemas.openxmlformats.org/officeDocument/2006/relationships/hyperlink" Target="https://www.mouser.com/ProductDetail/Yageo/RC0100FR-071KL?qs=sGAEpiMZZMu61qfTUdNhG%252BK57CiizinSeTbScDne07okAKehIAEbWw%3D%3D" TargetMode="External"/><Relationship Id="rId23" Type="http://schemas.openxmlformats.org/officeDocument/2006/relationships/hyperlink" Target="https://www.mouser.com/ProductDetail/Vishay-Dale/CRCW01004K70JREL?qs=sGAEpiMZZMu61qfTUdNhG%2FMZXHif3NbIQHsqlZByzove2W7XoB%252BSVQ%3D%3D" TargetMode="External"/><Relationship Id="rId28" Type="http://schemas.openxmlformats.org/officeDocument/2006/relationships/hyperlink" Target="https://www.mouser.com/ProductDetail/KEMET/C0402C272K5RACAUTO?qs=sGAEpiMZZMs0AnBnWHyRQN7%2FAA2D2lPPDjRtm3TeOeOlWdOj%2FwG%252BRg%3D%3D" TargetMode="External"/><Relationship Id="rId36" Type="http://schemas.openxmlformats.org/officeDocument/2006/relationships/hyperlink" Target="https://www.digikey.com/product-detail/en/yageo/RC0402FR-07360RL/YAG3132CT-ND/5281997" TargetMode="External"/><Relationship Id="rId49" Type="http://schemas.openxmlformats.org/officeDocument/2006/relationships/hyperlink" Target="https://www.mouser.com/ProductDetail/Murata-Electronics/GCQ1555C1H240FB01D?qs=sGAEpiMZZMs0AnBnWHyRQN7%2FAA2D2lPPBiZqReiecnspxesHNg56vg%3D%3D" TargetMode="External"/><Relationship Id="rId57" Type="http://schemas.openxmlformats.org/officeDocument/2006/relationships/hyperlink" Target="https://www.mouser.com/ProductDetail/AVX/0402ZD475KAT2A?qs=sGAEpiMZZMs0AnBnWHyRQN7%2FAA2D2lPPTP6GVW4SP6yqEBSY4nLDkQ%3D%3D" TargetMode="External"/><Relationship Id="rId61" Type="http://schemas.openxmlformats.org/officeDocument/2006/relationships/hyperlink" Target="https://www.mouser.com/ProductDetail/AVX/04025U5R6B4T2A?qs=sGAEpiMZZMs0AnBnWHyRQB295tntAovfMGRHezd6JgtQzZuVanzHGw%3D%3D" TargetMode="External"/><Relationship Id="rId10" Type="http://schemas.openxmlformats.org/officeDocument/2006/relationships/hyperlink" Target="https://www.mouser.com/ProductDetail/Yageo/RC0100FR-07100RL?qs=sGAEpiMZZMu61qfTUdNhG%252BK57CiizinSBJWI8JwiWHRxjk3pDs%2F5LA%3D%3D" TargetMode="External"/><Relationship Id="rId19" Type="http://schemas.openxmlformats.org/officeDocument/2006/relationships/hyperlink" Target="https://www.digikey.com/product-detail/en/yageo/RC0402FR-07140RL/311-140LRCT-ND/2827945" TargetMode="External"/><Relationship Id="rId31" Type="http://schemas.openxmlformats.org/officeDocument/2006/relationships/hyperlink" Target="https://www.digikey.com/product-detail/en/yageo/RC0402FR-07158RL/YAG2991CT-ND/5281856" TargetMode="External"/><Relationship Id="rId44" Type="http://schemas.openxmlformats.org/officeDocument/2006/relationships/hyperlink" Target="https://www.digikey.com/product-detail/en/yageo/RC0402FR-07909RL/YAG3256CT-ND/5282122" TargetMode="External"/><Relationship Id="rId52" Type="http://schemas.openxmlformats.org/officeDocument/2006/relationships/hyperlink" Target="https://www.mouser.com/ProductDetail/KEMET/C0402C392J5RACAUTO?qs=sGAEpiMZZMs0AnBnWHyRQEP2rxSZPMVSMyqZLLp%2FnQM%3D" TargetMode="External"/><Relationship Id="rId60" Type="http://schemas.openxmlformats.org/officeDocument/2006/relationships/hyperlink" Target="https://www.mouser.com/ProductDetail/Murata-Electronics/GJM1555C1H470FB01D?qs=sGAEpiMZZMs0AnBnWHyRQKFZIQ7b73cdolKCeX17tdJEBNtjA0p%252B%2FQ%3D%3D" TargetMode="External"/><Relationship Id="rId65" Type="http://schemas.openxmlformats.org/officeDocument/2006/relationships/hyperlink" Target="https://www.mouser.com/ProductDetail/KEMET/CBR04C919B5GAC?qs=sGAEpiMZZMs0AnBnWHyRQAyQ3AEn5kTUwl%252BJRNaIhS0%3D" TargetMode="External"/><Relationship Id="rId73" Type="http://schemas.openxmlformats.org/officeDocument/2006/relationships/hyperlink" Target="https://www.mouser.com/ProductDetail/KEMET/C0402C150G5HACAUTO?qs=sGAEpiMZZMs0AnBnWHyRQN7%2FAA2D2lPPCEyAZK52pw8arL0DK43lRw%3D%3D" TargetMode="External"/><Relationship Id="rId4" Type="http://schemas.openxmlformats.org/officeDocument/2006/relationships/hyperlink" Target="https://www.mouser.com/ProductDetail/Taiyo-Yuden/LMK107BBJ106KALT?qs=sGAEpiMZZMs0AnBnWHyRQIHQ3Mw87cdotRvqi%252BfRF7UgVcW6i45eTg%3D%3D" TargetMode="External"/><Relationship Id="rId9" Type="http://schemas.openxmlformats.org/officeDocument/2006/relationships/hyperlink" Target="https://www.mouser.com/ProductDetail/Panasonic/ERJ-XGN0R00Y?qs=sGAEpiMZZMu61qfTUdNhG5vHy4hxg5JgPRvl7oHBXjc%3D" TargetMode="External"/><Relationship Id="rId14" Type="http://schemas.openxmlformats.org/officeDocument/2006/relationships/hyperlink" Target="https://www.mouser.com/ProductDetail/Vishay-Dale/CRCW0100150RFREL?qs=sGAEpiMZZMu61qfTUdNhG%2FMZXHif3NbIfwRRjqN0xqCS8LJYSV%2FO%2FQ%3D%3D" TargetMode="External"/><Relationship Id="rId22" Type="http://schemas.openxmlformats.org/officeDocument/2006/relationships/hyperlink" Target="https://www.mouser.com/ProductDetail/Vishay-Dale/CRCW010033R0FREL?qs=r5DSvlrkXmJdiXOyyfj19A%3D%3D" TargetMode="External"/><Relationship Id="rId27" Type="http://schemas.openxmlformats.org/officeDocument/2006/relationships/hyperlink" Target="https://www.mouser.com/ProductDetail/AVX/04025A2R2KAT2A?qs=sGAEpiMZZMs0AnBnWHyRQN7%2FAA2D2lPPTYf3N7AS%252BolT4U6X71yv%2Fw%3D%3D" TargetMode="External"/><Relationship Id="rId30" Type="http://schemas.openxmlformats.org/officeDocument/2006/relationships/hyperlink" Target="https://www.digikey.com/product-detail/en/yageo/RC0402FR-0714K7L/YAG2984CT-ND/5281849" TargetMode="External"/><Relationship Id="rId35" Type="http://schemas.openxmlformats.org/officeDocument/2006/relationships/hyperlink" Target="https://www.digikey.com/product-detail/en/koa-speer-electronics-inc/RN73H1ETTP3202F50/2019-RN73H1ETTP3202F50CT-ND/9916953" TargetMode="External"/><Relationship Id="rId43" Type="http://schemas.openxmlformats.org/officeDocument/2006/relationships/hyperlink" Target="https://www.digikey.com/product-detail/en/yageo/RC0402FR-077K5L/311-7.50KLRCT-ND/729602" TargetMode="External"/><Relationship Id="rId48" Type="http://schemas.openxmlformats.org/officeDocument/2006/relationships/hyperlink" Target="https://www.mouser.com/ProductDetail/KEMET/C0402C272J8RACAUTO?qs=sGAEpiMZZMs0AnBnWHyRQEP2rxSZPMVSKBQyEn1%252BQlM%3D" TargetMode="External"/><Relationship Id="rId56" Type="http://schemas.openxmlformats.org/officeDocument/2006/relationships/hyperlink" Target="https://www.mouser.com/ProductDetail/Taiyo-Yuden/HMK105B7472KV-F?qs=sGAEpiMZZMs0AnBnWHyRQPSjYu%2Fkbgu8njRxKEintnXbqmNz0OthKA%3D%3D" TargetMode="External"/><Relationship Id="rId64" Type="http://schemas.openxmlformats.org/officeDocument/2006/relationships/hyperlink" Target="https://www.mouser.com/ProductDetail/Murata-Electronics/GJM1555C1H7R5BB01D?qs=sGAEpiMZZMs0AnBnWHyRQHSMLfoHgeTXaZs4copX%252Bcw%3D" TargetMode="External"/><Relationship Id="rId69" Type="http://schemas.openxmlformats.org/officeDocument/2006/relationships/hyperlink" Target="https://www.mouser.com/ProductDetail/KEMET/C0402C221J5RACAUTO?qs=sGAEpiMZZMs0AnBnWHyRQN7%2FAA2D2lPP0W0FN3hDotspRv1yqGJjOg%3D%3D" TargetMode="External"/><Relationship Id="rId8" Type="http://schemas.openxmlformats.org/officeDocument/2006/relationships/hyperlink" Target="https://www.mouser.com/ProductDetail/Taiyo-Yuden/LMK107BBJ106KALT?qs=sGAEpiMZZMs0AnBnWHyRQIHQ3Mw87cdotRvqi%252BfRF7UgVcW6i45eTg%3D%3D" TargetMode="External"/><Relationship Id="rId51" Type="http://schemas.openxmlformats.org/officeDocument/2006/relationships/hyperlink" Target="https://www.mouser.com/ProductDetail/KEMET/C0402C332J3RECAUTO7411?qs=sGAEpiMZZMs0AnBnWHyRQN7%2FAA2D2lPPqNfxpIbiZscNGNBa9FH2KA%3D%3D" TargetMode="External"/><Relationship Id="rId72" Type="http://schemas.openxmlformats.org/officeDocument/2006/relationships/hyperlink" Target="https://www.mouser.com/ProductDetail/Murata-Electronics/GJM1555C1H160GB01D?qs=sGAEpiMZZMs0AnBnWHyRQCxvYDcCBBVRv32yVftS8KI%3D" TargetMode="External"/><Relationship Id="rId3" Type="http://schemas.openxmlformats.org/officeDocument/2006/relationships/hyperlink" Target="https://www.mouser.com/ProductDetail/Taiyo-Yuden/LMK063BC6474KPLF?qs=sGAEpiMZZMs0AnBnWHyRQN7%2FAA2D2lPPOf1UaQNygaRswCHNKMf28A%3D%3D" TargetMode="External"/><Relationship Id="rId12" Type="http://schemas.openxmlformats.org/officeDocument/2006/relationships/hyperlink" Target="https://www.mouser.com/ProductDetail/Yageo/RC0100FR-0710KL?qs=sGAEpiMZZMu61qfTUdNhG%252BK57CiizinSWbNBzbxijgcylo1VT0BiNQ%3D%3D" TargetMode="External"/><Relationship Id="rId17" Type="http://schemas.openxmlformats.org/officeDocument/2006/relationships/hyperlink" Target="https://www.mouser.com/ProductDetail/Vishay-Dale/CRCW010020K0FREL?qs=sGAEpiMZZMu61qfTUdNhG%2FMZXHif3NbIFgiJUpppxuq9CTQC8njfbA%3D%3D" TargetMode="External"/><Relationship Id="rId25" Type="http://schemas.openxmlformats.org/officeDocument/2006/relationships/hyperlink" Target="https://www.mouser.com/ProductDetail/Vishay-Dale/CRCW010049K9FREL?qs=3CaSHoNeR5tmOWDLezKQhQ%3D%3D" TargetMode="External"/><Relationship Id="rId33" Type="http://schemas.openxmlformats.org/officeDocument/2006/relationships/hyperlink" Target="https://www.digikey.com/product-detail/en/yageo/RC0402FR-0723K7L/YAG3067CT-ND/5281932" TargetMode="External"/><Relationship Id="rId38" Type="http://schemas.openxmlformats.org/officeDocument/2006/relationships/hyperlink" Target="https://www.mouser.com/ProductDetail/Vishay-Dale/CRCW01004K99FREL?qs=%2Fha2pyFaduhuiG8vEU9TktRjOBSQkKOo5rtECgfimWe75KEtr%2FsBVg%3D%3D" TargetMode="External"/><Relationship Id="rId46" Type="http://schemas.openxmlformats.org/officeDocument/2006/relationships/hyperlink" Target="https://www.digikey.com/product-detail/en/yageo/RC0201FR-0749R9L/YAG2702CT-ND/5281566" TargetMode="External"/><Relationship Id="rId59" Type="http://schemas.openxmlformats.org/officeDocument/2006/relationships/hyperlink" Target="https://www.mouser.com/ProductDetail/Taiyo-Yuden/HMK105B7472KV-F?qs=sGAEpiMZZMs0AnBnWHyRQPSjYu%2Fkbgu8njRxKEintnXbqmNz0OthKA%3D%3D" TargetMode="External"/><Relationship Id="rId67" Type="http://schemas.openxmlformats.org/officeDocument/2006/relationships/hyperlink" Target="https://www.mouser.com/ProductDetail/Murata-Electronics/GRM21BR60J476ME15L?qs=%2Fha2pyFaduhvdMyyAzjmgD1a%252B7wTpp8UoqxUXmw9njujZTaUlS35Vemy6Pl0Wx1S" TargetMode="External"/><Relationship Id="rId20" Type="http://schemas.openxmlformats.org/officeDocument/2006/relationships/hyperlink" Target="https://www.mouser.com/ProductDetail/Panasonic/ERJ-XGNJ204Y?qs=sGAEpiMZZMu61qfTUdNhG4N%252BbAgO2H57mgcxE7uY4RI%3D" TargetMode="External"/><Relationship Id="rId41" Type="http://schemas.openxmlformats.org/officeDocument/2006/relationships/hyperlink" Target="https://www.digikey.com/product-detail/en/yageo/RC0402FR-076K04L/YAG2293CT-ND/5252407" TargetMode="External"/><Relationship Id="rId54" Type="http://schemas.openxmlformats.org/officeDocument/2006/relationships/hyperlink" Target="https://www.mouser.com/ProductDetail/KEMET/C0402C392J5RACAUTO?qs=sGAEpiMZZMs0AnBnWHyRQEP2rxSZPMVSMyqZLLp%2FnQM%3D" TargetMode="External"/><Relationship Id="rId62" Type="http://schemas.openxmlformats.org/officeDocument/2006/relationships/hyperlink" Target="https://www.mouser.com/ProductDetail/TDK/C1005C0G2A681J050BE?qs=sGAEpiMZZMs0AnBnWHyRQN7%2FAA2D2lPP0uFBPDyH%252Bh65OtJh8XdCOQ%3D%3D" TargetMode="External"/><Relationship Id="rId70" Type="http://schemas.openxmlformats.org/officeDocument/2006/relationships/hyperlink" Target="https://www.mouser.com/ProductDetail/KEMET/C0402C200F4HACAUTO?qs=sGAEpiMZZMs0AnBnWHyRQN7%2FAA2D2lPPhweToFY7Y%252BAeHlFAhho2Tw%3D%3D" TargetMode="External"/><Relationship Id="rId75" Type="http://schemas.openxmlformats.org/officeDocument/2006/relationships/hyperlink" Target="https://www.mouser.com/ProductDetail/TDK/CGA2B2C0G2A101J050BE?qs=sGAEpiMZZMs0AnBnWHyRQN7%2FAA2D2lPP4Eij1WfmR1H9bydgmAw53Q%3D%3D" TargetMode="External"/><Relationship Id="rId1" Type="http://schemas.openxmlformats.org/officeDocument/2006/relationships/hyperlink" Target="https://www.mouser.com/ProductDetail/KEMET/C0402C104K4RECAUTO?qs=sGAEpiMZZMvsSlwiRhF8qtsBU8Zhqm2RRFzWdodFFgox39338mL%252BOQ%3D%3D" TargetMode="External"/><Relationship Id="rId6" Type="http://schemas.openxmlformats.org/officeDocument/2006/relationships/hyperlink" Target="https://www.mouser.com/ProductDetail/AVX/0402ZD103KAT2A?qs=sGAEpiMZZMs0AnBnWHyRQKdiqyDPVQdAu74W%2FwwRq8A%3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95"/>
  <sheetViews>
    <sheetView tabSelected="1" workbookViewId="0">
      <pane ySplit="3" topLeftCell="A4" activePane="bottomLeft" state="frozen"/>
      <selection pane="bottomLeft" activeCell="D5" sqref="D5"/>
    </sheetView>
  </sheetViews>
  <sheetFormatPr defaultColWidth="8.85546875" defaultRowHeight="15" x14ac:dyDescent="0.25"/>
  <cols>
    <col min="2" max="2" width="10.28515625" bestFit="1" customWidth="1"/>
    <col min="3" max="3" width="12.42578125" bestFit="1" customWidth="1"/>
    <col min="4" max="4" width="23.85546875" style="8" customWidth="1"/>
    <col min="5" max="5" width="23.85546875" style="1" customWidth="1"/>
    <col min="6" max="6" width="12.7109375" style="11" customWidth="1"/>
    <col min="7" max="7" width="29.28515625" style="13" customWidth="1"/>
    <col min="8" max="10" width="23.85546875" style="1" customWidth="1"/>
    <col min="11" max="11" width="46.42578125" style="17" customWidth="1"/>
    <col min="12" max="12" width="148.7109375" bestFit="1" customWidth="1"/>
    <col min="17" max="17" width="8.85546875" style="1"/>
    <col min="23" max="23" width="8.85546875" style="1"/>
  </cols>
  <sheetData>
    <row r="1" spans="1:25" x14ac:dyDescent="0.25">
      <c r="E1" s="1" t="s">
        <v>0</v>
      </c>
      <c r="F1" s="11" t="b">
        <v>0</v>
      </c>
    </row>
    <row r="3" spans="1:25" s="2" customFormat="1" ht="15" customHeight="1" x14ac:dyDescent="0.25">
      <c r="A3" s="2" t="s">
        <v>1</v>
      </c>
      <c r="B3" s="2" t="s">
        <v>2</v>
      </c>
      <c r="C3" s="2" t="s">
        <v>3</v>
      </c>
      <c r="D3" s="6" t="s">
        <v>4</v>
      </c>
      <c r="E3" s="3" t="s">
        <v>5</v>
      </c>
      <c r="F3" s="9" t="s">
        <v>6</v>
      </c>
      <c r="G3" s="12" t="s">
        <v>7</v>
      </c>
      <c r="H3" s="3" t="s">
        <v>8</v>
      </c>
      <c r="I3" s="3" t="s">
        <v>9</v>
      </c>
      <c r="J3" s="3" t="s">
        <v>10</v>
      </c>
      <c r="K3" s="18" t="s">
        <v>11</v>
      </c>
      <c r="L3" s="2" t="s">
        <v>12</v>
      </c>
      <c r="Q3" s="3"/>
      <c r="W3" s="3" t="s">
        <v>13</v>
      </c>
    </row>
    <row r="4" spans="1:25" s="2" customFormat="1" ht="45" x14ac:dyDescent="0.25">
      <c r="A4" s="2">
        <v>1</v>
      </c>
      <c r="B4" s="2">
        <v>1</v>
      </c>
      <c r="C4" s="2">
        <f>B4*7</f>
        <v>7</v>
      </c>
      <c r="D4" s="6" t="s">
        <v>14</v>
      </c>
      <c r="E4" s="3" t="s">
        <v>15</v>
      </c>
      <c r="F4" s="9" t="b">
        <f>OR(ISNUMBER(SEARCH("CAPACITOR_LST",E4)),ISNUMBER(SEARCH("RESISTOR",E4)))</f>
        <v>0</v>
      </c>
      <c r="G4" s="12" t="str">
        <f>IF(F4,VLOOKUP(H4,$W$4:$Y$12,IF($F$1,2,3),FALSE),H4)</f>
        <v>WE-TPC_8020/804392</v>
      </c>
      <c r="H4" s="3" t="s">
        <v>16</v>
      </c>
      <c r="I4" s="3" t="s">
        <v>17</v>
      </c>
      <c r="J4" s="3" t="s">
        <v>15</v>
      </c>
      <c r="K4" s="18" t="s">
        <v>18</v>
      </c>
      <c r="Q4" s="3"/>
      <c r="W4" s="3" t="s">
        <v>351</v>
      </c>
      <c r="X4" s="2">
        <v>603</v>
      </c>
      <c r="Y4" s="2">
        <v>1608</v>
      </c>
    </row>
    <row r="5" spans="1:25" s="2" customFormat="1" ht="30" x14ac:dyDescent="0.25">
      <c r="A5" s="2">
        <v>2</v>
      </c>
      <c r="B5" s="2">
        <v>1</v>
      </c>
      <c r="C5" s="2">
        <f t="shared" ref="C5:C68" si="0">B5*7</f>
        <v>7</v>
      </c>
      <c r="D5" s="6" t="s">
        <v>19</v>
      </c>
      <c r="E5" s="3" t="s">
        <v>20</v>
      </c>
      <c r="F5" s="9" t="b">
        <f t="shared" ref="F5:F68" si="1">OR(ISNUMBER(SEARCH("CAPACITOR_LST",E5)),ISNUMBER(SEARCH("RESISTOR",E5)))</f>
        <v>0</v>
      </c>
      <c r="G5" s="12" t="str">
        <f t="shared" ref="G5:G68" si="2">IF(F5,VLOOKUP(H5,$W$4:$Y$12,IF($F$1,2,3),FALSE),H5)</f>
        <v>21471100001</v>
      </c>
      <c r="H5" s="3" t="s">
        <v>21</v>
      </c>
      <c r="I5" s="3" t="s">
        <v>22</v>
      </c>
      <c r="J5" s="3" t="s">
        <v>23</v>
      </c>
      <c r="K5" s="18" t="s">
        <v>24</v>
      </c>
      <c r="Q5" s="3"/>
      <c r="W5" s="3" t="s">
        <v>358</v>
      </c>
      <c r="X5" s="2">
        <v>805</v>
      </c>
      <c r="Y5" s="2">
        <v>2012</v>
      </c>
    </row>
    <row r="6" spans="1:25" s="2" customFormat="1" ht="30" x14ac:dyDescent="0.25">
      <c r="A6" s="2">
        <v>3</v>
      </c>
      <c r="B6" s="2">
        <v>1</v>
      </c>
      <c r="C6" s="2">
        <f t="shared" si="0"/>
        <v>7</v>
      </c>
      <c r="D6" s="6" t="s">
        <v>26</v>
      </c>
      <c r="E6" s="3" t="s">
        <v>27</v>
      </c>
      <c r="F6" s="9" t="b">
        <f t="shared" si="1"/>
        <v>0</v>
      </c>
      <c r="G6" s="12" t="str">
        <f t="shared" si="2"/>
        <v>1888174-2</v>
      </c>
      <c r="H6" s="3" t="s">
        <v>28</v>
      </c>
      <c r="I6" s="3" t="s">
        <v>29</v>
      </c>
      <c r="J6" s="3" t="s">
        <v>30</v>
      </c>
      <c r="K6" s="18" t="s">
        <v>31</v>
      </c>
      <c r="Q6" s="3"/>
      <c r="W6" s="3" t="s">
        <v>25</v>
      </c>
      <c r="X6" s="2">
        <v>201</v>
      </c>
      <c r="Y6" s="2">
        <v>603</v>
      </c>
    </row>
    <row r="7" spans="1:25" s="2" customFormat="1" ht="30" x14ac:dyDescent="0.25">
      <c r="A7" s="2">
        <v>4</v>
      </c>
      <c r="B7" s="2">
        <v>4</v>
      </c>
      <c r="C7" s="2">
        <f t="shared" si="0"/>
        <v>28</v>
      </c>
      <c r="D7" s="6" t="s">
        <v>33</v>
      </c>
      <c r="E7" s="3" t="s">
        <v>34</v>
      </c>
      <c r="F7" s="9" t="b">
        <f t="shared" si="1"/>
        <v>0</v>
      </c>
      <c r="G7" s="12" t="str">
        <f t="shared" si="2"/>
        <v>1909763-1</v>
      </c>
      <c r="H7" s="3" t="s">
        <v>34</v>
      </c>
      <c r="I7" s="3" t="s">
        <v>29</v>
      </c>
      <c r="J7" s="3" t="s">
        <v>34</v>
      </c>
      <c r="K7" s="18" t="s">
        <v>35</v>
      </c>
      <c r="Q7" s="3"/>
      <c r="W7" s="3" t="s">
        <v>32</v>
      </c>
      <c r="X7" s="2">
        <v>402</v>
      </c>
      <c r="Y7" s="2">
        <v>1005</v>
      </c>
    </row>
    <row r="8" spans="1:25" s="2" customFormat="1" ht="30" x14ac:dyDescent="0.25">
      <c r="A8" s="2">
        <v>5</v>
      </c>
      <c r="B8" s="2">
        <v>1</v>
      </c>
      <c r="C8" s="2">
        <f t="shared" si="0"/>
        <v>7</v>
      </c>
      <c r="D8" s="6" t="s">
        <v>36</v>
      </c>
      <c r="E8" s="3" t="s">
        <v>37</v>
      </c>
      <c r="F8" s="9" t="b">
        <f t="shared" si="1"/>
        <v>0</v>
      </c>
      <c r="G8" s="12" t="str">
        <f t="shared" si="2"/>
        <v>2002112100010C4LF</v>
      </c>
      <c r="H8" s="3" t="s">
        <v>38</v>
      </c>
      <c r="I8" s="3" t="s">
        <v>39</v>
      </c>
      <c r="J8" s="3" t="s">
        <v>37</v>
      </c>
      <c r="K8" s="18" t="s">
        <v>40</v>
      </c>
      <c r="Q8" s="3"/>
      <c r="W8" s="3" t="s">
        <v>41</v>
      </c>
      <c r="X8" s="2">
        <v>201</v>
      </c>
      <c r="Y8" s="2">
        <v>603</v>
      </c>
    </row>
    <row r="9" spans="1:25" s="2" customFormat="1" ht="30" x14ac:dyDescent="0.25">
      <c r="A9" s="2">
        <v>6</v>
      </c>
      <c r="B9" s="2">
        <v>6</v>
      </c>
      <c r="C9" s="2">
        <f t="shared" si="0"/>
        <v>42</v>
      </c>
      <c r="D9" s="6" t="s">
        <v>42</v>
      </c>
      <c r="E9" s="3" t="s">
        <v>43</v>
      </c>
      <c r="F9" s="9" t="b">
        <f t="shared" si="1"/>
        <v>0</v>
      </c>
      <c r="G9" s="12" t="str">
        <f t="shared" si="2"/>
        <v>2182LPSTF</v>
      </c>
      <c r="H9" s="3" t="s">
        <v>43</v>
      </c>
      <c r="I9" s="3" t="s">
        <v>44</v>
      </c>
      <c r="J9" s="3" t="s">
        <v>43</v>
      </c>
      <c r="K9" s="18" t="s">
        <v>45</v>
      </c>
      <c r="Q9" s="3"/>
      <c r="W9" s="3" t="s">
        <v>46</v>
      </c>
      <c r="X9" s="2">
        <v>402</v>
      </c>
      <c r="Y9" s="2">
        <v>1005</v>
      </c>
    </row>
    <row r="10" spans="1:25" s="2" customFormat="1" ht="45" x14ac:dyDescent="0.25">
      <c r="A10" s="2">
        <v>7</v>
      </c>
      <c r="B10" s="2">
        <v>1</v>
      </c>
      <c r="C10" s="2">
        <f t="shared" si="0"/>
        <v>7</v>
      </c>
      <c r="D10" s="6" t="s">
        <v>47</v>
      </c>
      <c r="E10" s="3" t="s">
        <v>48</v>
      </c>
      <c r="F10" s="9" t="b">
        <f t="shared" si="1"/>
        <v>0</v>
      </c>
      <c r="G10" s="12" t="str">
        <f t="shared" si="2"/>
        <v>5566-4</v>
      </c>
      <c r="H10" s="3" t="s">
        <v>48</v>
      </c>
      <c r="I10" s="3" t="s">
        <v>22</v>
      </c>
      <c r="J10" s="3" t="s">
        <v>49</v>
      </c>
      <c r="K10" s="18" t="s">
        <v>50</v>
      </c>
      <c r="Q10" s="3"/>
      <c r="W10" s="3" t="s">
        <v>51</v>
      </c>
      <c r="X10" s="2">
        <v>603</v>
      </c>
      <c r="Y10" s="2">
        <v>1608</v>
      </c>
    </row>
    <row r="11" spans="1:25" s="2" customFormat="1" ht="45" x14ac:dyDescent="0.25">
      <c r="A11" s="2">
        <v>8</v>
      </c>
      <c r="B11" s="2">
        <v>1</v>
      </c>
      <c r="C11" s="2">
        <f t="shared" si="0"/>
        <v>7</v>
      </c>
      <c r="D11" s="6" t="s">
        <v>52</v>
      </c>
      <c r="E11" s="3" t="s">
        <v>53</v>
      </c>
      <c r="F11" s="9" t="b">
        <f t="shared" si="1"/>
        <v>0</v>
      </c>
      <c r="G11" s="12" t="str">
        <f t="shared" si="2"/>
        <v>SC70-5</v>
      </c>
      <c r="H11" s="3" t="s">
        <v>54</v>
      </c>
      <c r="I11" s="3" t="s">
        <v>55</v>
      </c>
      <c r="J11" s="3" t="s">
        <v>56</v>
      </c>
      <c r="K11" s="18" t="s">
        <v>57</v>
      </c>
      <c r="Q11" s="3"/>
      <c r="W11" s="3" t="s">
        <v>58</v>
      </c>
      <c r="X11" s="2">
        <v>805</v>
      </c>
      <c r="Y11" s="2">
        <v>2012</v>
      </c>
    </row>
    <row r="12" spans="1:25" s="2" customFormat="1" ht="30" x14ac:dyDescent="0.25">
      <c r="A12" s="2">
        <v>9</v>
      </c>
      <c r="B12" s="2">
        <v>30</v>
      </c>
      <c r="C12" s="2">
        <f t="shared" si="0"/>
        <v>210</v>
      </c>
      <c r="D12" s="6" t="s">
        <v>59</v>
      </c>
      <c r="E12" s="3" t="s">
        <v>60</v>
      </c>
      <c r="F12" s="9" t="b">
        <f t="shared" si="1"/>
        <v>0</v>
      </c>
      <c r="G12" s="12" t="str">
        <f t="shared" si="2"/>
        <v>SOT763-1</v>
      </c>
      <c r="H12" s="3" t="s">
        <v>61</v>
      </c>
      <c r="I12" s="3" t="s">
        <v>62</v>
      </c>
      <c r="J12" s="3" t="s">
        <v>63</v>
      </c>
      <c r="K12" s="18" t="s">
        <v>64</v>
      </c>
      <c r="Q12" s="3"/>
      <c r="W12" s="3" t="s">
        <v>65</v>
      </c>
      <c r="X12" s="2">
        <v>1206</v>
      </c>
      <c r="Y12" s="2">
        <v>3216</v>
      </c>
    </row>
    <row r="13" spans="1:25" s="2" customFormat="1" x14ac:dyDescent="0.25">
      <c r="A13" s="2">
        <v>10</v>
      </c>
      <c r="B13" s="2">
        <v>1</v>
      </c>
      <c r="C13" s="2">
        <f t="shared" si="0"/>
        <v>7</v>
      </c>
      <c r="D13" s="6" t="s">
        <v>66</v>
      </c>
      <c r="E13" s="3" t="s">
        <v>67</v>
      </c>
      <c r="F13" s="9" t="b">
        <f t="shared" si="1"/>
        <v>0</v>
      </c>
      <c r="G13" s="12" t="str">
        <f t="shared" si="2"/>
        <v>QFN50P500X500X10033N</v>
      </c>
      <c r="H13" s="3" t="s">
        <v>68</v>
      </c>
      <c r="I13" s="3" t="s">
        <v>69</v>
      </c>
      <c r="J13" s="3" t="s">
        <v>70</v>
      </c>
      <c r="K13" s="18" t="s">
        <v>71</v>
      </c>
      <c r="Q13" s="3"/>
      <c r="W13" s="3"/>
    </row>
    <row r="14" spans="1:25" s="2" customFormat="1" x14ac:dyDescent="0.25">
      <c r="A14" s="2">
        <v>11</v>
      </c>
      <c r="B14" s="2">
        <v>1</v>
      </c>
      <c r="C14" s="2">
        <f t="shared" si="0"/>
        <v>7</v>
      </c>
      <c r="D14" s="6" t="s">
        <v>72</v>
      </c>
      <c r="E14" s="3" t="s">
        <v>73</v>
      </c>
      <c r="F14" s="9" t="b">
        <f t="shared" si="1"/>
        <v>0</v>
      </c>
      <c r="G14" s="12" t="str">
        <f t="shared" si="2"/>
        <v>POWERSMD-8-FL</v>
      </c>
      <c r="H14" s="3" t="s">
        <v>74</v>
      </c>
      <c r="I14" s="3" t="s">
        <v>75</v>
      </c>
      <c r="J14" s="3" t="s">
        <v>76</v>
      </c>
      <c r="K14" s="18" t="s">
        <v>77</v>
      </c>
      <c r="Q14" s="3"/>
      <c r="W14" s="3"/>
    </row>
    <row r="15" spans="1:25" s="2" customFormat="1" x14ac:dyDescent="0.25">
      <c r="A15" s="2">
        <v>12</v>
      </c>
      <c r="B15" s="2">
        <v>6</v>
      </c>
      <c r="C15" s="2">
        <f t="shared" si="0"/>
        <v>42</v>
      </c>
      <c r="D15" s="6" t="s">
        <v>78</v>
      </c>
      <c r="E15" s="3" t="s">
        <v>79</v>
      </c>
      <c r="F15" s="9" t="b">
        <f t="shared" si="1"/>
        <v>0</v>
      </c>
      <c r="G15" s="12" t="str">
        <f t="shared" si="2"/>
        <v>SON45P300X300X8013N165X238</v>
      </c>
      <c r="H15" s="3" t="s">
        <v>80</v>
      </c>
      <c r="I15" s="3" t="s">
        <v>81</v>
      </c>
      <c r="J15" s="3" t="s">
        <v>82</v>
      </c>
      <c r="K15" s="18" t="s">
        <v>83</v>
      </c>
      <c r="Q15" s="3"/>
      <c r="W15" s="3"/>
    </row>
    <row r="16" spans="1:25" s="2" customFormat="1" ht="30" x14ac:dyDescent="0.25">
      <c r="A16" s="2">
        <v>13</v>
      </c>
      <c r="B16" s="2">
        <v>1</v>
      </c>
      <c r="C16" s="2">
        <f t="shared" si="0"/>
        <v>7</v>
      </c>
      <c r="D16" s="6" t="s">
        <v>84</v>
      </c>
      <c r="E16" s="3" t="s">
        <v>85</v>
      </c>
      <c r="F16" s="9" t="b">
        <f t="shared" si="1"/>
        <v>0</v>
      </c>
      <c r="G16" s="12" t="str">
        <f t="shared" si="2"/>
        <v>QFN5-9X9-64-EP-65</v>
      </c>
      <c r="H16" s="3" t="s">
        <v>86</v>
      </c>
      <c r="I16" s="3" t="s">
        <v>87</v>
      </c>
      <c r="J16" s="3" t="s">
        <v>88</v>
      </c>
      <c r="K16" s="18" t="s">
        <v>89</v>
      </c>
      <c r="Q16" s="3"/>
      <c r="W16" s="3"/>
    </row>
    <row r="17" spans="1:23" s="2" customFormat="1" ht="30" x14ac:dyDescent="0.25">
      <c r="A17" s="2">
        <v>14</v>
      </c>
      <c r="B17" s="2">
        <v>24</v>
      </c>
      <c r="C17" s="2">
        <f t="shared" si="0"/>
        <v>168</v>
      </c>
      <c r="D17" s="6" t="s">
        <v>90</v>
      </c>
      <c r="E17" s="3" t="s">
        <v>91</v>
      </c>
      <c r="F17" s="9" t="b">
        <f t="shared" si="1"/>
        <v>0</v>
      </c>
      <c r="G17" s="12" t="str">
        <f t="shared" si="2"/>
        <v>SOT-343-BGA420</v>
      </c>
      <c r="H17" s="3" t="s">
        <v>92</v>
      </c>
      <c r="I17" s="3" t="s">
        <v>93</v>
      </c>
      <c r="J17" s="3" t="s">
        <v>94</v>
      </c>
      <c r="K17" s="18" t="s">
        <v>95</v>
      </c>
      <c r="Q17" s="3"/>
      <c r="W17" s="3"/>
    </row>
    <row r="18" spans="1:23" s="2" customFormat="1" ht="30" x14ac:dyDescent="0.25">
      <c r="A18" s="2">
        <v>15</v>
      </c>
      <c r="B18" s="2">
        <v>24</v>
      </c>
      <c r="C18" s="2">
        <f t="shared" si="0"/>
        <v>168</v>
      </c>
      <c r="D18" s="6" t="s">
        <v>96</v>
      </c>
      <c r="E18" s="3" t="s">
        <v>97</v>
      </c>
      <c r="F18" s="9" t="b">
        <f t="shared" si="1"/>
        <v>0</v>
      </c>
      <c r="G18" s="12" t="str">
        <f t="shared" si="2"/>
        <v>SOT-363</v>
      </c>
      <c r="H18" s="3" t="s">
        <v>98</v>
      </c>
      <c r="I18" s="3" t="s">
        <v>99</v>
      </c>
      <c r="J18" s="3" t="s">
        <v>100</v>
      </c>
      <c r="K18" s="18" t="s">
        <v>101</v>
      </c>
      <c r="Q18" s="3"/>
      <c r="W18" s="3"/>
    </row>
    <row r="19" spans="1:23" s="4" customFormat="1" ht="26.25" x14ac:dyDescent="0.25">
      <c r="A19" s="4">
        <v>16</v>
      </c>
      <c r="B19" s="4">
        <v>436</v>
      </c>
      <c r="C19" s="2">
        <f t="shared" si="0"/>
        <v>3052</v>
      </c>
      <c r="D19" s="7" t="s">
        <v>102</v>
      </c>
      <c r="E19" s="5" t="s">
        <v>103</v>
      </c>
      <c r="F19" s="10" t="b">
        <f t="shared" si="1"/>
        <v>1</v>
      </c>
      <c r="G19" s="12">
        <f t="shared" si="2"/>
        <v>1005</v>
      </c>
      <c r="H19" s="5" t="s">
        <v>46</v>
      </c>
      <c r="I19" s="5" t="s">
        <v>104</v>
      </c>
      <c r="J19" s="14" t="s">
        <v>105</v>
      </c>
      <c r="K19" s="16" t="s">
        <v>106</v>
      </c>
      <c r="L19" s="15" t="s">
        <v>107</v>
      </c>
      <c r="Q19" s="5"/>
      <c r="W19" s="5"/>
    </row>
    <row r="20" spans="1:23" s="4" customFormat="1" x14ac:dyDescent="0.25">
      <c r="A20" s="4">
        <v>17</v>
      </c>
      <c r="B20" s="4">
        <v>47</v>
      </c>
      <c r="C20" s="2">
        <f t="shared" si="0"/>
        <v>329</v>
      </c>
      <c r="D20" s="7" t="s">
        <v>108</v>
      </c>
      <c r="E20" s="5" t="s">
        <v>103</v>
      </c>
      <c r="F20" s="10" t="b">
        <f t="shared" si="1"/>
        <v>1</v>
      </c>
      <c r="G20" s="12">
        <f t="shared" si="2"/>
        <v>603</v>
      </c>
      <c r="H20" s="5" t="s">
        <v>41</v>
      </c>
      <c r="I20" s="5" t="s">
        <v>109</v>
      </c>
      <c r="J20" s="14" t="s">
        <v>110</v>
      </c>
      <c r="K20" s="19" t="s">
        <v>111</v>
      </c>
      <c r="L20" s="15" t="s">
        <v>112</v>
      </c>
      <c r="Q20" s="5"/>
      <c r="W20" s="5"/>
    </row>
    <row r="21" spans="1:23" s="4" customFormat="1" ht="30" x14ac:dyDescent="0.25">
      <c r="A21" s="4">
        <v>18</v>
      </c>
      <c r="B21" s="4">
        <v>81</v>
      </c>
      <c r="C21" s="2">
        <f t="shared" si="0"/>
        <v>567</v>
      </c>
      <c r="D21" s="7" t="s">
        <v>113</v>
      </c>
      <c r="E21" s="5" t="s">
        <v>114</v>
      </c>
      <c r="F21" s="10" t="b">
        <f t="shared" si="1"/>
        <v>1</v>
      </c>
      <c r="G21" s="12">
        <f t="shared" si="2"/>
        <v>603</v>
      </c>
      <c r="H21" s="5" t="s">
        <v>41</v>
      </c>
      <c r="I21" s="5" t="s">
        <v>109</v>
      </c>
      <c r="J21" s="14" t="s">
        <v>115</v>
      </c>
      <c r="K21" s="19" t="s">
        <v>116</v>
      </c>
      <c r="L21" s="15" t="s">
        <v>117</v>
      </c>
      <c r="Q21" s="5"/>
      <c r="W21" s="5"/>
    </row>
    <row r="22" spans="1:23" s="4" customFormat="1" ht="30" x14ac:dyDescent="0.25">
      <c r="A22" s="4">
        <v>19</v>
      </c>
      <c r="B22" s="4">
        <v>73</v>
      </c>
      <c r="C22" s="2">
        <f t="shared" si="0"/>
        <v>511</v>
      </c>
      <c r="D22" s="7" t="s">
        <v>118</v>
      </c>
      <c r="E22" s="5" t="s">
        <v>119</v>
      </c>
      <c r="F22" s="10" t="b">
        <f t="shared" si="1"/>
        <v>1</v>
      </c>
      <c r="G22" s="12">
        <f t="shared" si="2"/>
        <v>1005</v>
      </c>
      <c r="H22" s="5" t="s">
        <v>46</v>
      </c>
      <c r="I22" s="5" t="s">
        <v>109</v>
      </c>
      <c r="J22" s="14" t="s">
        <v>120</v>
      </c>
      <c r="K22" s="19" t="s">
        <v>121</v>
      </c>
      <c r="L22" s="15" t="s">
        <v>122</v>
      </c>
      <c r="Q22" s="5"/>
      <c r="W22" s="5"/>
    </row>
    <row r="23" spans="1:23" s="4" customFormat="1" x14ac:dyDescent="0.25">
      <c r="A23" s="4">
        <v>20</v>
      </c>
      <c r="B23" s="4">
        <v>48</v>
      </c>
      <c r="C23" s="2">
        <f t="shared" si="0"/>
        <v>336</v>
      </c>
      <c r="D23" s="7" t="s">
        <v>123</v>
      </c>
      <c r="E23" s="5" t="s">
        <v>124</v>
      </c>
      <c r="F23" s="10" t="b">
        <f t="shared" si="1"/>
        <v>1</v>
      </c>
      <c r="G23" s="12">
        <f t="shared" si="2"/>
        <v>1608</v>
      </c>
      <c r="H23" s="5" t="s">
        <v>51</v>
      </c>
      <c r="I23" s="5" t="s">
        <v>109</v>
      </c>
      <c r="J23" s="14" t="s">
        <v>125</v>
      </c>
      <c r="K23" s="19" t="s">
        <v>126</v>
      </c>
      <c r="L23" s="15" t="s">
        <v>127</v>
      </c>
      <c r="Q23" s="5"/>
      <c r="W23" s="5"/>
    </row>
    <row r="24" spans="1:23" s="4" customFormat="1" ht="30" x14ac:dyDescent="0.25">
      <c r="A24" s="4">
        <v>21</v>
      </c>
      <c r="B24" s="4">
        <v>24</v>
      </c>
      <c r="C24" s="2">
        <f t="shared" si="0"/>
        <v>168</v>
      </c>
      <c r="D24" s="7" t="s">
        <v>128</v>
      </c>
      <c r="E24" s="5" t="s">
        <v>129</v>
      </c>
      <c r="F24" s="10" t="b">
        <f t="shared" si="1"/>
        <v>1</v>
      </c>
      <c r="G24" s="12">
        <f t="shared" si="2"/>
        <v>1005</v>
      </c>
      <c r="H24" s="5" t="s">
        <v>46</v>
      </c>
      <c r="I24" s="5" t="s">
        <v>130</v>
      </c>
      <c r="J24" s="14" t="s">
        <v>131</v>
      </c>
      <c r="K24" s="19" t="s">
        <v>132</v>
      </c>
      <c r="L24" s="15" t="s">
        <v>133</v>
      </c>
      <c r="Q24" s="5"/>
      <c r="W24" s="5"/>
    </row>
    <row r="25" spans="1:23" s="4" customFormat="1" x14ac:dyDescent="0.25">
      <c r="A25" s="4">
        <v>22</v>
      </c>
      <c r="B25" s="4">
        <v>1</v>
      </c>
      <c r="C25" s="2">
        <f t="shared" si="0"/>
        <v>7</v>
      </c>
      <c r="D25" s="7" t="s">
        <v>134</v>
      </c>
      <c r="E25" s="5" t="s">
        <v>135</v>
      </c>
      <c r="F25" s="10" t="b">
        <f t="shared" si="1"/>
        <v>1</v>
      </c>
      <c r="G25" s="12">
        <f t="shared" si="2"/>
        <v>3216</v>
      </c>
      <c r="H25" s="5" t="s">
        <v>65</v>
      </c>
      <c r="I25" s="5" t="s">
        <v>136</v>
      </c>
      <c r="J25" s="5" t="s">
        <v>137</v>
      </c>
      <c r="K25" s="19" t="s">
        <v>138</v>
      </c>
      <c r="Q25" s="5"/>
      <c r="W25" s="5"/>
    </row>
    <row r="26" spans="1:23" s="4" customFormat="1" ht="15.75" customHeight="1" x14ac:dyDescent="0.25">
      <c r="A26" s="4">
        <v>23</v>
      </c>
      <c r="B26" s="4">
        <v>174</v>
      </c>
      <c r="C26" s="2">
        <f t="shared" si="0"/>
        <v>1218</v>
      </c>
      <c r="D26" s="7" t="s">
        <v>139</v>
      </c>
      <c r="E26" s="5" t="s">
        <v>140</v>
      </c>
      <c r="F26" s="10" t="b">
        <f t="shared" si="1"/>
        <v>1</v>
      </c>
      <c r="G26" s="12">
        <f t="shared" si="2"/>
        <v>1005</v>
      </c>
      <c r="H26" s="5" t="s">
        <v>46</v>
      </c>
      <c r="I26" s="5" t="s">
        <v>141</v>
      </c>
      <c r="J26" s="14" t="s">
        <v>142</v>
      </c>
      <c r="K26" s="19" t="s">
        <v>143</v>
      </c>
      <c r="L26" s="15" t="s">
        <v>144</v>
      </c>
      <c r="Q26" s="5"/>
      <c r="W26" s="5"/>
    </row>
    <row r="27" spans="1:23" s="4" customFormat="1" x14ac:dyDescent="0.25">
      <c r="A27" s="4">
        <v>24</v>
      </c>
      <c r="B27" s="4">
        <v>62</v>
      </c>
      <c r="C27" s="2">
        <f t="shared" si="0"/>
        <v>434</v>
      </c>
      <c r="D27" s="7" t="s">
        <v>145</v>
      </c>
      <c r="E27" s="5" t="s">
        <v>146</v>
      </c>
      <c r="F27" s="10" t="b">
        <f t="shared" si="1"/>
        <v>1</v>
      </c>
      <c r="G27" s="12">
        <f t="shared" si="2"/>
        <v>1005</v>
      </c>
      <c r="H27" s="5" t="s">
        <v>46</v>
      </c>
      <c r="I27" s="5" t="s">
        <v>104</v>
      </c>
      <c r="J27" s="14" t="s">
        <v>147</v>
      </c>
      <c r="K27" s="19" t="s">
        <v>148</v>
      </c>
      <c r="L27" s="15" t="s">
        <v>149</v>
      </c>
      <c r="Q27" s="5"/>
      <c r="W27" s="5"/>
    </row>
    <row r="28" spans="1:23" s="4" customFormat="1" x14ac:dyDescent="0.25">
      <c r="A28" s="4">
        <v>25</v>
      </c>
      <c r="B28" s="4">
        <v>169</v>
      </c>
      <c r="C28" s="2">
        <f t="shared" si="0"/>
        <v>1183</v>
      </c>
      <c r="D28" s="7" t="s">
        <v>150</v>
      </c>
      <c r="E28" s="5" t="s">
        <v>151</v>
      </c>
      <c r="F28" s="10" t="b">
        <f t="shared" si="1"/>
        <v>1</v>
      </c>
      <c r="G28" s="12">
        <f t="shared" si="2"/>
        <v>1608</v>
      </c>
      <c r="H28" s="5" t="s">
        <v>51</v>
      </c>
      <c r="I28" s="5" t="s">
        <v>109</v>
      </c>
      <c r="J28" s="14" t="s">
        <v>125</v>
      </c>
      <c r="K28" s="19" t="s">
        <v>126</v>
      </c>
      <c r="L28" s="15" t="s">
        <v>127</v>
      </c>
      <c r="Q28" s="5"/>
      <c r="W28" s="5"/>
    </row>
    <row r="29" spans="1:23" s="4" customFormat="1" x14ac:dyDescent="0.25">
      <c r="A29" s="4">
        <v>26</v>
      </c>
      <c r="B29" s="4">
        <v>1</v>
      </c>
      <c r="C29" s="2">
        <f t="shared" si="0"/>
        <v>7</v>
      </c>
      <c r="D29" s="7" t="s">
        <v>152</v>
      </c>
      <c r="E29" s="5" t="s">
        <v>153</v>
      </c>
      <c r="F29" s="10" t="b">
        <f t="shared" si="1"/>
        <v>1</v>
      </c>
      <c r="G29" s="12">
        <f t="shared" si="2"/>
        <v>1005</v>
      </c>
      <c r="H29" s="5" t="s">
        <v>46</v>
      </c>
      <c r="I29" s="5" t="s">
        <v>104</v>
      </c>
      <c r="J29" s="14" t="s">
        <v>154</v>
      </c>
      <c r="K29" s="19" t="s">
        <v>155</v>
      </c>
      <c r="L29" s="15" t="s">
        <v>156</v>
      </c>
      <c r="Q29" s="5"/>
      <c r="W29" s="5"/>
    </row>
    <row r="30" spans="1:23" s="4" customFormat="1" ht="30" x14ac:dyDescent="0.25">
      <c r="A30" s="4">
        <v>27</v>
      </c>
      <c r="B30" s="4">
        <v>1</v>
      </c>
      <c r="C30" s="2">
        <f t="shared" si="0"/>
        <v>7</v>
      </c>
      <c r="D30" s="7" t="s">
        <v>157</v>
      </c>
      <c r="E30" s="5" t="s">
        <v>158</v>
      </c>
      <c r="F30" s="10" t="b">
        <f t="shared" si="1"/>
        <v>1</v>
      </c>
      <c r="G30" s="12">
        <f t="shared" si="2"/>
        <v>1005</v>
      </c>
      <c r="H30" s="5" t="s">
        <v>46</v>
      </c>
      <c r="I30" s="5" t="s">
        <v>104</v>
      </c>
      <c r="J30" s="14" t="s">
        <v>159</v>
      </c>
      <c r="K30" s="19" t="s">
        <v>160</v>
      </c>
      <c r="L30" s="15" t="s">
        <v>161</v>
      </c>
      <c r="Q30" s="5"/>
      <c r="W30" s="5"/>
    </row>
    <row r="31" spans="1:23" s="4" customFormat="1" ht="30" x14ac:dyDescent="0.25">
      <c r="A31" s="4">
        <v>28</v>
      </c>
      <c r="B31" s="4">
        <v>25</v>
      </c>
      <c r="C31" s="2">
        <f t="shared" si="0"/>
        <v>175</v>
      </c>
      <c r="D31" s="7" t="s">
        <v>162</v>
      </c>
      <c r="E31" s="5" t="s">
        <v>163</v>
      </c>
      <c r="F31" s="10" t="b">
        <f t="shared" si="1"/>
        <v>1</v>
      </c>
      <c r="G31" s="12">
        <f t="shared" si="2"/>
        <v>1005</v>
      </c>
      <c r="H31" s="5" t="s">
        <v>46</v>
      </c>
      <c r="I31" s="5" t="s">
        <v>164</v>
      </c>
      <c r="J31" s="14" t="s">
        <v>165</v>
      </c>
      <c r="K31" s="19" t="s">
        <v>166</v>
      </c>
      <c r="L31" s="15" t="s">
        <v>167</v>
      </c>
      <c r="Q31" s="5"/>
      <c r="W31" s="5"/>
    </row>
    <row r="32" spans="1:23" s="4" customFormat="1" x14ac:dyDescent="0.25">
      <c r="A32" s="4">
        <v>29</v>
      </c>
      <c r="B32" s="4">
        <v>62</v>
      </c>
      <c r="C32" s="2">
        <f t="shared" si="0"/>
        <v>434</v>
      </c>
      <c r="D32" s="7" t="s">
        <v>168</v>
      </c>
      <c r="E32" s="5" t="s">
        <v>169</v>
      </c>
      <c r="F32" s="10" t="b">
        <f t="shared" si="1"/>
        <v>1</v>
      </c>
      <c r="G32" s="12">
        <f t="shared" si="2"/>
        <v>1005</v>
      </c>
      <c r="H32" s="5" t="s">
        <v>46</v>
      </c>
      <c r="I32" s="5" t="s">
        <v>170</v>
      </c>
      <c r="J32" s="14" t="s">
        <v>171</v>
      </c>
      <c r="K32" s="19" t="s">
        <v>172</v>
      </c>
      <c r="L32" s="15" t="s">
        <v>173</v>
      </c>
      <c r="Q32" s="5"/>
      <c r="W32" s="5"/>
    </row>
    <row r="33" spans="1:23" s="4" customFormat="1" ht="30" x14ac:dyDescent="0.25">
      <c r="A33" s="4">
        <v>30</v>
      </c>
      <c r="B33" s="4">
        <v>4</v>
      </c>
      <c r="C33" s="2">
        <f t="shared" si="0"/>
        <v>28</v>
      </c>
      <c r="D33" s="7" t="s">
        <v>174</v>
      </c>
      <c r="E33" s="5" t="s">
        <v>175</v>
      </c>
      <c r="F33" s="10" t="b">
        <f t="shared" si="1"/>
        <v>1</v>
      </c>
      <c r="G33" s="12">
        <f t="shared" si="2"/>
        <v>1005</v>
      </c>
      <c r="H33" s="5" t="s">
        <v>46</v>
      </c>
      <c r="I33" s="5" t="s">
        <v>104</v>
      </c>
      <c r="J33" s="14" t="s">
        <v>176</v>
      </c>
      <c r="K33" s="19" t="s">
        <v>177</v>
      </c>
      <c r="L33" s="15" t="s">
        <v>178</v>
      </c>
      <c r="Q33" s="5"/>
      <c r="W33" s="5"/>
    </row>
    <row r="34" spans="1:23" s="4" customFormat="1" x14ac:dyDescent="0.25">
      <c r="A34" s="4">
        <v>31</v>
      </c>
      <c r="B34" s="4">
        <v>48</v>
      </c>
      <c r="C34" s="2">
        <f t="shared" si="0"/>
        <v>336</v>
      </c>
      <c r="D34" s="7" t="s">
        <v>179</v>
      </c>
      <c r="E34" s="5" t="s">
        <v>180</v>
      </c>
      <c r="F34" s="10" t="b">
        <f t="shared" si="1"/>
        <v>1</v>
      </c>
      <c r="G34" s="12">
        <f t="shared" si="2"/>
        <v>1005</v>
      </c>
      <c r="H34" s="5" t="s">
        <v>46</v>
      </c>
      <c r="I34" s="5" t="s">
        <v>141</v>
      </c>
      <c r="J34" s="14" t="s">
        <v>181</v>
      </c>
      <c r="K34" s="19" t="s">
        <v>182</v>
      </c>
      <c r="L34" s="15" t="s">
        <v>183</v>
      </c>
      <c r="Q34" s="5"/>
      <c r="W34" s="5"/>
    </row>
    <row r="35" spans="1:23" s="4" customFormat="1" x14ac:dyDescent="0.25">
      <c r="A35" s="4">
        <v>32</v>
      </c>
      <c r="B35" s="4">
        <v>1</v>
      </c>
      <c r="C35" s="2">
        <f t="shared" si="0"/>
        <v>7</v>
      </c>
      <c r="D35" s="7" t="s">
        <v>184</v>
      </c>
      <c r="E35" s="5" t="s">
        <v>185</v>
      </c>
      <c r="F35" s="10" t="b">
        <f t="shared" si="1"/>
        <v>1</v>
      </c>
      <c r="G35" s="12">
        <f t="shared" si="2"/>
        <v>1005</v>
      </c>
      <c r="H35" s="5" t="s">
        <v>46</v>
      </c>
      <c r="I35" s="4" t="s">
        <v>104</v>
      </c>
      <c r="J35" s="14" t="s">
        <v>186</v>
      </c>
      <c r="K35" s="14" t="s">
        <v>187</v>
      </c>
      <c r="L35" s="15" t="s">
        <v>188</v>
      </c>
      <c r="Q35" s="5"/>
      <c r="W35" s="5"/>
    </row>
    <row r="36" spans="1:23" s="4" customFormat="1" ht="30" x14ac:dyDescent="0.25">
      <c r="A36" s="4">
        <v>33</v>
      </c>
      <c r="B36" s="4">
        <v>1</v>
      </c>
      <c r="C36" s="2">
        <f t="shared" si="0"/>
        <v>7</v>
      </c>
      <c r="D36" s="7" t="s">
        <v>189</v>
      </c>
      <c r="E36" s="5" t="s">
        <v>190</v>
      </c>
      <c r="F36" s="10" t="b">
        <f t="shared" si="1"/>
        <v>1</v>
      </c>
      <c r="G36" s="12">
        <f t="shared" si="2"/>
        <v>1005</v>
      </c>
      <c r="H36" s="5" t="s">
        <v>46</v>
      </c>
      <c r="I36" s="5" t="s">
        <v>104</v>
      </c>
      <c r="J36" s="14" t="s">
        <v>191</v>
      </c>
      <c r="K36" s="19" t="s">
        <v>192</v>
      </c>
      <c r="L36" s="15" t="s">
        <v>193</v>
      </c>
      <c r="Q36" s="5"/>
      <c r="W36" s="5"/>
    </row>
    <row r="37" spans="1:23" s="4" customFormat="1" ht="30" x14ac:dyDescent="0.25">
      <c r="A37" s="4">
        <v>34</v>
      </c>
      <c r="B37" s="4">
        <v>1</v>
      </c>
      <c r="C37" s="2">
        <f t="shared" si="0"/>
        <v>7</v>
      </c>
      <c r="D37" s="7" t="s">
        <v>194</v>
      </c>
      <c r="E37" s="5" t="s">
        <v>195</v>
      </c>
      <c r="F37" s="10" t="b">
        <f t="shared" si="1"/>
        <v>1</v>
      </c>
      <c r="G37" s="12">
        <f t="shared" si="2"/>
        <v>1005</v>
      </c>
      <c r="H37" s="5" t="s">
        <v>46</v>
      </c>
      <c r="I37" s="5" t="s">
        <v>104</v>
      </c>
      <c r="J37" s="14" t="s">
        <v>196</v>
      </c>
      <c r="K37" s="19" t="s">
        <v>197</v>
      </c>
      <c r="L37" s="15" t="s">
        <v>198</v>
      </c>
      <c r="Q37" s="5"/>
      <c r="W37" s="5"/>
    </row>
    <row r="38" spans="1:23" s="4" customFormat="1" x14ac:dyDescent="0.25">
      <c r="A38" s="4">
        <v>35</v>
      </c>
      <c r="B38" s="4">
        <v>122</v>
      </c>
      <c r="C38" s="2">
        <f t="shared" si="0"/>
        <v>854</v>
      </c>
      <c r="D38" s="7" t="s">
        <v>199</v>
      </c>
      <c r="E38" s="5" t="s">
        <v>200</v>
      </c>
      <c r="F38" s="10" t="b">
        <f t="shared" si="1"/>
        <v>1</v>
      </c>
      <c r="G38" s="12">
        <f t="shared" si="2"/>
        <v>1005</v>
      </c>
      <c r="H38" s="5" t="s">
        <v>46</v>
      </c>
      <c r="I38" s="5" t="s">
        <v>104</v>
      </c>
      <c r="J38" s="14" t="s">
        <v>201</v>
      </c>
      <c r="K38" s="14" t="s">
        <v>202</v>
      </c>
      <c r="L38" s="15" t="s">
        <v>203</v>
      </c>
      <c r="Q38" s="5"/>
      <c r="W38" s="5"/>
    </row>
    <row r="39" spans="1:23" s="4" customFormat="1" x14ac:dyDescent="0.25">
      <c r="A39" s="4">
        <v>36</v>
      </c>
      <c r="B39" s="4">
        <v>6</v>
      </c>
      <c r="C39" s="2">
        <f t="shared" si="0"/>
        <v>42</v>
      </c>
      <c r="D39" s="7" t="s">
        <v>204</v>
      </c>
      <c r="E39" s="5" t="s">
        <v>205</v>
      </c>
      <c r="F39" s="10" t="b">
        <f t="shared" si="1"/>
        <v>1</v>
      </c>
      <c r="G39" s="12">
        <f t="shared" si="2"/>
        <v>1005</v>
      </c>
      <c r="H39" s="5" t="s">
        <v>46</v>
      </c>
      <c r="I39" s="5" t="s">
        <v>164</v>
      </c>
      <c r="J39" s="14" t="s">
        <v>206</v>
      </c>
      <c r="K39" s="14" t="s">
        <v>207</v>
      </c>
      <c r="L39" s="15" t="s">
        <v>208</v>
      </c>
      <c r="Q39" s="5"/>
      <c r="W39" s="5"/>
    </row>
    <row r="40" spans="1:23" s="4" customFormat="1" ht="30" x14ac:dyDescent="0.25">
      <c r="A40" s="4">
        <v>37</v>
      </c>
      <c r="B40" s="4">
        <v>5</v>
      </c>
      <c r="C40" s="2">
        <f t="shared" si="0"/>
        <v>35</v>
      </c>
      <c r="D40" s="7" t="s">
        <v>209</v>
      </c>
      <c r="E40" s="5" t="s">
        <v>210</v>
      </c>
      <c r="F40" s="10" t="b">
        <f t="shared" si="1"/>
        <v>1</v>
      </c>
      <c r="G40" s="12">
        <f t="shared" si="2"/>
        <v>3216</v>
      </c>
      <c r="H40" s="5" t="s">
        <v>65</v>
      </c>
      <c r="I40" s="5" t="s">
        <v>109</v>
      </c>
      <c r="J40" s="14" t="s">
        <v>211</v>
      </c>
      <c r="K40" s="19" t="s">
        <v>212</v>
      </c>
      <c r="L40" s="15" t="s">
        <v>213</v>
      </c>
      <c r="Q40" s="5"/>
      <c r="W40" s="5"/>
    </row>
    <row r="41" spans="1:23" s="4" customFormat="1" ht="30" x14ac:dyDescent="0.25">
      <c r="A41" s="4">
        <v>38</v>
      </c>
      <c r="B41" s="4">
        <v>48</v>
      </c>
      <c r="C41" s="2">
        <f t="shared" si="0"/>
        <v>336</v>
      </c>
      <c r="D41" s="7" t="s">
        <v>214</v>
      </c>
      <c r="E41" s="5" t="s">
        <v>215</v>
      </c>
      <c r="F41" s="10" t="b">
        <f t="shared" si="1"/>
        <v>1</v>
      </c>
      <c r="G41" s="12">
        <f t="shared" si="2"/>
        <v>1005</v>
      </c>
      <c r="H41" s="5" t="s">
        <v>46</v>
      </c>
      <c r="I41" s="5" t="s">
        <v>164</v>
      </c>
      <c r="J41" s="16" t="s">
        <v>216</v>
      </c>
      <c r="K41" s="19" t="s">
        <v>217</v>
      </c>
      <c r="L41" s="15" t="s">
        <v>218</v>
      </c>
      <c r="Q41" s="5"/>
      <c r="W41" s="5"/>
    </row>
    <row r="42" spans="1:23" s="4" customFormat="1" ht="30" x14ac:dyDescent="0.25">
      <c r="A42" s="4">
        <v>39</v>
      </c>
      <c r="B42" s="4">
        <v>1</v>
      </c>
      <c r="C42" s="2">
        <f t="shared" si="0"/>
        <v>7</v>
      </c>
      <c r="D42" s="7" t="s">
        <v>219</v>
      </c>
      <c r="E42" s="5" t="s">
        <v>220</v>
      </c>
      <c r="F42" s="10" t="b">
        <f t="shared" si="1"/>
        <v>1</v>
      </c>
      <c r="G42" s="12">
        <f t="shared" si="2"/>
        <v>1005</v>
      </c>
      <c r="H42" s="5" t="s">
        <v>46</v>
      </c>
      <c r="I42" s="5" t="s">
        <v>104</v>
      </c>
      <c r="J42" s="14" t="s">
        <v>221</v>
      </c>
      <c r="K42" s="19" t="s">
        <v>222</v>
      </c>
      <c r="L42" s="15" t="s">
        <v>223</v>
      </c>
      <c r="Q42" s="5"/>
      <c r="W42" s="5"/>
    </row>
    <row r="43" spans="1:23" s="4" customFormat="1" x14ac:dyDescent="0.25">
      <c r="A43" s="4">
        <v>40</v>
      </c>
      <c r="B43" s="4">
        <v>1</v>
      </c>
      <c r="C43" s="2">
        <f t="shared" si="0"/>
        <v>7</v>
      </c>
      <c r="D43" s="7" t="s">
        <v>224</v>
      </c>
      <c r="E43" s="5" t="s">
        <v>225</v>
      </c>
      <c r="F43" s="10" t="b">
        <f t="shared" si="1"/>
        <v>1</v>
      </c>
      <c r="G43" s="12">
        <f t="shared" si="2"/>
        <v>1005</v>
      </c>
      <c r="H43" s="5" t="s">
        <v>46</v>
      </c>
      <c r="I43" s="5" t="s">
        <v>164</v>
      </c>
      <c r="J43" s="14" t="s">
        <v>226</v>
      </c>
      <c r="K43" s="14" t="s">
        <v>227</v>
      </c>
      <c r="L43" s="15" t="s">
        <v>228</v>
      </c>
      <c r="Q43" s="5"/>
      <c r="W43" s="5"/>
    </row>
    <row r="44" spans="1:23" s="4" customFormat="1" ht="30" x14ac:dyDescent="0.25">
      <c r="A44" s="4">
        <v>41</v>
      </c>
      <c r="B44" s="4">
        <v>2</v>
      </c>
      <c r="C44" s="2">
        <f t="shared" si="0"/>
        <v>14</v>
      </c>
      <c r="D44" s="7" t="s">
        <v>229</v>
      </c>
      <c r="E44" s="5" t="s">
        <v>230</v>
      </c>
      <c r="F44" s="10" t="b">
        <f t="shared" si="1"/>
        <v>1</v>
      </c>
      <c r="G44" s="12">
        <f t="shared" si="2"/>
        <v>1005</v>
      </c>
      <c r="H44" s="5" t="s">
        <v>46</v>
      </c>
      <c r="I44" s="5" t="s">
        <v>104</v>
      </c>
      <c r="J44" s="14" t="s">
        <v>231</v>
      </c>
      <c r="K44" s="19" t="s">
        <v>232</v>
      </c>
      <c r="L44" s="15" t="s">
        <v>233</v>
      </c>
      <c r="Q44" s="5"/>
      <c r="W44" s="5"/>
    </row>
    <row r="45" spans="1:23" s="4" customFormat="1" ht="30" x14ac:dyDescent="0.25">
      <c r="A45" s="4">
        <v>42</v>
      </c>
      <c r="B45" s="4">
        <v>2</v>
      </c>
      <c r="C45" s="2">
        <f t="shared" si="0"/>
        <v>14</v>
      </c>
      <c r="D45" s="7" t="s">
        <v>234</v>
      </c>
      <c r="E45" s="5" t="s">
        <v>235</v>
      </c>
      <c r="F45" s="10" t="b">
        <f t="shared" si="1"/>
        <v>1</v>
      </c>
      <c r="G45" s="12">
        <f t="shared" si="2"/>
        <v>1005</v>
      </c>
      <c r="H45" s="5" t="s">
        <v>46</v>
      </c>
      <c r="I45" s="5" t="s">
        <v>104</v>
      </c>
      <c r="J45" s="14" t="s">
        <v>236</v>
      </c>
      <c r="K45" s="19" t="s">
        <v>237</v>
      </c>
      <c r="L45" s="15" t="s">
        <v>238</v>
      </c>
      <c r="Q45" s="5"/>
      <c r="W45" s="5"/>
    </row>
    <row r="46" spans="1:23" s="4" customFormat="1" x14ac:dyDescent="0.25">
      <c r="A46" s="4">
        <v>43</v>
      </c>
      <c r="B46" s="4">
        <v>48</v>
      </c>
      <c r="C46" s="2">
        <f t="shared" si="0"/>
        <v>336</v>
      </c>
      <c r="D46" s="7" t="s">
        <v>239</v>
      </c>
      <c r="E46" s="5" t="s">
        <v>240</v>
      </c>
      <c r="F46" s="10" t="b">
        <f t="shared" si="1"/>
        <v>1</v>
      </c>
      <c r="G46" s="12">
        <f t="shared" si="2"/>
        <v>1005</v>
      </c>
      <c r="H46" s="5" t="s">
        <v>46</v>
      </c>
      <c r="I46" s="5" t="s">
        <v>104</v>
      </c>
      <c r="J46" s="14" t="s">
        <v>241</v>
      </c>
      <c r="K46" s="19" t="s">
        <v>242</v>
      </c>
      <c r="L46" s="15" t="s">
        <v>243</v>
      </c>
      <c r="Q46" s="5"/>
      <c r="W46" s="5"/>
    </row>
    <row r="47" spans="1:23" s="4" customFormat="1" x14ac:dyDescent="0.25">
      <c r="A47" s="4">
        <v>44</v>
      </c>
      <c r="B47" s="4">
        <v>1</v>
      </c>
      <c r="C47" s="2">
        <f t="shared" si="0"/>
        <v>7</v>
      </c>
      <c r="D47" s="7" t="s">
        <v>244</v>
      </c>
      <c r="E47" s="5" t="s">
        <v>245</v>
      </c>
      <c r="F47" s="10" t="b">
        <f t="shared" si="1"/>
        <v>1</v>
      </c>
      <c r="G47" s="12">
        <f t="shared" si="2"/>
        <v>1005</v>
      </c>
      <c r="H47" s="5" t="s">
        <v>46</v>
      </c>
      <c r="I47" s="5" t="s">
        <v>104</v>
      </c>
      <c r="J47" s="16" t="s">
        <v>236</v>
      </c>
      <c r="K47" s="14" t="s">
        <v>237</v>
      </c>
      <c r="L47" s="15" t="s">
        <v>238</v>
      </c>
      <c r="Q47" s="5"/>
      <c r="W47" s="5"/>
    </row>
    <row r="48" spans="1:23" s="4" customFormat="1" x14ac:dyDescent="0.25">
      <c r="A48" s="4">
        <v>45</v>
      </c>
      <c r="B48" s="4">
        <v>48</v>
      </c>
      <c r="C48" s="2">
        <f t="shared" si="0"/>
        <v>336</v>
      </c>
      <c r="D48" s="7" t="s">
        <v>246</v>
      </c>
      <c r="E48" s="5" t="s">
        <v>247</v>
      </c>
      <c r="F48" s="10" t="b">
        <f t="shared" si="1"/>
        <v>1</v>
      </c>
      <c r="G48" s="12">
        <f t="shared" si="2"/>
        <v>1005</v>
      </c>
      <c r="H48" s="5" t="s">
        <v>46</v>
      </c>
      <c r="I48" s="5" t="s">
        <v>104</v>
      </c>
      <c r="J48" s="16" t="s">
        <v>248</v>
      </c>
      <c r="K48" s="14" t="s">
        <v>249</v>
      </c>
      <c r="L48" s="15" t="s">
        <v>250</v>
      </c>
      <c r="Q48" s="5"/>
      <c r="W48" s="5"/>
    </row>
    <row r="49" spans="1:23" s="4" customFormat="1" x14ac:dyDescent="0.25">
      <c r="A49" s="4">
        <v>46</v>
      </c>
      <c r="B49" s="4">
        <v>1</v>
      </c>
      <c r="C49" s="2">
        <f t="shared" si="0"/>
        <v>7</v>
      </c>
      <c r="D49" s="7" t="s">
        <v>251</v>
      </c>
      <c r="E49" s="5" t="s">
        <v>252</v>
      </c>
      <c r="F49" s="10" t="b">
        <f t="shared" si="1"/>
        <v>1</v>
      </c>
      <c r="G49" s="12">
        <f t="shared" si="2"/>
        <v>1005</v>
      </c>
      <c r="H49" s="5" t="s">
        <v>46</v>
      </c>
      <c r="I49" s="5" t="s">
        <v>109</v>
      </c>
      <c r="J49" s="16" t="s">
        <v>253</v>
      </c>
      <c r="K49" s="14" t="s">
        <v>254</v>
      </c>
      <c r="L49" s="15" t="s">
        <v>255</v>
      </c>
      <c r="Q49" s="5"/>
      <c r="W49" s="5"/>
    </row>
    <row r="50" spans="1:23" s="4" customFormat="1" x14ac:dyDescent="0.25">
      <c r="A50" s="4">
        <v>47</v>
      </c>
      <c r="B50" s="4">
        <v>37</v>
      </c>
      <c r="C50" s="2">
        <f t="shared" si="0"/>
        <v>259</v>
      </c>
      <c r="D50" s="7" t="s">
        <v>256</v>
      </c>
      <c r="E50" s="5" t="s">
        <v>257</v>
      </c>
      <c r="F50" s="10" t="b">
        <f t="shared" si="1"/>
        <v>1</v>
      </c>
      <c r="G50" s="12">
        <f t="shared" si="2"/>
        <v>1005</v>
      </c>
      <c r="H50" s="5" t="s">
        <v>46</v>
      </c>
      <c r="I50" s="5" t="s">
        <v>141</v>
      </c>
      <c r="J50" s="14" t="s">
        <v>258</v>
      </c>
      <c r="K50" s="19" t="s">
        <v>259</v>
      </c>
      <c r="L50" s="15" t="s">
        <v>260</v>
      </c>
      <c r="Q50" s="5"/>
      <c r="W50" s="5"/>
    </row>
    <row r="51" spans="1:23" s="4" customFormat="1" ht="30" x14ac:dyDescent="0.25">
      <c r="A51" s="4">
        <v>48</v>
      </c>
      <c r="B51" s="4">
        <v>7</v>
      </c>
      <c r="C51" s="2">
        <f t="shared" si="0"/>
        <v>49</v>
      </c>
      <c r="D51" s="7" t="s">
        <v>261</v>
      </c>
      <c r="E51" s="5" t="s">
        <v>262</v>
      </c>
      <c r="F51" s="10" t="b">
        <f t="shared" si="1"/>
        <v>1</v>
      </c>
      <c r="G51" s="12">
        <f t="shared" si="2"/>
        <v>1005</v>
      </c>
      <c r="H51" s="5" t="s">
        <v>46</v>
      </c>
      <c r="I51" s="5" t="s">
        <v>130</v>
      </c>
      <c r="J51" s="16" t="s">
        <v>263</v>
      </c>
      <c r="K51" s="19" t="s">
        <v>264</v>
      </c>
      <c r="L51" s="15" t="s">
        <v>265</v>
      </c>
      <c r="Q51" s="5"/>
      <c r="W51" s="5"/>
    </row>
    <row r="52" spans="1:23" s="4" customFormat="1" ht="30" x14ac:dyDescent="0.25">
      <c r="A52" s="4">
        <v>49</v>
      </c>
      <c r="B52" s="4">
        <v>1</v>
      </c>
      <c r="C52" s="2">
        <f t="shared" si="0"/>
        <v>7</v>
      </c>
      <c r="D52" s="7" t="s">
        <v>266</v>
      </c>
      <c r="E52" s="5" t="s">
        <v>267</v>
      </c>
      <c r="F52" s="10" t="b">
        <f t="shared" si="1"/>
        <v>1</v>
      </c>
      <c r="G52" s="12">
        <f t="shared" si="2"/>
        <v>1005</v>
      </c>
      <c r="H52" s="5" t="s">
        <v>46</v>
      </c>
      <c r="I52" s="5" t="s">
        <v>109</v>
      </c>
      <c r="J52" s="16" t="s">
        <v>253</v>
      </c>
      <c r="K52" s="19" t="s">
        <v>254</v>
      </c>
      <c r="L52" s="15" t="s">
        <v>255</v>
      </c>
      <c r="Q52" s="5"/>
      <c r="W52" s="5"/>
    </row>
    <row r="53" spans="1:23" s="4" customFormat="1" x14ac:dyDescent="0.25">
      <c r="A53" s="4">
        <v>50</v>
      </c>
      <c r="B53" s="4">
        <v>1</v>
      </c>
      <c r="C53" s="2">
        <f t="shared" si="0"/>
        <v>7</v>
      </c>
      <c r="D53" s="7" t="s">
        <v>268</v>
      </c>
      <c r="E53" s="5" t="s">
        <v>269</v>
      </c>
      <c r="F53" s="10" t="b">
        <f t="shared" si="1"/>
        <v>1</v>
      </c>
      <c r="G53" s="12">
        <f t="shared" si="2"/>
        <v>1005</v>
      </c>
      <c r="H53" s="5" t="s">
        <v>46</v>
      </c>
      <c r="I53" s="5" t="s">
        <v>164</v>
      </c>
      <c r="J53" s="14" t="s">
        <v>270</v>
      </c>
      <c r="K53" s="19" t="s">
        <v>271</v>
      </c>
      <c r="L53" s="15" t="s">
        <v>272</v>
      </c>
      <c r="Q53" s="5"/>
      <c r="W53" s="5"/>
    </row>
    <row r="54" spans="1:23" s="4" customFormat="1" ht="30" x14ac:dyDescent="0.25">
      <c r="A54" s="4">
        <v>51</v>
      </c>
      <c r="B54" s="4">
        <v>9</v>
      </c>
      <c r="C54" s="2">
        <f t="shared" si="0"/>
        <v>63</v>
      </c>
      <c r="D54" s="7" t="s">
        <v>273</v>
      </c>
      <c r="E54" s="5" t="s">
        <v>274</v>
      </c>
      <c r="F54" s="10" t="b">
        <f t="shared" si="1"/>
        <v>1</v>
      </c>
      <c r="G54" s="12">
        <f t="shared" si="2"/>
        <v>2012</v>
      </c>
      <c r="H54" s="5" t="s">
        <v>58</v>
      </c>
      <c r="I54" s="5" t="s">
        <v>164</v>
      </c>
      <c r="J54" s="14" t="s">
        <v>275</v>
      </c>
      <c r="K54" s="19" t="s">
        <v>276</v>
      </c>
      <c r="L54" s="15" t="s">
        <v>277</v>
      </c>
      <c r="Q54" s="5"/>
      <c r="W54" s="5"/>
    </row>
    <row r="55" spans="1:23" s="4" customFormat="1" ht="30" x14ac:dyDescent="0.25">
      <c r="A55" s="4">
        <v>52</v>
      </c>
      <c r="B55" s="4">
        <v>2</v>
      </c>
      <c r="C55" s="2">
        <f t="shared" si="0"/>
        <v>14</v>
      </c>
      <c r="D55" s="7" t="s">
        <v>278</v>
      </c>
      <c r="E55" s="5" t="s">
        <v>279</v>
      </c>
      <c r="F55" s="10" t="b">
        <f t="shared" si="1"/>
        <v>1</v>
      </c>
      <c r="G55" s="12">
        <f t="shared" si="2"/>
        <v>1005</v>
      </c>
      <c r="H55" s="5" t="s">
        <v>46</v>
      </c>
      <c r="I55" s="5" t="s">
        <v>141</v>
      </c>
      <c r="J55" s="14" t="s">
        <v>280</v>
      </c>
      <c r="K55" s="19" t="s">
        <v>281</v>
      </c>
      <c r="L55" s="15" t="s">
        <v>282</v>
      </c>
      <c r="Q55" s="5"/>
      <c r="W55" s="5"/>
    </row>
    <row r="56" spans="1:23" s="4" customFormat="1" ht="30" x14ac:dyDescent="0.25">
      <c r="A56" s="4">
        <v>53</v>
      </c>
      <c r="B56" s="4">
        <v>1</v>
      </c>
      <c r="C56" s="2">
        <f t="shared" si="0"/>
        <v>7</v>
      </c>
      <c r="D56" s="7" t="s">
        <v>283</v>
      </c>
      <c r="E56" s="5" t="s">
        <v>284</v>
      </c>
      <c r="F56" s="10" t="b">
        <f t="shared" si="1"/>
        <v>1</v>
      </c>
      <c r="G56" s="12">
        <f t="shared" si="2"/>
        <v>1005</v>
      </c>
      <c r="H56" s="5" t="s">
        <v>46</v>
      </c>
      <c r="I56" s="5" t="s">
        <v>130</v>
      </c>
      <c r="J56" s="14" t="s">
        <v>285</v>
      </c>
      <c r="K56" s="19" t="s">
        <v>286</v>
      </c>
      <c r="L56" s="15" t="s">
        <v>287</v>
      </c>
      <c r="Q56" s="5"/>
      <c r="W56" s="5"/>
    </row>
    <row r="57" spans="1:23" s="4" customFormat="1" ht="30" x14ac:dyDescent="0.25">
      <c r="A57" s="4">
        <v>54</v>
      </c>
      <c r="B57" s="4">
        <v>96</v>
      </c>
      <c r="C57" s="2">
        <f t="shared" si="0"/>
        <v>672</v>
      </c>
      <c r="D57" s="7" t="s">
        <v>288</v>
      </c>
      <c r="E57" s="5" t="s">
        <v>289</v>
      </c>
      <c r="F57" s="10" t="b">
        <f t="shared" si="1"/>
        <v>1</v>
      </c>
      <c r="G57" s="12">
        <f t="shared" si="2"/>
        <v>1005</v>
      </c>
      <c r="H57" s="5" t="s">
        <v>46</v>
      </c>
      <c r="I57" s="5" t="s">
        <v>104</v>
      </c>
      <c r="J57" s="14" t="s">
        <v>290</v>
      </c>
      <c r="K57" s="19" t="s">
        <v>291</v>
      </c>
      <c r="L57" s="15" t="s">
        <v>292</v>
      </c>
      <c r="Q57" s="5"/>
      <c r="W57" s="5"/>
    </row>
    <row r="58" spans="1:23" s="4" customFormat="1" x14ac:dyDescent="0.25">
      <c r="A58" s="4">
        <v>55</v>
      </c>
      <c r="B58" s="4">
        <v>48</v>
      </c>
      <c r="C58" s="2">
        <f t="shared" si="0"/>
        <v>336</v>
      </c>
      <c r="D58" s="7" t="s">
        <v>293</v>
      </c>
      <c r="E58" s="5" t="s">
        <v>294</v>
      </c>
      <c r="F58" s="10" t="b">
        <f t="shared" si="1"/>
        <v>1</v>
      </c>
      <c r="G58" s="12">
        <f t="shared" si="2"/>
        <v>1005</v>
      </c>
      <c r="H58" s="5" t="s">
        <v>46</v>
      </c>
      <c r="I58" s="5" t="s">
        <v>164</v>
      </c>
      <c r="J58" s="14" t="s">
        <v>295</v>
      </c>
      <c r="K58" s="14" t="s">
        <v>296</v>
      </c>
      <c r="L58" s="15" t="s">
        <v>297</v>
      </c>
      <c r="Q58" s="5"/>
      <c r="W58" s="5"/>
    </row>
    <row r="59" spans="1:23" s="4" customFormat="1" x14ac:dyDescent="0.25">
      <c r="A59" s="4">
        <v>56</v>
      </c>
      <c r="B59" s="4">
        <v>1</v>
      </c>
      <c r="C59" s="2">
        <f t="shared" si="0"/>
        <v>7</v>
      </c>
      <c r="D59" s="7" t="s">
        <v>298</v>
      </c>
      <c r="E59" s="5" t="s">
        <v>299</v>
      </c>
      <c r="F59" s="10" t="b">
        <f t="shared" si="1"/>
        <v>1</v>
      </c>
      <c r="G59" s="12">
        <f t="shared" si="2"/>
        <v>1005</v>
      </c>
      <c r="H59" s="5" t="s">
        <v>46</v>
      </c>
      <c r="I59" s="5" t="s">
        <v>104</v>
      </c>
      <c r="J59" s="14" t="s">
        <v>300</v>
      </c>
      <c r="K59" s="14" t="s">
        <v>301</v>
      </c>
      <c r="L59" s="15" t="s">
        <v>302</v>
      </c>
      <c r="Q59" s="5"/>
      <c r="W59" s="5"/>
    </row>
    <row r="60" spans="1:23" s="2" customFormat="1" ht="30" x14ac:dyDescent="0.25">
      <c r="A60" s="2">
        <v>57</v>
      </c>
      <c r="B60" s="2">
        <v>1</v>
      </c>
      <c r="C60" s="2">
        <f t="shared" si="0"/>
        <v>7</v>
      </c>
      <c r="D60" s="6" t="s">
        <v>303</v>
      </c>
      <c r="E60" s="3" t="s">
        <v>304</v>
      </c>
      <c r="F60" s="9" t="b">
        <f t="shared" si="1"/>
        <v>0</v>
      </c>
      <c r="G60" s="12" t="str">
        <f t="shared" si="2"/>
        <v>CAPT7343HL</v>
      </c>
      <c r="H60" s="3" t="s">
        <v>305</v>
      </c>
      <c r="I60" s="3" t="s">
        <v>306</v>
      </c>
      <c r="J60" s="3" t="s">
        <v>307</v>
      </c>
      <c r="K60" s="18" t="s">
        <v>308</v>
      </c>
      <c r="Q60" s="3"/>
      <c r="W60" s="3"/>
    </row>
    <row r="61" spans="1:23" s="2" customFormat="1" ht="30" x14ac:dyDescent="0.25">
      <c r="A61" s="2">
        <v>58</v>
      </c>
      <c r="B61" s="2">
        <v>2</v>
      </c>
      <c r="C61" s="2">
        <f t="shared" si="0"/>
        <v>14</v>
      </c>
      <c r="D61" s="6" t="s">
        <v>309</v>
      </c>
      <c r="E61" s="3" t="s">
        <v>310</v>
      </c>
      <c r="F61" s="9" t="b">
        <f t="shared" si="1"/>
        <v>0</v>
      </c>
      <c r="G61" s="12" t="str">
        <f t="shared" si="2"/>
        <v>QFN50P600X600X10041N</v>
      </c>
      <c r="H61" s="3" t="s">
        <v>311</v>
      </c>
      <c r="I61" s="3" t="s">
        <v>312</v>
      </c>
      <c r="J61" s="3" t="s">
        <v>310</v>
      </c>
      <c r="K61" s="18" t="s">
        <v>313</v>
      </c>
      <c r="Q61" s="3"/>
      <c r="W61" s="3"/>
    </row>
    <row r="62" spans="1:23" s="2" customFormat="1" ht="30" x14ac:dyDescent="0.25">
      <c r="A62" s="2">
        <v>59</v>
      </c>
      <c r="B62" s="2">
        <v>2</v>
      </c>
      <c r="C62" s="2">
        <f t="shared" si="0"/>
        <v>14</v>
      </c>
      <c r="D62" s="6" t="s">
        <v>314</v>
      </c>
      <c r="E62" s="3" t="s">
        <v>315</v>
      </c>
      <c r="F62" s="9" t="b">
        <f t="shared" si="1"/>
        <v>0</v>
      </c>
      <c r="G62" s="12" t="str">
        <f t="shared" si="2"/>
        <v>INDM7470X480N</v>
      </c>
      <c r="H62" s="3" t="s">
        <v>316</v>
      </c>
      <c r="I62" s="3" t="s">
        <v>130</v>
      </c>
      <c r="J62" s="3" t="s">
        <v>315</v>
      </c>
      <c r="K62" s="18" t="s">
        <v>317</v>
      </c>
      <c r="Q62" s="3"/>
      <c r="W62" s="3"/>
    </row>
    <row r="63" spans="1:23" s="2" customFormat="1" x14ac:dyDescent="0.25">
      <c r="A63" s="2">
        <v>60</v>
      </c>
      <c r="B63" s="2">
        <v>6</v>
      </c>
      <c r="C63" s="2">
        <f t="shared" si="0"/>
        <v>42</v>
      </c>
      <c r="D63" s="6" t="s">
        <v>318</v>
      </c>
      <c r="E63" s="3" t="s">
        <v>319</v>
      </c>
      <c r="F63" s="9" t="b">
        <f t="shared" si="1"/>
        <v>0</v>
      </c>
      <c r="G63" s="12" t="str">
        <f t="shared" si="2"/>
        <v>SIP-4P-LOCKING</v>
      </c>
      <c r="H63" s="3" t="s">
        <v>320</v>
      </c>
      <c r="I63" s="3" t="s">
        <v>321</v>
      </c>
      <c r="J63" s="3" t="s">
        <v>321</v>
      </c>
      <c r="K63" s="18" t="s">
        <v>321</v>
      </c>
      <c r="Q63" s="3"/>
      <c r="W63" s="3"/>
    </row>
    <row r="64" spans="1:23" s="2" customFormat="1" x14ac:dyDescent="0.25">
      <c r="A64" s="2">
        <v>61</v>
      </c>
      <c r="B64" s="2">
        <v>1</v>
      </c>
      <c r="C64" s="2">
        <f t="shared" si="0"/>
        <v>7</v>
      </c>
      <c r="D64" s="6" t="s">
        <v>322</v>
      </c>
      <c r="E64" s="3" t="s">
        <v>323</v>
      </c>
      <c r="F64" s="9" t="b">
        <f t="shared" si="1"/>
        <v>0</v>
      </c>
      <c r="G64" s="12" t="str">
        <f t="shared" si="2"/>
        <v>INDC2016X120N</v>
      </c>
      <c r="H64" s="3" t="s">
        <v>324</v>
      </c>
      <c r="I64" s="3" t="s">
        <v>164</v>
      </c>
      <c r="J64" s="3" t="s">
        <v>323</v>
      </c>
      <c r="K64" s="18" t="s">
        <v>325</v>
      </c>
      <c r="Q64" s="3"/>
      <c r="W64" s="3"/>
    </row>
    <row r="65" spans="1:23" s="2" customFormat="1" x14ac:dyDescent="0.25">
      <c r="A65" s="2">
        <v>62</v>
      </c>
      <c r="B65" s="2">
        <v>49</v>
      </c>
      <c r="C65" s="2">
        <f t="shared" si="0"/>
        <v>343</v>
      </c>
      <c r="D65" s="6" t="s">
        <v>326</v>
      </c>
      <c r="E65" s="3" t="s">
        <v>327</v>
      </c>
      <c r="F65" s="9" t="b">
        <f t="shared" si="1"/>
        <v>0</v>
      </c>
      <c r="G65" s="12" t="str">
        <f t="shared" si="2"/>
        <v>DIOSOD-323</v>
      </c>
      <c r="H65" s="3" t="s">
        <v>328</v>
      </c>
      <c r="I65" s="3" t="s">
        <v>329</v>
      </c>
      <c r="J65" s="3" t="s">
        <v>330</v>
      </c>
      <c r="K65" s="18"/>
      <c r="Q65" s="3"/>
      <c r="W65" s="3"/>
    </row>
    <row r="66" spans="1:23" s="2" customFormat="1" x14ac:dyDescent="0.25">
      <c r="A66" s="2">
        <v>63</v>
      </c>
      <c r="B66" s="2">
        <v>1</v>
      </c>
      <c r="C66" s="2">
        <f t="shared" si="0"/>
        <v>7</v>
      </c>
      <c r="D66" s="6" t="s">
        <v>331</v>
      </c>
      <c r="E66" s="3" t="s">
        <v>332</v>
      </c>
      <c r="F66" s="9" t="b">
        <f t="shared" si="1"/>
        <v>0</v>
      </c>
      <c r="G66" s="12" t="str">
        <f t="shared" si="2"/>
        <v>DIOSOD-523</v>
      </c>
      <c r="H66" s="3" t="s">
        <v>333</v>
      </c>
      <c r="I66" s="3" t="s">
        <v>334</v>
      </c>
      <c r="J66" s="3" t="s">
        <v>335</v>
      </c>
      <c r="K66" s="18"/>
      <c r="Q66" s="3"/>
      <c r="W66" s="3"/>
    </row>
    <row r="67" spans="1:23" s="2" customFormat="1" x14ac:dyDescent="0.25">
      <c r="A67" s="2">
        <v>64</v>
      </c>
      <c r="B67" s="2">
        <v>1</v>
      </c>
      <c r="C67" s="2">
        <f t="shared" si="0"/>
        <v>7</v>
      </c>
      <c r="D67" s="6" t="s">
        <v>336</v>
      </c>
      <c r="E67" s="3" t="s">
        <v>337</v>
      </c>
      <c r="F67" s="9" t="b">
        <f t="shared" si="1"/>
        <v>0</v>
      </c>
      <c r="G67" s="12" t="str">
        <f t="shared" si="2"/>
        <v>7M_32X25</v>
      </c>
      <c r="H67" s="3" t="s">
        <v>338</v>
      </c>
      <c r="I67" s="3" t="s">
        <v>87</v>
      </c>
      <c r="J67" s="3" t="s">
        <v>339</v>
      </c>
      <c r="K67" s="18" t="s">
        <v>340</v>
      </c>
      <c r="Q67" s="3"/>
      <c r="W67" s="3"/>
    </row>
    <row r="68" spans="1:23" s="2" customFormat="1" x14ac:dyDescent="0.25">
      <c r="A68" s="2">
        <v>65</v>
      </c>
      <c r="B68" s="2">
        <v>4</v>
      </c>
      <c r="C68" s="2">
        <f t="shared" si="0"/>
        <v>28</v>
      </c>
      <c r="D68" s="6" t="s">
        <v>341</v>
      </c>
      <c r="E68" s="3" t="s">
        <v>342</v>
      </c>
      <c r="F68" s="9" t="b">
        <f t="shared" si="1"/>
        <v>0</v>
      </c>
      <c r="G68" s="12" t="str">
        <f t="shared" si="2"/>
        <v>DT1446</v>
      </c>
      <c r="H68" s="3" t="s">
        <v>342</v>
      </c>
      <c r="I68" s="3" t="s">
        <v>334</v>
      </c>
      <c r="J68" s="3" t="s">
        <v>343</v>
      </c>
      <c r="K68" s="18" t="s">
        <v>344</v>
      </c>
      <c r="Q68" s="3"/>
      <c r="W68" s="3"/>
    </row>
    <row r="69" spans="1:23" s="2" customFormat="1" x14ac:dyDescent="0.25">
      <c r="A69" s="2">
        <v>66</v>
      </c>
      <c r="B69" s="2">
        <v>6</v>
      </c>
      <c r="C69" s="2">
        <f t="shared" ref="C69:C132" si="3">B69*7</f>
        <v>42</v>
      </c>
      <c r="D69" s="6" t="s">
        <v>345</v>
      </c>
      <c r="E69" s="3" t="s">
        <v>346</v>
      </c>
      <c r="F69" s="9" t="b">
        <f t="shared" ref="F69:F132" si="4">OR(ISNUMBER(SEARCH("CAPACITOR_LST",E69)),ISNUMBER(SEARCH("RESISTOR",E69)))</f>
        <v>0</v>
      </c>
      <c r="G69" s="12" t="str">
        <f t="shared" ref="G69:G132" si="5">IF(F69,VLOOKUP(H69,$W$4:$Y$12,IF($F$1,2,3),FALSE),H69)</f>
        <v>402</v>
      </c>
      <c r="H69" s="3" t="s">
        <v>347</v>
      </c>
      <c r="I69" s="3" t="s">
        <v>170</v>
      </c>
      <c r="J69" s="3" t="s">
        <v>348</v>
      </c>
      <c r="K69" s="18"/>
      <c r="Q69" s="3"/>
      <c r="W69" s="3"/>
    </row>
    <row r="70" spans="1:23" s="2" customFormat="1" x14ac:dyDescent="0.25">
      <c r="A70" s="2">
        <v>67</v>
      </c>
      <c r="B70" s="2">
        <v>102</v>
      </c>
      <c r="C70" s="2">
        <f t="shared" si="3"/>
        <v>714</v>
      </c>
      <c r="D70" s="6" t="s">
        <v>349</v>
      </c>
      <c r="E70" s="3" t="s">
        <v>350</v>
      </c>
      <c r="F70" s="9" t="b">
        <f t="shared" si="4"/>
        <v>0</v>
      </c>
      <c r="G70" s="12" t="str">
        <f t="shared" si="5"/>
        <v>603</v>
      </c>
      <c r="H70" s="3" t="s">
        <v>351</v>
      </c>
      <c r="I70" s="3" t="s">
        <v>170</v>
      </c>
      <c r="J70" s="3" t="s">
        <v>352</v>
      </c>
      <c r="K70" s="18"/>
      <c r="Q70" s="3"/>
      <c r="W70" s="3"/>
    </row>
    <row r="71" spans="1:23" s="2" customFormat="1" x14ac:dyDescent="0.25">
      <c r="A71" s="2">
        <v>68</v>
      </c>
      <c r="B71" s="2">
        <v>48</v>
      </c>
      <c r="C71" s="2">
        <f t="shared" si="3"/>
        <v>336</v>
      </c>
      <c r="D71" s="6" t="s">
        <v>353</v>
      </c>
      <c r="E71" s="3" t="s">
        <v>354</v>
      </c>
      <c r="F71" s="9" t="b">
        <f t="shared" si="4"/>
        <v>0</v>
      </c>
      <c r="G71" s="12" t="str">
        <f t="shared" si="5"/>
        <v>603</v>
      </c>
      <c r="H71" s="3" t="s">
        <v>351</v>
      </c>
      <c r="I71" s="3" t="s">
        <v>17</v>
      </c>
      <c r="J71" s="3" t="s">
        <v>355</v>
      </c>
      <c r="K71" s="18"/>
      <c r="Q71" s="3"/>
      <c r="W71" s="3"/>
    </row>
    <row r="72" spans="1:23" s="2" customFormat="1" x14ac:dyDescent="0.25">
      <c r="A72" s="2">
        <v>69</v>
      </c>
      <c r="B72" s="2">
        <v>24</v>
      </c>
      <c r="C72" s="2">
        <f t="shared" si="3"/>
        <v>168</v>
      </c>
      <c r="D72" s="6" t="s">
        <v>356</v>
      </c>
      <c r="E72" s="3" t="s">
        <v>357</v>
      </c>
      <c r="F72" s="9" t="b">
        <f t="shared" si="4"/>
        <v>0</v>
      </c>
      <c r="G72" s="12" t="str">
        <f t="shared" si="5"/>
        <v>805</v>
      </c>
      <c r="H72" s="3" t="s">
        <v>358</v>
      </c>
      <c r="I72" s="3" t="s">
        <v>109</v>
      </c>
      <c r="J72" s="3" t="s">
        <v>359</v>
      </c>
      <c r="K72" s="18"/>
      <c r="Q72" s="3"/>
      <c r="W72" s="3"/>
    </row>
    <row r="73" spans="1:23" s="2" customFormat="1" x14ac:dyDescent="0.25">
      <c r="A73" s="2">
        <v>70</v>
      </c>
      <c r="B73" s="2">
        <v>1</v>
      </c>
      <c r="C73" s="2">
        <f t="shared" si="3"/>
        <v>7</v>
      </c>
      <c r="D73" s="6" t="s">
        <v>360</v>
      </c>
      <c r="E73" s="3" t="s">
        <v>361</v>
      </c>
      <c r="F73" s="9" t="b">
        <f t="shared" si="4"/>
        <v>0</v>
      </c>
      <c r="G73" s="12" t="str">
        <f t="shared" si="5"/>
        <v>805</v>
      </c>
      <c r="H73" s="3" t="s">
        <v>358</v>
      </c>
      <c r="I73" s="3" t="s">
        <v>170</v>
      </c>
      <c r="J73" s="3" t="s">
        <v>362</v>
      </c>
      <c r="K73" s="18" t="s">
        <v>363</v>
      </c>
      <c r="Q73" s="3"/>
      <c r="W73" s="3"/>
    </row>
    <row r="74" spans="1:23" s="2" customFormat="1" x14ac:dyDescent="0.25">
      <c r="A74" s="2">
        <v>71</v>
      </c>
      <c r="B74" s="2">
        <v>1</v>
      </c>
      <c r="C74" s="2">
        <f t="shared" si="3"/>
        <v>7</v>
      </c>
      <c r="D74" s="6" t="s">
        <v>364</v>
      </c>
      <c r="E74" s="3" t="s">
        <v>365</v>
      </c>
      <c r="F74" s="9" t="b">
        <f t="shared" si="4"/>
        <v>0</v>
      </c>
      <c r="G74" s="12" t="str">
        <f t="shared" si="5"/>
        <v>805</v>
      </c>
      <c r="H74" s="3" t="s">
        <v>358</v>
      </c>
      <c r="I74" s="3" t="s">
        <v>170</v>
      </c>
      <c r="J74" s="3" t="s">
        <v>366</v>
      </c>
      <c r="K74" s="18" t="s">
        <v>367</v>
      </c>
      <c r="Q74" s="3"/>
      <c r="W74" s="3"/>
    </row>
    <row r="75" spans="1:23" s="2" customFormat="1" x14ac:dyDescent="0.25">
      <c r="A75" s="2">
        <v>72</v>
      </c>
      <c r="B75" s="2">
        <v>1</v>
      </c>
      <c r="C75" s="2">
        <f t="shared" si="3"/>
        <v>7</v>
      </c>
      <c r="D75" s="6" t="s">
        <v>368</v>
      </c>
      <c r="E75" s="3" t="s">
        <v>369</v>
      </c>
      <c r="F75" s="9" t="b">
        <f t="shared" si="4"/>
        <v>0</v>
      </c>
      <c r="G75" s="12" t="str">
        <f t="shared" si="5"/>
        <v>805</v>
      </c>
      <c r="H75" s="3" t="s">
        <v>358</v>
      </c>
      <c r="I75" s="3" t="s">
        <v>170</v>
      </c>
      <c r="J75" s="3" t="s">
        <v>370</v>
      </c>
      <c r="K75" s="18" t="s">
        <v>371</v>
      </c>
      <c r="Q75" s="3"/>
      <c r="W75" s="3"/>
    </row>
    <row r="76" spans="1:23" s="2" customFormat="1" x14ac:dyDescent="0.25">
      <c r="A76" s="2">
        <v>73</v>
      </c>
      <c r="B76" s="2">
        <v>48</v>
      </c>
      <c r="C76" s="2">
        <f t="shared" si="3"/>
        <v>336</v>
      </c>
      <c r="D76" s="6" t="s">
        <v>372</v>
      </c>
      <c r="E76" s="3" t="s">
        <v>373</v>
      </c>
      <c r="F76" s="9" t="b">
        <f t="shared" si="4"/>
        <v>0</v>
      </c>
      <c r="G76" s="12" t="str">
        <f t="shared" si="5"/>
        <v>805</v>
      </c>
      <c r="H76" s="3" t="s">
        <v>358</v>
      </c>
      <c r="I76" s="3" t="s">
        <v>170</v>
      </c>
      <c r="J76" s="3" t="s">
        <v>374</v>
      </c>
      <c r="K76" s="18" t="s">
        <v>375</v>
      </c>
      <c r="Q76" s="3"/>
      <c r="W76" s="3"/>
    </row>
    <row r="77" spans="1:23" s="2" customFormat="1" x14ac:dyDescent="0.25">
      <c r="A77" s="2">
        <v>74</v>
      </c>
      <c r="B77" s="2">
        <v>1</v>
      </c>
      <c r="C77" s="2">
        <f t="shared" si="3"/>
        <v>7</v>
      </c>
      <c r="D77" s="6" t="s">
        <v>376</v>
      </c>
      <c r="E77" s="3" t="s">
        <v>377</v>
      </c>
      <c r="F77" s="9" t="b">
        <f t="shared" si="4"/>
        <v>0</v>
      </c>
      <c r="G77" s="12" t="str">
        <f t="shared" si="5"/>
        <v>805</v>
      </c>
      <c r="H77" s="3" t="s">
        <v>358</v>
      </c>
      <c r="I77" s="3" t="s">
        <v>170</v>
      </c>
      <c r="J77" s="3" t="s">
        <v>378</v>
      </c>
      <c r="K77" s="18" t="s">
        <v>379</v>
      </c>
      <c r="Q77" s="3"/>
      <c r="W77" s="3"/>
    </row>
    <row r="78" spans="1:23" s="2" customFormat="1" ht="30" x14ac:dyDescent="0.25">
      <c r="A78" s="2">
        <v>75</v>
      </c>
      <c r="B78" s="2">
        <v>1</v>
      </c>
      <c r="C78" s="2">
        <f t="shared" si="3"/>
        <v>7</v>
      </c>
      <c r="D78" s="6" t="s">
        <v>380</v>
      </c>
      <c r="E78" s="3" t="s">
        <v>381</v>
      </c>
      <c r="F78" s="9" t="b">
        <f t="shared" si="4"/>
        <v>0</v>
      </c>
      <c r="G78" s="12" t="str">
        <f t="shared" si="5"/>
        <v>878321422</v>
      </c>
      <c r="H78" s="3" t="s">
        <v>382</v>
      </c>
      <c r="I78" s="3" t="s">
        <v>22</v>
      </c>
      <c r="J78" s="3" t="s">
        <v>383</v>
      </c>
      <c r="K78" s="18" t="s">
        <v>384</v>
      </c>
      <c r="Q78" s="3"/>
      <c r="W78" s="3"/>
    </row>
    <row r="79" spans="1:23" s="2" customFormat="1" x14ac:dyDescent="0.25">
      <c r="A79" s="2">
        <v>76</v>
      </c>
      <c r="B79" s="2">
        <v>24</v>
      </c>
      <c r="C79" s="2">
        <f t="shared" si="3"/>
        <v>168</v>
      </c>
      <c r="D79" s="6" t="s">
        <v>385</v>
      </c>
      <c r="E79" s="3" t="s">
        <v>386</v>
      </c>
      <c r="F79" s="9" t="b">
        <f t="shared" si="4"/>
        <v>0</v>
      </c>
      <c r="G79" s="12" t="str">
        <f t="shared" si="5"/>
        <v>LAB4D</v>
      </c>
      <c r="H79" s="3" t="s">
        <v>386</v>
      </c>
      <c r="I79" s="3"/>
      <c r="J79" s="3"/>
      <c r="K79" s="18"/>
      <c r="Q79" s="3"/>
      <c r="W79" s="3"/>
    </row>
    <row r="80" spans="1:23" s="2" customFormat="1" x14ac:dyDescent="0.25">
      <c r="A80" s="2">
        <v>77</v>
      </c>
      <c r="B80" s="2">
        <v>2</v>
      </c>
      <c r="C80" s="2">
        <f t="shared" si="3"/>
        <v>14</v>
      </c>
      <c r="D80" s="6" t="s">
        <v>387</v>
      </c>
      <c r="E80" s="3" t="s">
        <v>388</v>
      </c>
      <c r="F80" s="9" t="b">
        <f t="shared" si="4"/>
        <v>0</v>
      </c>
      <c r="G80" s="12" t="str">
        <f t="shared" si="5"/>
        <v>BGA256C80P16X16_1400X1400X170</v>
      </c>
      <c r="H80" s="3" t="s">
        <v>389</v>
      </c>
      <c r="I80" s="3" t="s">
        <v>390</v>
      </c>
      <c r="J80" s="3" t="s">
        <v>391</v>
      </c>
      <c r="K80" s="18" t="s">
        <v>392</v>
      </c>
      <c r="Q80" s="3"/>
      <c r="W80" s="3"/>
    </row>
    <row r="81" spans="1:23" s="2" customFormat="1" x14ac:dyDescent="0.25">
      <c r="A81" s="2">
        <v>78</v>
      </c>
      <c r="B81" s="2">
        <v>1</v>
      </c>
      <c r="C81" s="2">
        <f t="shared" si="3"/>
        <v>7</v>
      </c>
      <c r="D81" s="6" t="s">
        <v>393</v>
      </c>
      <c r="E81" s="3" t="s">
        <v>394</v>
      </c>
      <c r="F81" s="9" t="b">
        <f t="shared" si="4"/>
        <v>0</v>
      </c>
      <c r="G81" s="12" t="str">
        <f t="shared" si="5"/>
        <v>JOHANSON-LP15</v>
      </c>
      <c r="H81" s="3" t="s">
        <v>395</v>
      </c>
      <c r="I81" s="3" t="s">
        <v>396</v>
      </c>
      <c r="J81" s="3" t="s">
        <v>397</v>
      </c>
      <c r="K81" s="18" t="s">
        <v>398</v>
      </c>
      <c r="Q81" s="3"/>
      <c r="W81" s="3"/>
    </row>
    <row r="82" spans="1:23" s="2" customFormat="1" x14ac:dyDescent="0.25">
      <c r="A82" s="2">
        <v>79</v>
      </c>
      <c r="B82" s="2">
        <v>1</v>
      </c>
      <c r="C82" s="2">
        <f t="shared" si="3"/>
        <v>7</v>
      </c>
      <c r="D82" s="6" t="s">
        <v>399</v>
      </c>
      <c r="E82" s="3" t="s">
        <v>400</v>
      </c>
      <c r="F82" s="9" t="b">
        <f t="shared" si="4"/>
        <v>0</v>
      </c>
      <c r="G82" s="12" t="str">
        <f t="shared" si="5"/>
        <v>SOT-23-6</v>
      </c>
      <c r="H82" s="3" t="s">
        <v>401</v>
      </c>
      <c r="I82" s="3" t="s">
        <v>402</v>
      </c>
      <c r="J82" s="3" t="s">
        <v>403</v>
      </c>
      <c r="K82" s="18" t="s">
        <v>404</v>
      </c>
      <c r="Q82" s="3"/>
      <c r="W82" s="3"/>
    </row>
    <row r="83" spans="1:23" s="2" customFormat="1" x14ac:dyDescent="0.25">
      <c r="A83" s="2">
        <v>80</v>
      </c>
      <c r="B83" s="2">
        <v>6</v>
      </c>
      <c r="C83" s="2">
        <f t="shared" si="3"/>
        <v>42</v>
      </c>
      <c r="D83" s="6" t="s">
        <v>405</v>
      </c>
      <c r="E83" s="3" t="s">
        <v>406</v>
      </c>
      <c r="F83" s="9" t="b">
        <f t="shared" si="4"/>
        <v>0</v>
      </c>
      <c r="G83" s="12" t="str">
        <f t="shared" si="5"/>
        <v>MSOP10_MC</v>
      </c>
      <c r="H83" s="3" t="s">
        <v>407</v>
      </c>
      <c r="I83" s="3" t="s">
        <v>87</v>
      </c>
      <c r="J83" s="3" t="s">
        <v>408</v>
      </c>
      <c r="K83" s="18" t="s">
        <v>409</v>
      </c>
      <c r="Q83" s="3"/>
      <c r="W83" s="3"/>
    </row>
    <row r="84" spans="1:23" s="2" customFormat="1" x14ac:dyDescent="0.25">
      <c r="A84" s="2">
        <v>81</v>
      </c>
      <c r="B84" s="2">
        <v>2</v>
      </c>
      <c r="C84" s="2">
        <f t="shared" si="3"/>
        <v>14</v>
      </c>
      <c r="D84" s="6" t="s">
        <v>410</v>
      </c>
      <c r="E84" s="3" t="s">
        <v>411</v>
      </c>
      <c r="F84" s="9" t="b">
        <f t="shared" si="4"/>
        <v>0</v>
      </c>
      <c r="G84" s="12" t="str">
        <f t="shared" si="5"/>
        <v>SOT95P270X145-6N</v>
      </c>
      <c r="H84" s="3" t="s">
        <v>412</v>
      </c>
      <c r="I84" s="3" t="s">
        <v>87</v>
      </c>
      <c r="J84" s="3" t="s">
        <v>413</v>
      </c>
      <c r="K84" s="18" t="s">
        <v>414</v>
      </c>
      <c r="Q84" s="3"/>
      <c r="W84" s="3"/>
    </row>
    <row r="85" spans="1:23" s="2" customFormat="1" x14ac:dyDescent="0.25">
      <c r="A85" s="2">
        <v>82</v>
      </c>
      <c r="B85" s="2">
        <v>24</v>
      </c>
      <c r="C85" s="2">
        <f t="shared" si="3"/>
        <v>168</v>
      </c>
      <c r="D85" s="6" t="s">
        <v>415</v>
      </c>
      <c r="E85" s="3" t="s">
        <v>416</v>
      </c>
      <c r="F85" s="9" t="b">
        <f t="shared" si="4"/>
        <v>0</v>
      </c>
      <c r="G85" s="12" t="str">
        <f t="shared" si="5"/>
        <v>SOT-23-5L</v>
      </c>
      <c r="H85" s="3" t="s">
        <v>417</v>
      </c>
      <c r="I85" s="3" t="s">
        <v>87</v>
      </c>
      <c r="J85" s="3" t="s">
        <v>418</v>
      </c>
      <c r="K85" s="18" t="s">
        <v>419</v>
      </c>
      <c r="Q85" s="3"/>
      <c r="W85" s="3"/>
    </row>
    <row r="86" spans="1:23" s="2" customFormat="1" x14ac:dyDescent="0.25">
      <c r="A86" s="2">
        <v>83</v>
      </c>
      <c r="B86" s="2">
        <v>24</v>
      </c>
      <c r="C86" s="2">
        <f t="shared" si="3"/>
        <v>168</v>
      </c>
      <c r="D86" s="6" t="s">
        <v>420</v>
      </c>
      <c r="E86" s="3" t="s">
        <v>421</v>
      </c>
      <c r="F86" s="9" t="b">
        <f t="shared" si="4"/>
        <v>0</v>
      </c>
      <c r="G86" s="12" t="str">
        <f t="shared" si="5"/>
        <v>MCX_VERT</v>
      </c>
      <c r="H86" s="3" t="s">
        <v>422</v>
      </c>
      <c r="I86" s="3"/>
      <c r="J86" s="3" t="s">
        <v>423</v>
      </c>
      <c r="K86" s="18" t="s">
        <v>424</v>
      </c>
      <c r="Q86" s="3"/>
      <c r="W86" s="3"/>
    </row>
    <row r="87" spans="1:23" s="2" customFormat="1" ht="30" x14ac:dyDescent="0.25">
      <c r="A87" s="2">
        <v>84</v>
      </c>
      <c r="B87" s="2">
        <v>1</v>
      </c>
      <c r="C87" s="2">
        <f t="shared" si="3"/>
        <v>7</v>
      </c>
      <c r="D87" s="6" t="s">
        <v>425</v>
      </c>
      <c r="E87" s="3" t="s">
        <v>426</v>
      </c>
      <c r="F87" s="9" t="b">
        <f t="shared" si="4"/>
        <v>0</v>
      </c>
      <c r="G87" s="12" t="str">
        <f t="shared" si="5"/>
        <v>MLF22D-06L</v>
      </c>
      <c r="H87" s="3" t="s">
        <v>427</v>
      </c>
      <c r="I87" s="3" t="s">
        <v>87</v>
      </c>
      <c r="J87" s="3" t="s">
        <v>428</v>
      </c>
      <c r="K87" s="18" t="s">
        <v>429</v>
      </c>
      <c r="Q87" s="3"/>
      <c r="W87" s="3"/>
    </row>
    <row r="88" spans="1:23" s="2" customFormat="1" ht="45" x14ac:dyDescent="0.25">
      <c r="A88" s="2">
        <v>85</v>
      </c>
      <c r="B88" s="2">
        <v>1</v>
      </c>
      <c r="C88" s="2">
        <f t="shared" si="3"/>
        <v>7</v>
      </c>
      <c r="D88" s="6" t="s">
        <v>430</v>
      </c>
      <c r="E88" s="3" t="s">
        <v>431</v>
      </c>
      <c r="F88" s="9" t="b">
        <f t="shared" si="4"/>
        <v>0</v>
      </c>
      <c r="G88" s="12" t="str">
        <f t="shared" si="5"/>
        <v>MLF22D-08L</v>
      </c>
      <c r="H88" s="3" t="s">
        <v>432</v>
      </c>
      <c r="I88" s="3" t="s">
        <v>87</v>
      </c>
      <c r="J88" s="3" t="s">
        <v>433</v>
      </c>
      <c r="K88" s="18" t="s">
        <v>434</v>
      </c>
      <c r="Q88" s="3"/>
      <c r="W88" s="3"/>
    </row>
    <row r="89" spans="1:23" s="2" customFormat="1" ht="30" x14ac:dyDescent="0.25">
      <c r="A89" s="2">
        <v>86</v>
      </c>
      <c r="B89" s="2">
        <v>24</v>
      </c>
      <c r="C89" s="2">
        <f t="shared" si="3"/>
        <v>168</v>
      </c>
      <c r="D89" s="6" t="s">
        <v>435</v>
      </c>
      <c r="E89" s="3" t="s">
        <v>436</v>
      </c>
      <c r="F89" s="9" t="b">
        <f t="shared" si="4"/>
        <v>0</v>
      </c>
      <c r="G89" s="12" t="str">
        <f t="shared" si="5"/>
        <v>SON50P155X120X60-5N-D</v>
      </c>
      <c r="H89" s="3" t="s">
        <v>437</v>
      </c>
      <c r="I89" s="3" t="s">
        <v>438</v>
      </c>
      <c r="J89" s="3" t="s">
        <v>439</v>
      </c>
      <c r="K89" s="18" t="s">
        <v>440</v>
      </c>
      <c r="Q89" s="3"/>
      <c r="W89" s="3"/>
    </row>
    <row r="90" spans="1:23" s="2" customFormat="1" ht="30" x14ac:dyDescent="0.25">
      <c r="A90" s="2">
        <v>87</v>
      </c>
      <c r="B90" s="2">
        <v>24</v>
      </c>
      <c r="C90" s="2">
        <f t="shared" si="3"/>
        <v>168</v>
      </c>
      <c r="D90" s="6" t="s">
        <v>441</v>
      </c>
      <c r="E90" s="3" t="s">
        <v>442</v>
      </c>
      <c r="F90" s="9" t="b">
        <f t="shared" si="4"/>
        <v>0</v>
      </c>
      <c r="G90" s="12" t="str">
        <f t="shared" si="5"/>
        <v>SON50P160X160X60-7N</v>
      </c>
      <c r="H90" s="3" t="s">
        <v>443</v>
      </c>
      <c r="I90" s="3" t="s">
        <v>87</v>
      </c>
      <c r="J90" s="3" t="s">
        <v>442</v>
      </c>
      <c r="K90" s="18" t="s">
        <v>444</v>
      </c>
      <c r="Q90" s="3"/>
      <c r="W90" s="3"/>
    </row>
    <row r="91" spans="1:23" s="2" customFormat="1" ht="30" x14ac:dyDescent="0.25">
      <c r="A91" s="2">
        <v>88</v>
      </c>
      <c r="B91" s="2">
        <v>1</v>
      </c>
      <c r="C91" s="2">
        <f t="shared" si="3"/>
        <v>7</v>
      </c>
      <c r="D91" s="6" t="s">
        <v>445</v>
      </c>
      <c r="E91" s="3" t="s">
        <v>446</v>
      </c>
      <c r="F91" s="9" t="b">
        <f t="shared" si="4"/>
        <v>0</v>
      </c>
      <c r="G91" s="12" t="str">
        <f t="shared" si="5"/>
        <v>MICROSD_SOCKET</v>
      </c>
      <c r="H91" s="3" t="s">
        <v>446</v>
      </c>
      <c r="I91" s="3" t="s">
        <v>22</v>
      </c>
      <c r="J91" s="3" t="s">
        <v>447</v>
      </c>
      <c r="K91" s="18" t="s">
        <v>448</v>
      </c>
      <c r="Q91" s="3"/>
      <c r="W91" s="3"/>
    </row>
    <row r="92" spans="1:23" s="2" customFormat="1" x14ac:dyDescent="0.25">
      <c r="A92" s="2">
        <v>89</v>
      </c>
      <c r="B92" s="2">
        <v>1</v>
      </c>
      <c r="C92" s="2">
        <f t="shared" si="3"/>
        <v>7</v>
      </c>
      <c r="D92" s="6" t="s">
        <v>449</v>
      </c>
      <c r="E92" s="3" t="s">
        <v>450</v>
      </c>
      <c r="F92" s="9" t="b">
        <f t="shared" si="4"/>
        <v>0</v>
      </c>
      <c r="G92" s="12" t="str">
        <f t="shared" si="5"/>
        <v>MICRO_USB_SMT_JAE_DX4</v>
      </c>
      <c r="H92" s="3" t="s">
        <v>451</v>
      </c>
      <c r="I92" s="3" t="s">
        <v>452</v>
      </c>
      <c r="J92" s="3" t="s">
        <v>453</v>
      </c>
      <c r="K92" s="18"/>
      <c r="Q92" s="3"/>
      <c r="W92" s="3"/>
    </row>
    <row r="93" spans="1:23" s="2" customFormat="1" x14ac:dyDescent="0.25">
      <c r="A93" s="2">
        <v>90</v>
      </c>
      <c r="B93" s="2">
        <v>72</v>
      </c>
      <c r="C93" s="2">
        <f t="shared" si="3"/>
        <v>504</v>
      </c>
      <c r="D93" s="6" t="s">
        <v>454</v>
      </c>
      <c r="E93" s="3" t="s">
        <v>455</v>
      </c>
      <c r="F93" s="9" t="b">
        <f t="shared" si="4"/>
        <v>0</v>
      </c>
      <c r="G93" s="12" t="str">
        <f t="shared" si="5"/>
        <v>MURATA_MM81302600RA2</v>
      </c>
      <c r="H93" s="3" t="s">
        <v>456</v>
      </c>
      <c r="I93" s="3" t="s">
        <v>170</v>
      </c>
      <c r="J93" s="3" t="s">
        <v>457</v>
      </c>
      <c r="K93" s="18" t="s">
        <v>458</v>
      </c>
      <c r="Q93" s="3"/>
      <c r="W93" s="3"/>
    </row>
    <row r="94" spans="1:23" s="2" customFormat="1" x14ac:dyDescent="0.25">
      <c r="A94" s="2">
        <v>91</v>
      </c>
      <c r="B94" s="2">
        <v>6</v>
      </c>
      <c r="C94" s="2">
        <f t="shared" si="3"/>
        <v>42</v>
      </c>
      <c r="D94" s="6" t="s">
        <v>459</v>
      </c>
      <c r="E94" s="3" t="s">
        <v>460</v>
      </c>
      <c r="F94" s="9" t="b">
        <f t="shared" si="4"/>
        <v>0</v>
      </c>
      <c r="G94" s="12" t="str">
        <f t="shared" si="5"/>
        <v>SOT-89</v>
      </c>
      <c r="H94" s="3" t="s">
        <v>461</v>
      </c>
      <c r="I94" s="3" t="s">
        <v>99</v>
      </c>
      <c r="J94" s="3" t="s">
        <v>460</v>
      </c>
      <c r="K94" s="18" t="s">
        <v>462</v>
      </c>
      <c r="Q94" s="3"/>
      <c r="W94" s="3"/>
    </row>
    <row r="95" spans="1:23" s="2" customFormat="1" ht="30" x14ac:dyDescent="0.25">
      <c r="A95" s="2">
        <v>92</v>
      </c>
      <c r="B95" s="2">
        <v>2</v>
      </c>
      <c r="C95" s="2">
        <f t="shared" si="3"/>
        <v>14</v>
      </c>
      <c r="D95" s="6" t="s">
        <v>463</v>
      </c>
      <c r="E95" s="3" t="s">
        <v>464</v>
      </c>
      <c r="F95" s="9" t="b">
        <f t="shared" si="4"/>
        <v>0</v>
      </c>
      <c r="G95" s="12" t="str">
        <f t="shared" si="5"/>
        <v>MS130-10-NOSHIELD</v>
      </c>
      <c r="H95" s="3" t="s">
        <v>465</v>
      </c>
      <c r="I95" s="3" t="s">
        <v>466</v>
      </c>
      <c r="J95" s="3" t="s">
        <v>464</v>
      </c>
      <c r="K95" s="18" t="s">
        <v>467</v>
      </c>
      <c r="Q95" s="3"/>
      <c r="W95" s="3"/>
    </row>
    <row r="96" spans="1:23" s="2" customFormat="1" ht="30" x14ac:dyDescent="0.25">
      <c r="A96" s="2">
        <v>93</v>
      </c>
      <c r="B96" s="2">
        <v>24</v>
      </c>
      <c r="C96" s="2">
        <f t="shared" si="3"/>
        <v>168</v>
      </c>
      <c r="D96" s="6" t="s">
        <v>468</v>
      </c>
      <c r="E96" s="3" t="s">
        <v>469</v>
      </c>
      <c r="F96" s="9" t="b">
        <f t="shared" si="4"/>
        <v>0</v>
      </c>
      <c r="G96" s="12" t="str">
        <f t="shared" si="5"/>
        <v>MS220-30</v>
      </c>
      <c r="H96" s="3" t="s">
        <v>469</v>
      </c>
      <c r="I96" s="3" t="s">
        <v>466</v>
      </c>
      <c r="J96" s="3" t="s">
        <v>469</v>
      </c>
      <c r="K96" s="18" t="s">
        <v>470</v>
      </c>
      <c r="Q96" s="3"/>
      <c r="W96" s="3"/>
    </row>
    <row r="97" spans="1:23" s="2" customFormat="1" ht="30" x14ac:dyDescent="0.25">
      <c r="A97" s="2">
        <v>94</v>
      </c>
      <c r="B97" s="2">
        <v>4</v>
      </c>
      <c r="C97" s="2">
        <f t="shared" si="3"/>
        <v>28</v>
      </c>
      <c r="D97" s="6" t="s">
        <v>471</v>
      </c>
      <c r="E97" s="3" t="s">
        <v>472</v>
      </c>
      <c r="F97" s="9" t="b">
        <f t="shared" si="4"/>
        <v>0</v>
      </c>
      <c r="G97" s="12" t="str">
        <f t="shared" si="5"/>
        <v>MS293-20</v>
      </c>
      <c r="H97" s="3" t="s">
        <v>472</v>
      </c>
      <c r="I97" s="3" t="s">
        <v>466</v>
      </c>
      <c r="J97" s="3" t="s">
        <v>472</v>
      </c>
      <c r="K97" s="18" t="s">
        <v>473</v>
      </c>
      <c r="Q97" s="3"/>
      <c r="W97" s="3"/>
    </row>
    <row r="98" spans="1:23" s="2" customFormat="1" ht="30" x14ac:dyDescent="0.25">
      <c r="A98" s="2">
        <v>95</v>
      </c>
      <c r="B98" s="2">
        <v>1</v>
      </c>
      <c r="C98" s="2">
        <f t="shared" si="3"/>
        <v>7</v>
      </c>
      <c r="D98" s="6" t="s">
        <v>474</v>
      </c>
      <c r="E98" s="3" t="s">
        <v>475</v>
      </c>
      <c r="F98" s="9" t="b">
        <f t="shared" si="4"/>
        <v>0</v>
      </c>
      <c r="G98" s="12" t="str">
        <f t="shared" si="5"/>
        <v>MSS7341502NLD</v>
      </c>
      <c r="H98" s="3" t="s">
        <v>476</v>
      </c>
      <c r="I98" s="3" t="s">
        <v>477</v>
      </c>
      <c r="J98" s="3" t="s">
        <v>475</v>
      </c>
      <c r="K98" s="18" t="s">
        <v>478</v>
      </c>
      <c r="Q98" s="3"/>
      <c r="W98" s="3"/>
    </row>
    <row r="99" spans="1:23" s="2" customFormat="1" x14ac:dyDescent="0.25">
      <c r="A99" s="2">
        <v>96</v>
      </c>
      <c r="B99" s="2">
        <v>16</v>
      </c>
      <c r="C99" s="2">
        <f t="shared" si="3"/>
        <v>112</v>
      </c>
      <c r="D99" s="6" t="s">
        <v>479</v>
      </c>
      <c r="E99" s="3" t="s">
        <v>480</v>
      </c>
      <c r="F99" s="9" t="b">
        <f t="shared" si="4"/>
        <v>0</v>
      </c>
      <c r="G99" s="12" t="str">
        <f t="shared" si="5"/>
        <v>MTHOLE-NUMBER-4</v>
      </c>
      <c r="H99" s="3" t="s">
        <v>481</v>
      </c>
      <c r="I99" s="3" t="s">
        <v>321</v>
      </c>
      <c r="J99" s="3" t="s">
        <v>321</v>
      </c>
      <c r="K99" s="18" t="s">
        <v>321</v>
      </c>
      <c r="Q99" s="3"/>
      <c r="W99" s="3"/>
    </row>
    <row r="100" spans="1:23" s="2" customFormat="1" ht="30" x14ac:dyDescent="0.25">
      <c r="A100" s="2">
        <v>97</v>
      </c>
      <c r="B100" s="2">
        <v>2</v>
      </c>
      <c r="C100" s="2">
        <f t="shared" si="3"/>
        <v>14</v>
      </c>
      <c r="D100" s="6" t="s">
        <v>482</v>
      </c>
      <c r="E100" s="3" t="s">
        <v>483</v>
      </c>
      <c r="F100" s="9" t="b">
        <f t="shared" si="4"/>
        <v>0</v>
      </c>
      <c r="G100" s="12" t="str">
        <f t="shared" si="5"/>
        <v>NFM31P_1206</v>
      </c>
      <c r="H100" s="3" t="s">
        <v>484</v>
      </c>
      <c r="I100" s="3" t="s">
        <v>170</v>
      </c>
      <c r="J100" s="3" t="s">
        <v>485</v>
      </c>
      <c r="K100" s="18" t="s">
        <v>486</v>
      </c>
      <c r="Q100" s="3"/>
      <c r="W100" s="3"/>
    </row>
    <row r="101" spans="1:23" s="2" customFormat="1" ht="30" x14ac:dyDescent="0.25">
      <c r="A101" s="2">
        <v>98</v>
      </c>
      <c r="B101" s="2">
        <v>1</v>
      </c>
      <c r="C101" s="2">
        <f t="shared" si="3"/>
        <v>7</v>
      </c>
      <c r="D101" s="6" t="s">
        <v>487</v>
      </c>
      <c r="E101" s="3" t="s">
        <v>488</v>
      </c>
      <c r="F101" s="9" t="b">
        <f t="shared" si="4"/>
        <v>0</v>
      </c>
      <c r="G101" s="12" t="str">
        <f t="shared" si="5"/>
        <v>QFN40P170X200X5512N</v>
      </c>
      <c r="H101" s="3" t="s">
        <v>489</v>
      </c>
      <c r="I101" s="3" t="s">
        <v>490</v>
      </c>
      <c r="J101" s="3" t="s">
        <v>488</v>
      </c>
      <c r="K101" s="18" t="s">
        <v>491</v>
      </c>
      <c r="Q101" s="3"/>
      <c r="W101" s="3"/>
    </row>
    <row r="102" spans="1:23" s="2" customFormat="1" x14ac:dyDescent="0.25">
      <c r="A102" s="2">
        <v>99</v>
      </c>
      <c r="B102" s="2">
        <v>24</v>
      </c>
      <c r="C102" s="2">
        <f t="shared" si="3"/>
        <v>168</v>
      </c>
      <c r="D102" s="6" t="s">
        <v>492</v>
      </c>
      <c r="E102" s="3" t="s">
        <v>493</v>
      </c>
      <c r="F102" s="9" t="b">
        <f t="shared" si="4"/>
        <v>0</v>
      </c>
      <c r="G102" s="12" t="str">
        <f t="shared" si="5"/>
        <v>PAT05S</v>
      </c>
      <c r="H102" s="3" t="s">
        <v>493</v>
      </c>
      <c r="I102" s="3" t="s">
        <v>494</v>
      </c>
      <c r="J102" s="3" t="s">
        <v>495</v>
      </c>
      <c r="K102" s="18" t="s">
        <v>496</v>
      </c>
      <c r="Q102" s="3"/>
      <c r="W102" s="3"/>
    </row>
    <row r="103" spans="1:23" s="4" customFormat="1" ht="30" x14ac:dyDescent="0.25">
      <c r="A103" s="4">
        <v>100</v>
      </c>
      <c r="B103" s="4">
        <v>49</v>
      </c>
      <c r="C103" s="2">
        <f t="shared" si="3"/>
        <v>343</v>
      </c>
      <c r="D103" s="7" t="s">
        <v>497</v>
      </c>
      <c r="E103" s="5" t="s">
        <v>498</v>
      </c>
      <c r="F103" s="10" t="b">
        <f t="shared" si="4"/>
        <v>1</v>
      </c>
      <c r="G103" s="12">
        <f t="shared" si="5"/>
        <v>1005</v>
      </c>
      <c r="H103" s="5" t="s">
        <v>32</v>
      </c>
      <c r="I103" s="5" t="s">
        <v>306</v>
      </c>
      <c r="J103" s="5" t="s">
        <v>499</v>
      </c>
      <c r="K103" s="19" t="s">
        <v>500</v>
      </c>
      <c r="L103" s="15" t="s">
        <v>501</v>
      </c>
      <c r="Q103" s="5"/>
      <c r="W103" s="5"/>
    </row>
    <row r="104" spans="1:23" s="4" customFormat="1" x14ac:dyDescent="0.25">
      <c r="A104" s="4">
        <v>101</v>
      </c>
      <c r="B104" s="4">
        <v>73</v>
      </c>
      <c r="C104" s="2">
        <f t="shared" si="3"/>
        <v>511</v>
      </c>
      <c r="D104" s="7" t="s">
        <v>502</v>
      </c>
      <c r="E104" s="5" t="s">
        <v>503</v>
      </c>
      <c r="F104" s="10" t="b">
        <f t="shared" si="4"/>
        <v>1</v>
      </c>
      <c r="G104" s="12">
        <f t="shared" si="5"/>
        <v>1005</v>
      </c>
      <c r="H104" s="5" t="s">
        <v>32</v>
      </c>
      <c r="I104" s="5" t="s">
        <v>504</v>
      </c>
      <c r="J104" s="16" t="s">
        <v>505</v>
      </c>
      <c r="K104" s="16" t="s">
        <v>506</v>
      </c>
      <c r="L104" s="15" t="s">
        <v>507</v>
      </c>
      <c r="Q104" s="5"/>
      <c r="W104" s="5"/>
    </row>
    <row r="105" spans="1:23" s="4" customFormat="1" x14ac:dyDescent="0.25">
      <c r="A105" s="4">
        <v>102</v>
      </c>
      <c r="B105" s="4">
        <v>6</v>
      </c>
      <c r="C105" s="2">
        <f t="shared" si="3"/>
        <v>42</v>
      </c>
      <c r="D105" s="7" t="s">
        <v>508</v>
      </c>
      <c r="E105" s="5" t="s">
        <v>503</v>
      </c>
      <c r="F105" s="10" t="b">
        <f t="shared" si="4"/>
        <v>1</v>
      </c>
      <c r="G105" s="12">
        <f t="shared" si="5"/>
        <v>1608</v>
      </c>
      <c r="H105" s="5" t="s">
        <v>351</v>
      </c>
      <c r="I105" s="5"/>
      <c r="J105" s="16"/>
      <c r="K105" s="19"/>
      <c r="Q105" s="5"/>
      <c r="W105" s="5"/>
    </row>
    <row r="106" spans="1:23" s="4" customFormat="1" x14ac:dyDescent="0.25">
      <c r="A106" s="4">
        <v>103</v>
      </c>
      <c r="B106" s="4">
        <v>51</v>
      </c>
      <c r="C106" s="2">
        <f t="shared" si="3"/>
        <v>357</v>
      </c>
      <c r="D106" s="7" t="s">
        <v>509</v>
      </c>
      <c r="E106" s="5" t="s">
        <v>510</v>
      </c>
      <c r="F106" s="10" t="b">
        <f t="shared" si="4"/>
        <v>1</v>
      </c>
      <c r="G106" s="12">
        <f t="shared" si="5"/>
        <v>1005</v>
      </c>
      <c r="H106" s="5" t="s">
        <v>32</v>
      </c>
      <c r="I106" s="5" t="s">
        <v>504</v>
      </c>
      <c r="J106" s="5" t="s">
        <v>511</v>
      </c>
      <c r="K106" s="19" t="s">
        <v>512</v>
      </c>
      <c r="L106" s="15" t="s">
        <v>513</v>
      </c>
      <c r="Q106" s="5"/>
      <c r="W106" s="5"/>
    </row>
    <row r="107" spans="1:23" s="4" customFormat="1" x14ac:dyDescent="0.25">
      <c r="A107" s="4">
        <v>104</v>
      </c>
      <c r="B107" s="4">
        <v>247</v>
      </c>
      <c r="C107" s="2">
        <f t="shared" si="3"/>
        <v>1729</v>
      </c>
      <c r="D107" s="7" t="s">
        <v>514</v>
      </c>
      <c r="E107" s="5" t="s">
        <v>515</v>
      </c>
      <c r="F107" s="10" t="b">
        <f t="shared" si="4"/>
        <v>1</v>
      </c>
      <c r="G107" s="12">
        <f t="shared" si="5"/>
        <v>1005</v>
      </c>
      <c r="H107" s="5" t="s">
        <v>32</v>
      </c>
      <c r="I107" s="5" t="s">
        <v>504</v>
      </c>
      <c r="J107" s="5" t="s">
        <v>516</v>
      </c>
      <c r="K107" s="19" t="s">
        <v>517</v>
      </c>
      <c r="L107" s="15" t="s">
        <v>518</v>
      </c>
      <c r="Q107" s="5"/>
      <c r="W107" s="5"/>
    </row>
    <row r="108" spans="1:23" s="4" customFormat="1" ht="30" x14ac:dyDescent="0.25">
      <c r="A108" s="4">
        <v>105</v>
      </c>
      <c r="B108" s="4">
        <v>1</v>
      </c>
      <c r="C108" s="2">
        <f t="shared" si="3"/>
        <v>7</v>
      </c>
      <c r="D108" s="7" t="s">
        <v>519</v>
      </c>
      <c r="E108" s="5" t="s">
        <v>520</v>
      </c>
      <c r="F108" s="10" t="b">
        <f t="shared" si="4"/>
        <v>1</v>
      </c>
      <c r="G108" s="12">
        <f t="shared" si="5"/>
        <v>1005</v>
      </c>
      <c r="H108" s="5" t="s">
        <v>32</v>
      </c>
      <c r="I108" s="20" t="s">
        <v>504</v>
      </c>
      <c r="J108" s="22" t="s">
        <v>521</v>
      </c>
      <c r="K108" s="19" t="s">
        <v>522</v>
      </c>
      <c r="L108" s="15" t="s">
        <v>523</v>
      </c>
      <c r="Q108" s="5"/>
      <c r="W108" s="5"/>
    </row>
    <row r="109" spans="1:23" s="4" customFormat="1" x14ac:dyDescent="0.25">
      <c r="A109" s="4">
        <v>106</v>
      </c>
      <c r="B109" s="4">
        <v>24</v>
      </c>
      <c r="C109" s="2">
        <f t="shared" si="3"/>
        <v>168</v>
      </c>
      <c r="D109" s="7" t="s">
        <v>524</v>
      </c>
      <c r="E109" s="5" t="s">
        <v>525</v>
      </c>
      <c r="F109" s="10" t="b">
        <f t="shared" si="4"/>
        <v>1</v>
      </c>
      <c r="G109" s="12">
        <f t="shared" si="5"/>
        <v>1005</v>
      </c>
      <c r="H109" s="5" t="s">
        <v>32</v>
      </c>
      <c r="I109" s="20" t="s">
        <v>504</v>
      </c>
      <c r="J109" s="22" t="s">
        <v>526</v>
      </c>
      <c r="K109" s="23" t="s">
        <v>527</v>
      </c>
      <c r="L109" s="15" t="s">
        <v>528</v>
      </c>
      <c r="Q109" s="5"/>
      <c r="W109" s="5"/>
    </row>
    <row r="110" spans="1:23" s="4" customFormat="1" ht="30" x14ac:dyDescent="0.25">
      <c r="A110" s="4">
        <v>107</v>
      </c>
      <c r="B110" s="4">
        <v>1</v>
      </c>
      <c r="C110" s="2">
        <f t="shared" si="3"/>
        <v>7</v>
      </c>
      <c r="D110" s="7" t="s">
        <v>529</v>
      </c>
      <c r="E110" s="5" t="s">
        <v>530</v>
      </c>
      <c r="F110" s="10" t="b">
        <f t="shared" si="4"/>
        <v>1</v>
      </c>
      <c r="G110" s="12">
        <f t="shared" si="5"/>
        <v>1005</v>
      </c>
      <c r="H110" s="5" t="s">
        <v>32</v>
      </c>
      <c r="I110" s="20" t="s">
        <v>531</v>
      </c>
      <c r="J110" s="5" t="s">
        <v>532</v>
      </c>
      <c r="K110" s="19" t="s">
        <v>533</v>
      </c>
      <c r="L110" s="15" t="s">
        <v>534</v>
      </c>
      <c r="Q110" s="5"/>
      <c r="W110" s="5"/>
    </row>
    <row r="111" spans="1:23" s="4" customFormat="1" ht="30" x14ac:dyDescent="0.25">
      <c r="A111" s="4">
        <v>108</v>
      </c>
      <c r="B111" s="4">
        <v>1</v>
      </c>
      <c r="C111" s="2">
        <f t="shared" si="3"/>
        <v>7</v>
      </c>
      <c r="D111" s="7" t="s">
        <v>535</v>
      </c>
      <c r="E111" s="5" t="s">
        <v>536</v>
      </c>
      <c r="F111" s="10" t="b">
        <f t="shared" si="4"/>
        <v>1</v>
      </c>
      <c r="G111" s="12">
        <f t="shared" si="5"/>
        <v>1005</v>
      </c>
      <c r="H111" s="5" t="s">
        <v>32</v>
      </c>
      <c r="I111" s="5" t="s">
        <v>537</v>
      </c>
      <c r="J111" s="5" t="s">
        <v>538</v>
      </c>
      <c r="K111" s="19" t="s">
        <v>539</v>
      </c>
      <c r="L111" s="15" t="s">
        <v>540</v>
      </c>
      <c r="Q111" s="5"/>
      <c r="W111" s="5"/>
    </row>
    <row r="112" spans="1:23" s="4" customFormat="1" x14ac:dyDescent="0.25">
      <c r="A112" s="4">
        <v>109</v>
      </c>
      <c r="B112" s="4">
        <v>12</v>
      </c>
      <c r="C112" s="2">
        <f t="shared" si="3"/>
        <v>84</v>
      </c>
      <c r="D112" s="7" t="s">
        <v>541</v>
      </c>
      <c r="E112" s="5" t="s">
        <v>536</v>
      </c>
      <c r="F112" s="10" t="b">
        <f t="shared" si="4"/>
        <v>1</v>
      </c>
      <c r="G112" s="12">
        <f t="shared" si="5"/>
        <v>1608</v>
      </c>
      <c r="H112" s="5" t="s">
        <v>351</v>
      </c>
      <c r="I112" s="5"/>
      <c r="J112" s="5"/>
      <c r="K112" s="19"/>
      <c r="Q112" s="5"/>
      <c r="W112" s="5"/>
    </row>
    <row r="113" spans="1:23" s="4" customFormat="1" x14ac:dyDescent="0.25">
      <c r="A113" s="4">
        <v>110</v>
      </c>
      <c r="B113" s="4">
        <v>48</v>
      </c>
      <c r="C113" s="2">
        <f t="shared" si="3"/>
        <v>336</v>
      </c>
      <c r="D113" s="7" t="s">
        <v>542</v>
      </c>
      <c r="E113" s="5" t="s">
        <v>543</v>
      </c>
      <c r="F113" s="10" t="b">
        <f t="shared" si="4"/>
        <v>1</v>
      </c>
      <c r="G113" s="12">
        <f t="shared" si="5"/>
        <v>1005</v>
      </c>
      <c r="H113" s="5" t="s">
        <v>32</v>
      </c>
      <c r="I113" s="20" t="s">
        <v>504</v>
      </c>
      <c r="J113" s="5" t="s">
        <v>544</v>
      </c>
      <c r="K113" s="19" t="s">
        <v>545</v>
      </c>
      <c r="L113" s="15" t="s">
        <v>546</v>
      </c>
      <c r="Q113" s="5"/>
      <c r="W113" s="5"/>
    </row>
    <row r="114" spans="1:23" s="4" customFormat="1" ht="30" x14ac:dyDescent="0.25">
      <c r="A114" s="4">
        <v>111</v>
      </c>
      <c r="B114" s="4">
        <v>48</v>
      </c>
      <c r="C114" s="2">
        <f t="shared" si="3"/>
        <v>336</v>
      </c>
      <c r="D114" s="7" t="s">
        <v>547</v>
      </c>
      <c r="E114" s="5" t="s">
        <v>548</v>
      </c>
      <c r="F114" s="10" t="b">
        <f t="shared" si="4"/>
        <v>1</v>
      </c>
      <c r="G114" s="12">
        <f t="shared" si="5"/>
        <v>1005</v>
      </c>
      <c r="H114" s="5" t="s">
        <v>32</v>
      </c>
      <c r="I114" s="20" t="s">
        <v>531</v>
      </c>
      <c r="J114" s="5" t="s">
        <v>549</v>
      </c>
      <c r="K114" s="19" t="s">
        <v>550</v>
      </c>
      <c r="L114" s="15" t="s">
        <v>551</v>
      </c>
      <c r="Q114" s="5"/>
      <c r="W114" s="5"/>
    </row>
    <row r="115" spans="1:23" s="4" customFormat="1" x14ac:dyDescent="0.25">
      <c r="A115" s="4">
        <v>112</v>
      </c>
      <c r="B115" s="4">
        <v>25</v>
      </c>
      <c r="C115" s="2">
        <f t="shared" si="3"/>
        <v>175</v>
      </c>
      <c r="D115" s="7" t="s">
        <v>552</v>
      </c>
      <c r="E115" s="5" t="s">
        <v>553</v>
      </c>
      <c r="F115" s="10" t="b">
        <f t="shared" si="4"/>
        <v>1</v>
      </c>
      <c r="G115" s="12">
        <f t="shared" si="5"/>
        <v>1005</v>
      </c>
      <c r="H115" s="5" t="s">
        <v>32</v>
      </c>
      <c r="I115" s="5" t="s">
        <v>504</v>
      </c>
      <c r="J115" s="5" t="s">
        <v>554</v>
      </c>
      <c r="K115" s="19" t="s">
        <v>555</v>
      </c>
      <c r="L115" s="15" t="s">
        <v>556</v>
      </c>
      <c r="Q115" s="5"/>
      <c r="W115" s="5"/>
    </row>
    <row r="116" spans="1:23" s="4" customFormat="1" ht="30" x14ac:dyDescent="0.25">
      <c r="A116" s="4">
        <v>113</v>
      </c>
      <c r="B116" s="4">
        <v>24</v>
      </c>
      <c r="C116" s="2">
        <f t="shared" si="3"/>
        <v>168</v>
      </c>
      <c r="D116" s="7" t="s">
        <v>557</v>
      </c>
      <c r="E116" s="5" t="s">
        <v>553</v>
      </c>
      <c r="F116" s="10" t="b">
        <f t="shared" si="4"/>
        <v>1</v>
      </c>
      <c r="G116" s="12">
        <f t="shared" si="5"/>
        <v>603</v>
      </c>
      <c r="H116" s="5" t="s">
        <v>25</v>
      </c>
      <c r="I116" s="20" t="s">
        <v>504</v>
      </c>
      <c r="J116" s="5" t="s">
        <v>558</v>
      </c>
      <c r="K116" s="19" t="s">
        <v>559</v>
      </c>
      <c r="L116" s="15" t="s">
        <v>560</v>
      </c>
      <c r="Q116" s="5"/>
      <c r="W116" s="5"/>
    </row>
    <row r="117" spans="1:23" s="4" customFormat="1" x14ac:dyDescent="0.25">
      <c r="A117" s="4">
        <v>114</v>
      </c>
      <c r="B117" s="4">
        <v>1</v>
      </c>
      <c r="C117" s="2">
        <f t="shared" si="3"/>
        <v>7</v>
      </c>
      <c r="D117" s="7" t="s">
        <v>561</v>
      </c>
      <c r="E117" s="5" t="s">
        <v>562</v>
      </c>
      <c r="F117" s="10" t="b">
        <f t="shared" si="4"/>
        <v>1</v>
      </c>
      <c r="G117" s="12">
        <f t="shared" si="5"/>
        <v>1005</v>
      </c>
      <c r="H117" s="5" t="s">
        <v>32</v>
      </c>
      <c r="I117" s="5" t="s">
        <v>504</v>
      </c>
      <c r="J117" s="5" t="s">
        <v>563</v>
      </c>
      <c r="K117" s="16" t="s">
        <v>564</v>
      </c>
      <c r="L117" s="15" t="s">
        <v>565</v>
      </c>
      <c r="Q117" s="5"/>
      <c r="W117" s="5"/>
    </row>
    <row r="118" spans="1:23" s="4" customFormat="1" ht="30" x14ac:dyDescent="0.25">
      <c r="A118" s="4">
        <v>115</v>
      </c>
      <c r="B118" s="4">
        <v>1</v>
      </c>
      <c r="C118" s="2">
        <f t="shared" si="3"/>
        <v>7</v>
      </c>
      <c r="D118" s="7" t="s">
        <v>566</v>
      </c>
      <c r="E118" s="5" t="s">
        <v>567</v>
      </c>
      <c r="F118" s="10" t="b">
        <f t="shared" si="4"/>
        <v>1</v>
      </c>
      <c r="G118" s="12">
        <f t="shared" si="5"/>
        <v>1005</v>
      </c>
      <c r="H118" s="5" t="s">
        <v>32</v>
      </c>
      <c r="I118" s="5" t="s">
        <v>537</v>
      </c>
      <c r="J118" s="5" t="s">
        <v>568</v>
      </c>
      <c r="K118" s="19" t="s">
        <v>569</v>
      </c>
      <c r="L118" s="15" t="s">
        <v>570</v>
      </c>
      <c r="Q118" s="5"/>
      <c r="W118" s="5"/>
    </row>
    <row r="119" spans="1:23" s="4" customFormat="1" ht="30" x14ac:dyDescent="0.25">
      <c r="A119" s="4">
        <v>116</v>
      </c>
      <c r="B119" s="4">
        <v>1</v>
      </c>
      <c r="C119" s="2">
        <f t="shared" si="3"/>
        <v>7</v>
      </c>
      <c r="D119" s="7" t="s">
        <v>571</v>
      </c>
      <c r="E119" s="5" t="s">
        <v>572</v>
      </c>
      <c r="F119" s="10" t="b">
        <f t="shared" si="4"/>
        <v>1</v>
      </c>
      <c r="G119" s="12">
        <f t="shared" si="5"/>
        <v>1005</v>
      </c>
      <c r="H119" s="5" t="s">
        <v>32</v>
      </c>
      <c r="I119" s="5" t="s">
        <v>306</v>
      </c>
      <c r="J119" s="5" t="s">
        <v>573</v>
      </c>
      <c r="K119" s="19" t="s">
        <v>574</v>
      </c>
      <c r="L119" s="15" t="s">
        <v>575</v>
      </c>
      <c r="Q119" s="5"/>
      <c r="W119" s="5"/>
    </row>
    <row r="120" spans="1:23" s="4" customFormat="1" ht="30" x14ac:dyDescent="0.25">
      <c r="A120" s="4">
        <v>117</v>
      </c>
      <c r="B120" s="4">
        <v>2</v>
      </c>
      <c r="C120" s="2">
        <f t="shared" si="3"/>
        <v>14</v>
      </c>
      <c r="D120" s="7" t="s">
        <v>576</v>
      </c>
      <c r="E120" s="5" t="s">
        <v>577</v>
      </c>
      <c r="F120" s="10" t="b">
        <f t="shared" si="4"/>
        <v>1</v>
      </c>
      <c r="G120" s="12">
        <f t="shared" si="5"/>
        <v>1005</v>
      </c>
      <c r="H120" s="5" t="s">
        <v>32</v>
      </c>
      <c r="I120" s="20" t="s">
        <v>504</v>
      </c>
      <c r="J120" s="5" t="s">
        <v>578</v>
      </c>
      <c r="K120" s="19" t="s">
        <v>579</v>
      </c>
      <c r="L120" s="15" t="s">
        <v>580</v>
      </c>
      <c r="Q120" s="5"/>
      <c r="W120" s="5"/>
    </row>
    <row r="121" spans="1:23" s="4" customFormat="1" ht="30" x14ac:dyDescent="0.25">
      <c r="A121" s="4">
        <v>118</v>
      </c>
      <c r="B121" s="4">
        <v>1</v>
      </c>
      <c r="C121" s="2">
        <f t="shared" si="3"/>
        <v>7</v>
      </c>
      <c r="D121" s="7" t="s">
        <v>581</v>
      </c>
      <c r="E121" s="5" t="s">
        <v>582</v>
      </c>
      <c r="F121" s="10" t="b">
        <f t="shared" si="4"/>
        <v>1</v>
      </c>
      <c r="G121" s="12">
        <f t="shared" si="5"/>
        <v>1005</v>
      </c>
      <c r="H121" s="5" t="s">
        <v>32</v>
      </c>
      <c r="I121" s="5" t="s">
        <v>537</v>
      </c>
      <c r="J121" s="14" t="s">
        <v>583</v>
      </c>
      <c r="K121" s="19" t="s">
        <v>584</v>
      </c>
      <c r="L121" s="15" t="s">
        <v>585</v>
      </c>
      <c r="Q121" s="5"/>
      <c r="W121" s="5"/>
    </row>
    <row r="122" spans="1:23" s="4" customFormat="1" x14ac:dyDescent="0.25">
      <c r="A122" s="4">
        <v>119</v>
      </c>
      <c r="B122" s="4">
        <v>24</v>
      </c>
      <c r="C122" s="2">
        <f t="shared" si="3"/>
        <v>168</v>
      </c>
      <c r="D122" s="7" t="s">
        <v>586</v>
      </c>
      <c r="E122" s="5" t="s">
        <v>587</v>
      </c>
      <c r="F122" s="10" t="b">
        <f t="shared" si="4"/>
        <v>1</v>
      </c>
      <c r="G122" s="12">
        <f t="shared" si="5"/>
        <v>1608</v>
      </c>
      <c r="H122" s="5" t="s">
        <v>351</v>
      </c>
      <c r="I122" s="5"/>
      <c r="J122" s="5"/>
      <c r="K122" s="19"/>
      <c r="Q122" s="5"/>
      <c r="W122" s="5"/>
    </row>
    <row r="123" spans="1:23" s="4" customFormat="1" ht="30" x14ac:dyDescent="0.25">
      <c r="A123" s="4">
        <v>120</v>
      </c>
      <c r="B123" s="4">
        <v>24</v>
      </c>
      <c r="C123" s="2">
        <f t="shared" si="3"/>
        <v>168</v>
      </c>
      <c r="D123" s="7" t="s">
        <v>588</v>
      </c>
      <c r="E123" s="5" t="s">
        <v>589</v>
      </c>
      <c r="F123" s="10" t="b">
        <f t="shared" si="4"/>
        <v>1</v>
      </c>
      <c r="G123" s="12">
        <f t="shared" si="5"/>
        <v>1005</v>
      </c>
      <c r="H123" s="5" t="s">
        <v>32</v>
      </c>
      <c r="I123" s="5" t="s">
        <v>537</v>
      </c>
      <c r="J123" s="5" t="s">
        <v>590</v>
      </c>
      <c r="K123" s="19" t="s">
        <v>591</v>
      </c>
      <c r="L123" s="15" t="s">
        <v>592</v>
      </c>
      <c r="Q123" s="5"/>
      <c r="W123" s="5"/>
    </row>
    <row r="124" spans="1:23" s="4" customFormat="1" ht="30" x14ac:dyDescent="0.25">
      <c r="A124" s="4">
        <v>121</v>
      </c>
      <c r="B124" s="4">
        <v>1</v>
      </c>
      <c r="C124" s="2">
        <f t="shared" si="3"/>
        <v>7</v>
      </c>
      <c r="D124" s="7" t="s">
        <v>593</v>
      </c>
      <c r="E124" s="5" t="s">
        <v>594</v>
      </c>
      <c r="F124" s="10" t="b">
        <f t="shared" si="4"/>
        <v>1</v>
      </c>
      <c r="G124" s="12">
        <f t="shared" si="5"/>
        <v>1005</v>
      </c>
      <c r="H124" s="5" t="s">
        <v>32</v>
      </c>
      <c r="I124" s="20" t="s">
        <v>504</v>
      </c>
      <c r="J124" s="5" t="s">
        <v>595</v>
      </c>
      <c r="K124" s="19" t="s">
        <v>596</v>
      </c>
      <c r="L124" s="15" t="s">
        <v>597</v>
      </c>
      <c r="Q124" s="5"/>
      <c r="W124" s="5"/>
    </row>
    <row r="125" spans="1:23" s="4" customFormat="1" ht="45" x14ac:dyDescent="0.25">
      <c r="A125" s="4">
        <v>122</v>
      </c>
      <c r="B125" s="4">
        <v>1</v>
      </c>
      <c r="C125" s="2">
        <f t="shared" si="3"/>
        <v>7</v>
      </c>
      <c r="D125" s="7" t="s">
        <v>598</v>
      </c>
      <c r="E125" s="5" t="s">
        <v>599</v>
      </c>
      <c r="F125" s="10" t="b">
        <f t="shared" si="4"/>
        <v>1</v>
      </c>
      <c r="G125" s="12">
        <f t="shared" si="5"/>
        <v>1005</v>
      </c>
      <c r="H125" s="5" t="s">
        <v>32</v>
      </c>
      <c r="I125" s="20" t="s">
        <v>600</v>
      </c>
      <c r="J125" s="5" t="s">
        <v>601</v>
      </c>
      <c r="K125" s="19" t="s">
        <v>602</v>
      </c>
      <c r="L125" s="15" t="s">
        <v>603</v>
      </c>
      <c r="Q125" s="5"/>
      <c r="W125" s="5"/>
    </row>
    <row r="126" spans="1:23" s="4" customFormat="1" ht="26.25" x14ac:dyDescent="0.25">
      <c r="A126" s="4">
        <v>123</v>
      </c>
      <c r="B126" s="4">
        <v>8</v>
      </c>
      <c r="C126" s="2">
        <f t="shared" si="3"/>
        <v>56</v>
      </c>
      <c r="D126" s="7" t="s">
        <v>604</v>
      </c>
      <c r="E126" s="5" t="s">
        <v>605</v>
      </c>
      <c r="F126" s="10" t="b">
        <f t="shared" si="4"/>
        <v>1</v>
      </c>
      <c r="G126" s="12">
        <f t="shared" si="5"/>
        <v>1005</v>
      </c>
      <c r="H126" s="5" t="s">
        <v>32</v>
      </c>
      <c r="I126" s="5" t="s">
        <v>537</v>
      </c>
      <c r="J126" s="14" t="s">
        <v>606</v>
      </c>
      <c r="K126" s="16" t="s">
        <v>607</v>
      </c>
      <c r="L126" s="15" t="s">
        <v>608</v>
      </c>
      <c r="Q126" s="5"/>
      <c r="W126" s="5"/>
    </row>
    <row r="127" spans="1:23" s="4" customFormat="1" ht="30" x14ac:dyDescent="0.25">
      <c r="A127" s="4">
        <v>124</v>
      </c>
      <c r="B127" s="4">
        <v>1</v>
      </c>
      <c r="C127" s="2">
        <f t="shared" si="3"/>
        <v>7</v>
      </c>
      <c r="D127" s="7" t="s">
        <v>609</v>
      </c>
      <c r="E127" s="5" t="s">
        <v>610</v>
      </c>
      <c r="F127" s="10" t="b">
        <f t="shared" si="4"/>
        <v>1</v>
      </c>
      <c r="G127" s="12">
        <f t="shared" si="5"/>
        <v>1005</v>
      </c>
      <c r="H127" s="5" t="s">
        <v>32</v>
      </c>
      <c r="I127" s="20" t="s">
        <v>504</v>
      </c>
      <c r="J127" s="5" t="s">
        <v>611</v>
      </c>
      <c r="K127" s="19" t="s">
        <v>612</v>
      </c>
      <c r="L127" s="15" t="s">
        <v>613</v>
      </c>
      <c r="Q127" s="5"/>
      <c r="W127" s="5"/>
    </row>
    <row r="128" spans="1:23" s="4" customFormat="1" ht="26.25" x14ac:dyDescent="0.25">
      <c r="A128" s="4">
        <v>125</v>
      </c>
      <c r="B128" s="4">
        <v>1</v>
      </c>
      <c r="C128" s="2">
        <f t="shared" si="3"/>
        <v>7</v>
      </c>
      <c r="D128" s="7" t="s">
        <v>614</v>
      </c>
      <c r="E128" s="5" t="s">
        <v>615</v>
      </c>
      <c r="F128" s="10" t="b">
        <f t="shared" si="4"/>
        <v>1</v>
      </c>
      <c r="G128" s="12">
        <f t="shared" si="5"/>
        <v>1005</v>
      </c>
      <c r="H128" s="5" t="s">
        <v>32</v>
      </c>
      <c r="I128" s="5" t="s">
        <v>537</v>
      </c>
      <c r="J128" s="5" t="s">
        <v>616</v>
      </c>
      <c r="K128" s="16" t="s">
        <v>617</v>
      </c>
      <c r="L128" s="15" t="s">
        <v>618</v>
      </c>
      <c r="Q128" s="5"/>
      <c r="W128" s="5"/>
    </row>
    <row r="129" spans="1:23" s="4" customFormat="1" ht="30" x14ac:dyDescent="0.25">
      <c r="A129" s="4">
        <v>126</v>
      </c>
      <c r="B129" s="4">
        <v>101</v>
      </c>
      <c r="C129" s="2">
        <f t="shared" si="3"/>
        <v>707</v>
      </c>
      <c r="D129" s="7" t="s">
        <v>619</v>
      </c>
      <c r="E129" s="5" t="s">
        <v>620</v>
      </c>
      <c r="F129" s="10" t="b">
        <f t="shared" si="4"/>
        <v>1</v>
      </c>
      <c r="G129" s="12">
        <f t="shared" si="5"/>
        <v>1005</v>
      </c>
      <c r="H129" s="5" t="s">
        <v>32</v>
      </c>
      <c r="I129" s="21" t="s">
        <v>537</v>
      </c>
      <c r="J129" s="14" t="s">
        <v>621</v>
      </c>
      <c r="K129" s="19" t="s">
        <v>622</v>
      </c>
      <c r="L129" s="15" t="s">
        <v>623</v>
      </c>
      <c r="Q129" s="5"/>
      <c r="W129" s="5"/>
    </row>
    <row r="130" spans="1:23" s="4" customFormat="1" ht="30" x14ac:dyDescent="0.25">
      <c r="A130" s="4">
        <v>127</v>
      </c>
      <c r="B130" s="4">
        <v>1</v>
      </c>
      <c r="C130" s="2">
        <f t="shared" si="3"/>
        <v>7</v>
      </c>
      <c r="D130" s="7" t="s">
        <v>624</v>
      </c>
      <c r="E130" s="5" t="s">
        <v>625</v>
      </c>
      <c r="F130" s="10" t="b">
        <f t="shared" si="4"/>
        <v>1</v>
      </c>
      <c r="G130" s="12">
        <f t="shared" si="5"/>
        <v>1005</v>
      </c>
      <c r="H130" s="5" t="s">
        <v>32</v>
      </c>
      <c r="I130" s="20" t="s">
        <v>504</v>
      </c>
      <c r="J130" s="5" t="s">
        <v>626</v>
      </c>
      <c r="K130" s="19" t="s">
        <v>627</v>
      </c>
      <c r="L130" s="15" t="s">
        <v>628</v>
      </c>
      <c r="Q130" s="5"/>
      <c r="W130" s="5"/>
    </row>
    <row r="131" spans="1:23" s="4" customFormat="1" ht="30" x14ac:dyDescent="0.25">
      <c r="A131" s="4">
        <v>128</v>
      </c>
      <c r="B131" s="4">
        <v>1</v>
      </c>
      <c r="C131" s="2">
        <f t="shared" si="3"/>
        <v>7</v>
      </c>
      <c r="D131" s="7" t="s">
        <v>629</v>
      </c>
      <c r="E131" s="5" t="s">
        <v>630</v>
      </c>
      <c r="F131" s="10" t="b">
        <f t="shared" si="4"/>
        <v>1</v>
      </c>
      <c r="G131" s="12">
        <f t="shared" si="5"/>
        <v>1005</v>
      </c>
      <c r="H131" s="5" t="s">
        <v>32</v>
      </c>
      <c r="I131" s="20" t="s">
        <v>504</v>
      </c>
      <c r="J131" s="5" t="s">
        <v>631</v>
      </c>
      <c r="K131" s="19" t="s">
        <v>632</v>
      </c>
      <c r="L131" s="15" t="s">
        <v>633</v>
      </c>
      <c r="Q131" s="5"/>
      <c r="W131" s="5"/>
    </row>
    <row r="132" spans="1:23" s="4" customFormat="1" x14ac:dyDescent="0.25">
      <c r="A132" s="4">
        <v>129</v>
      </c>
      <c r="B132" s="4">
        <v>1</v>
      </c>
      <c r="C132" s="2">
        <f t="shared" si="3"/>
        <v>7</v>
      </c>
      <c r="D132" s="7" t="s">
        <v>634</v>
      </c>
      <c r="E132" s="5" t="s">
        <v>635</v>
      </c>
      <c r="F132" s="10" t="b">
        <f t="shared" si="4"/>
        <v>1</v>
      </c>
      <c r="G132" s="12">
        <f t="shared" si="5"/>
        <v>1608</v>
      </c>
      <c r="H132" s="5" t="s">
        <v>351</v>
      </c>
      <c r="I132" s="5"/>
      <c r="J132" s="5"/>
      <c r="K132" s="19"/>
      <c r="Q132" s="5"/>
      <c r="W132" s="5"/>
    </row>
    <row r="133" spans="1:23" s="4" customFormat="1" x14ac:dyDescent="0.25">
      <c r="A133" s="4">
        <v>130</v>
      </c>
      <c r="B133" s="4">
        <v>55</v>
      </c>
      <c r="C133" s="2">
        <f t="shared" ref="C133:C167" si="6">B133*7</f>
        <v>385</v>
      </c>
      <c r="D133" s="7" t="s">
        <v>636</v>
      </c>
      <c r="E133" s="5" t="s">
        <v>637</v>
      </c>
      <c r="F133" s="10" t="b">
        <f t="shared" ref="F133:F167" si="7">OR(ISNUMBER(SEARCH("CAPACITOR_LST",E133)),ISNUMBER(SEARCH("RESISTOR",E133)))</f>
        <v>1</v>
      </c>
      <c r="G133" s="12">
        <f t="shared" ref="G133:G167" si="8">IF(F133,VLOOKUP(H133,$W$4:$Y$12,IF($F$1,2,3),FALSE),H133)</f>
        <v>1005</v>
      </c>
      <c r="H133" s="5" t="s">
        <v>32</v>
      </c>
      <c r="I133" s="21" t="s">
        <v>504</v>
      </c>
      <c r="J133" s="14" t="s">
        <v>638</v>
      </c>
      <c r="K133" s="14" t="s">
        <v>639</v>
      </c>
      <c r="L133" s="15" t="s">
        <v>640</v>
      </c>
      <c r="Q133" s="5"/>
      <c r="W133" s="5"/>
    </row>
    <row r="134" spans="1:23" s="4" customFormat="1" ht="30" x14ac:dyDescent="0.25">
      <c r="A134" s="4">
        <v>131</v>
      </c>
      <c r="B134" s="4">
        <v>25</v>
      </c>
      <c r="C134" s="2">
        <f t="shared" si="6"/>
        <v>175</v>
      </c>
      <c r="D134" s="7" t="s">
        <v>641</v>
      </c>
      <c r="E134" s="5" t="s">
        <v>637</v>
      </c>
      <c r="F134" s="10" t="b">
        <f t="shared" si="7"/>
        <v>1</v>
      </c>
      <c r="G134" s="12">
        <f t="shared" si="8"/>
        <v>603</v>
      </c>
      <c r="H134" s="5" t="s">
        <v>25</v>
      </c>
      <c r="I134" s="20" t="s">
        <v>504</v>
      </c>
      <c r="J134" s="5" t="s">
        <v>642</v>
      </c>
      <c r="K134" s="19" t="s">
        <v>643</v>
      </c>
      <c r="L134" s="15" t="s">
        <v>644</v>
      </c>
      <c r="Q134" s="5"/>
      <c r="W134" s="5"/>
    </row>
    <row r="135" spans="1:23" s="4" customFormat="1" x14ac:dyDescent="0.25">
      <c r="A135" s="4">
        <v>132</v>
      </c>
      <c r="B135" s="4">
        <v>6</v>
      </c>
      <c r="C135" s="2">
        <f t="shared" si="6"/>
        <v>42</v>
      </c>
      <c r="D135" s="7" t="s">
        <v>645</v>
      </c>
      <c r="E135" s="5" t="s">
        <v>646</v>
      </c>
      <c r="F135" s="10" t="b">
        <f t="shared" si="7"/>
        <v>1</v>
      </c>
      <c r="G135" s="12">
        <f t="shared" si="8"/>
        <v>1005</v>
      </c>
      <c r="H135" s="5" t="s">
        <v>32</v>
      </c>
      <c r="I135" s="21" t="s">
        <v>537</v>
      </c>
      <c r="J135" s="14" t="s">
        <v>647</v>
      </c>
      <c r="K135" s="14" t="s">
        <v>648</v>
      </c>
      <c r="L135" s="15" t="s">
        <v>649</v>
      </c>
      <c r="Q135" s="5"/>
      <c r="W135" s="5"/>
    </row>
    <row r="136" spans="1:23" s="4" customFormat="1" ht="30" x14ac:dyDescent="0.25">
      <c r="A136" s="4">
        <v>133</v>
      </c>
      <c r="B136" s="4">
        <v>1</v>
      </c>
      <c r="C136" s="2">
        <f t="shared" si="6"/>
        <v>7</v>
      </c>
      <c r="D136" s="7" t="s">
        <v>650</v>
      </c>
      <c r="E136" s="5" t="s">
        <v>651</v>
      </c>
      <c r="F136" s="10" t="b">
        <f t="shared" si="7"/>
        <v>1</v>
      </c>
      <c r="G136" s="12">
        <f t="shared" si="8"/>
        <v>1005</v>
      </c>
      <c r="H136" s="5" t="s">
        <v>32</v>
      </c>
      <c r="I136" s="20" t="s">
        <v>531</v>
      </c>
      <c r="J136" s="5" t="s">
        <v>652</v>
      </c>
      <c r="K136" s="19" t="s">
        <v>653</v>
      </c>
      <c r="L136" s="15" t="s">
        <v>654</v>
      </c>
      <c r="Q136" s="5"/>
      <c r="W136" s="5"/>
    </row>
    <row r="137" spans="1:23" s="4" customFormat="1" ht="30" x14ac:dyDescent="0.25">
      <c r="A137" s="4">
        <v>134</v>
      </c>
      <c r="B137" s="4">
        <v>2</v>
      </c>
      <c r="C137" s="2">
        <f t="shared" si="6"/>
        <v>14</v>
      </c>
      <c r="D137" s="7" t="s">
        <v>655</v>
      </c>
      <c r="E137" s="5" t="s">
        <v>656</v>
      </c>
      <c r="F137" s="10" t="b">
        <f t="shared" si="7"/>
        <v>1</v>
      </c>
      <c r="G137" s="12">
        <f t="shared" si="8"/>
        <v>1005</v>
      </c>
      <c r="H137" s="5" t="s">
        <v>32</v>
      </c>
      <c r="I137" s="20" t="s">
        <v>504</v>
      </c>
      <c r="J137" s="5" t="s">
        <v>657</v>
      </c>
      <c r="K137" s="19" t="s">
        <v>658</v>
      </c>
      <c r="L137" s="15" t="s">
        <v>659</v>
      </c>
      <c r="Q137" s="5"/>
      <c r="W137" s="5"/>
    </row>
    <row r="138" spans="1:23" s="4" customFormat="1" ht="30" x14ac:dyDescent="0.25">
      <c r="A138" s="4">
        <v>135</v>
      </c>
      <c r="B138" s="4">
        <v>1</v>
      </c>
      <c r="C138" s="2">
        <f t="shared" si="6"/>
        <v>7</v>
      </c>
      <c r="D138" s="7" t="s">
        <v>660</v>
      </c>
      <c r="E138" s="5" t="s">
        <v>661</v>
      </c>
      <c r="F138" s="10" t="b">
        <f t="shared" si="7"/>
        <v>1</v>
      </c>
      <c r="G138" s="12">
        <f t="shared" si="8"/>
        <v>1005</v>
      </c>
      <c r="H138" s="5" t="s">
        <v>32</v>
      </c>
      <c r="I138" s="20" t="s">
        <v>504</v>
      </c>
      <c r="J138" s="5" t="s">
        <v>662</v>
      </c>
      <c r="K138" s="19" t="s">
        <v>663</v>
      </c>
      <c r="L138" s="15" t="s">
        <v>664</v>
      </c>
      <c r="Q138" s="5"/>
      <c r="W138" s="5"/>
    </row>
    <row r="139" spans="1:23" s="4" customFormat="1" ht="30" x14ac:dyDescent="0.25">
      <c r="A139" s="4">
        <v>136</v>
      </c>
      <c r="B139" s="4">
        <v>1</v>
      </c>
      <c r="C139" s="2">
        <f t="shared" si="6"/>
        <v>7</v>
      </c>
      <c r="D139" s="7" t="s">
        <v>665</v>
      </c>
      <c r="E139" s="5" t="s">
        <v>666</v>
      </c>
      <c r="F139" s="10" t="b">
        <f t="shared" si="7"/>
        <v>1</v>
      </c>
      <c r="G139" s="12">
        <f t="shared" si="8"/>
        <v>1005</v>
      </c>
      <c r="H139" s="5" t="s">
        <v>32</v>
      </c>
      <c r="I139" s="20" t="s">
        <v>504</v>
      </c>
      <c r="J139" s="5" t="s">
        <v>667</v>
      </c>
      <c r="K139" s="19" t="s">
        <v>668</v>
      </c>
      <c r="L139" s="15" t="s">
        <v>669</v>
      </c>
      <c r="Q139" s="5"/>
      <c r="W139" s="5"/>
    </row>
    <row r="140" spans="1:23" s="4" customFormat="1" ht="30" x14ac:dyDescent="0.25">
      <c r="A140" s="4">
        <v>137</v>
      </c>
      <c r="B140" s="4">
        <v>2</v>
      </c>
      <c r="C140" s="2">
        <f t="shared" si="6"/>
        <v>14</v>
      </c>
      <c r="D140" s="7" t="s">
        <v>670</v>
      </c>
      <c r="E140" s="5" t="s">
        <v>671</v>
      </c>
      <c r="F140" s="10" t="b">
        <f t="shared" si="7"/>
        <v>1</v>
      </c>
      <c r="G140" s="12">
        <f t="shared" si="8"/>
        <v>1005</v>
      </c>
      <c r="H140" s="5" t="s">
        <v>32</v>
      </c>
      <c r="I140" s="20" t="s">
        <v>504</v>
      </c>
      <c r="J140" s="5" t="s">
        <v>672</v>
      </c>
      <c r="K140" s="19" t="s">
        <v>673</v>
      </c>
      <c r="L140" s="15" t="s">
        <v>674</v>
      </c>
      <c r="Q140" s="5"/>
      <c r="W140" s="5"/>
    </row>
    <row r="141" spans="1:23" s="4" customFormat="1" ht="30" x14ac:dyDescent="0.25">
      <c r="A141" s="4">
        <v>138</v>
      </c>
      <c r="B141" s="4">
        <v>1</v>
      </c>
      <c r="C141" s="2">
        <f t="shared" si="6"/>
        <v>7</v>
      </c>
      <c r="D141" s="7" t="s">
        <v>675</v>
      </c>
      <c r="E141" s="5" t="s">
        <v>676</v>
      </c>
      <c r="F141" s="10" t="b">
        <f t="shared" si="7"/>
        <v>1</v>
      </c>
      <c r="G141" s="12">
        <f t="shared" si="8"/>
        <v>1005</v>
      </c>
      <c r="H141" s="5" t="s">
        <v>32</v>
      </c>
      <c r="I141" s="20" t="s">
        <v>504</v>
      </c>
      <c r="J141" s="5" t="s">
        <v>677</v>
      </c>
      <c r="K141" s="19" t="s">
        <v>678</v>
      </c>
      <c r="L141" s="15" t="s">
        <v>679</v>
      </c>
      <c r="Q141" s="5"/>
      <c r="W141" s="5"/>
    </row>
    <row r="142" spans="1:23" s="2" customFormat="1" x14ac:dyDescent="0.25">
      <c r="A142" s="2">
        <v>139</v>
      </c>
      <c r="B142" s="2">
        <v>88</v>
      </c>
      <c r="C142" s="2">
        <f t="shared" si="6"/>
        <v>616</v>
      </c>
      <c r="D142" s="6" t="s">
        <v>680</v>
      </c>
      <c r="E142" s="3" t="s">
        <v>681</v>
      </c>
      <c r="F142" s="9" t="b">
        <f t="shared" si="7"/>
        <v>1</v>
      </c>
      <c r="G142" s="12">
        <f t="shared" si="8"/>
        <v>1005</v>
      </c>
      <c r="H142" s="3" t="s">
        <v>32</v>
      </c>
      <c r="I142" s="3" t="s">
        <v>321</v>
      </c>
      <c r="J142" s="3" t="s">
        <v>321</v>
      </c>
      <c r="K142" s="18" t="s">
        <v>321</v>
      </c>
      <c r="Q142" s="3"/>
      <c r="W142" s="3"/>
    </row>
    <row r="143" spans="1:23" s="2" customFormat="1" ht="30" x14ac:dyDescent="0.25">
      <c r="A143" s="2">
        <v>140</v>
      </c>
      <c r="B143" s="2">
        <v>48</v>
      </c>
      <c r="C143" s="2">
        <f t="shared" si="6"/>
        <v>336</v>
      </c>
      <c r="D143" s="6" t="s">
        <v>682</v>
      </c>
      <c r="E143" s="3" t="s">
        <v>683</v>
      </c>
      <c r="F143" s="9" t="b">
        <f t="shared" si="7"/>
        <v>0</v>
      </c>
      <c r="G143" s="12" t="str">
        <f t="shared" si="8"/>
        <v>QFN50P300X300X60-16N</v>
      </c>
      <c r="H143" s="3" t="s">
        <v>684</v>
      </c>
      <c r="I143" s="3" t="s">
        <v>685</v>
      </c>
      <c r="J143" s="3" t="s">
        <v>686</v>
      </c>
      <c r="K143" s="18" t="s">
        <v>687</v>
      </c>
      <c r="Q143" s="3"/>
      <c r="W143" s="3"/>
    </row>
    <row r="144" spans="1:23" s="2" customFormat="1" x14ac:dyDescent="0.25">
      <c r="A144" s="2">
        <v>141</v>
      </c>
      <c r="B144" s="2">
        <v>66</v>
      </c>
      <c r="C144" s="2">
        <f t="shared" si="6"/>
        <v>462</v>
      </c>
      <c r="D144" s="6" t="s">
        <v>688</v>
      </c>
      <c r="E144" s="3" t="s">
        <v>689</v>
      </c>
      <c r="F144" s="9" t="b">
        <f t="shared" si="7"/>
        <v>0</v>
      </c>
      <c r="G144" s="12" t="str">
        <f t="shared" si="8"/>
        <v>SOT416</v>
      </c>
      <c r="H144" s="3" t="s">
        <v>690</v>
      </c>
      <c r="I144" s="3" t="s">
        <v>691</v>
      </c>
      <c r="J144" s="3" t="s">
        <v>692</v>
      </c>
      <c r="K144" s="18" t="s">
        <v>693</v>
      </c>
      <c r="Q144" s="3"/>
      <c r="W144" s="3"/>
    </row>
    <row r="145" spans="1:23" s="2" customFormat="1" ht="30" x14ac:dyDescent="0.25">
      <c r="A145" s="2">
        <v>142</v>
      </c>
      <c r="B145" s="2">
        <v>1</v>
      </c>
      <c r="C145" s="2">
        <f t="shared" si="6"/>
        <v>7</v>
      </c>
      <c r="D145" s="6" t="s">
        <v>694</v>
      </c>
      <c r="E145" s="3" t="s">
        <v>695</v>
      </c>
      <c r="F145" s="9" t="b">
        <f t="shared" si="7"/>
        <v>0</v>
      </c>
      <c r="G145" s="12" t="str">
        <f t="shared" si="8"/>
        <v>FAC024_FAB024</v>
      </c>
      <c r="H145" s="3" t="s">
        <v>696</v>
      </c>
      <c r="I145" s="3" t="s">
        <v>697</v>
      </c>
      <c r="J145" s="3" t="s">
        <v>698</v>
      </c>
      <c r="K145" s="18" t="s">
        <v>699</v>
      </c>
      <c r="Q145" s="3"/>
      <c r="W145" s="3"/>
    </row>
    <row r="146" spans="1:23" s="2" customFormat="1" ht="30" x14ac:dyDescent="0.25">
      <c r="A146" s="2">
        <v>143</v>
      </c>
      <c r="B146" s="2">
        <v>6</v>
      </c>
      <c r="C146" s="2">
        <f t="shared" si="6"/>
        <v>42</v>
      </c>
      <c r="D146" s="6" t="s">
        <v>700</v>
      </c>
      <c r="E146" s="3" t="s">
        <v>701</v>
      </c>
      <c r="F146" s="9" t="b">
        <f t="shared" si="7"/>
        <v>0</v>
      </c>
      <c r="G146" s="12" t="str">
        <f t="shared" si="8"/>
        <v>MINICIRCUITS-DZ943</v>
      </c>
      <c r="H146" s="3" t="s">
        <v>702</v>
      </c>
      <c r="I146" s="3" t="s">
        <v>703</v>
      </c>
      <c r="J146" s="3" t="s">
        <v>701</v>
      </c>
      <c r="K146" s="18" t="s">
        <v>704</v>
      </c>
      <c r="Q146" s="3"/>
      <c r="W146" s="3"/>
    </row>
    <row r="147" spans="1:23" s="2" customFormat="1" x14ac:dyDescent="0.25">
      <c r="A147" s="2">
        <v>144</v>
      </c>
      <c r="B147" s="2">
        <v>1</v>
      </c>
      <c r="C147" s="2">
        <f t="shared" si="6"/>
        <v>7</v>
      </c>
      <c r="D147" s="6" t="s">
        <v>705</v>
      </c>
      <c r="E147" s="3" t="s">
        <v>706</v>
      </c>
      <c r="F147" s="9" t="b">
        <f t="shared" si="7"/>
        <v>0</v>
      </c>
      <c r="G147" s="12" t="str">
        <f t="shared" si="8"/>
        <v>QFN50P400X400X9025N</v>
      </c>
      <c r="H147" s="3" t="s">
        <v>707</v>
      </c>
      <c r="I147" s="3" t="s">
        <v>708</v>
      </c>
      <c r="J147" s="3" t="s">
        <v>709</v>
      </c>
      <c r="K147" s="18" t="s">
        <v>710</v>
      </c>
      <c r="Q147" s="3"/>
      <c r="W147" s="3"/>
    </row>
    <row r="148" spans="1:23" s="2" customFormat="1" x14ac:dyDescent="0.25">
      <c r="A148" s="2">
        <v>145</v>
      </c>
      <c r="B148" s="2">
        <v>2</v>
      </c>
      <c r="C148" s="2">
        <f t="shared" si="6"/>
        <v>14</v>
      </c>
      <c r="D148" s="6" t="s">
        <v>711</v>
      </c>
      <c r="E148" s="3" t="s">
        <v>712</v>
      </c>
      <c r="F148" s="9" t="b">
        <f t="shared" si="7"/>
        <v>0</v>
      </c>
      <c r="G148" s="12" t="str">
        <f t="shared" si="8"/>
        <v>QFN50P300X300X60-16N</v>
      </c>
      <c r="H148" s="3" t="s">
        <v>684</v>
      </c>
      <c r="I148" s="3" t="s">
        <v>713</v>
      </c>
      <c r="J148" s="3" t="s">
        <v>714</v>
      </c>
      <c r="K148" s="18"/>
      <c r="Q148" s="3"/>
      <c r="W148" s="3"/>
    </row>
    <row r="149" spans="1:23" s="2" customFormat="1" x14ac:dyDescent="0.25">
      <c r="A149" s="2">
        <v>146</v>
      </c>
      <c r="B149" s="2">
        <v>30</v>
      </c>
      <c r="C149" s="2">
        <f t="shared" si="6"/>
        <v>210</v>
      </c>
      <c r="D149" s="6" t="s">
        <v>715</v>
      </c>
      <c r="E149" s="3" t="s">
        <v>716</v>
      </c>
      <c r="F149" s="9" t="b">
        <f t="shared" si="7"/>
        <v>0</v>
      </c>
      <c r="G149" s="12" t="str">
        <f t="shared" si="8"/>
        <v>QFN5-2X2-12-EP</v>
      </c>
      <c r="H149" s="3" t="s">
        <v>717</v>
      </c>
      <c r="I149" s="3" t="s">
        <v>718</v>
      </c>
      <c r="J149" s="3" t="s">
        <v>716</v>
      </c>
      <c r="K149" s="18" t="s">
        <v>719</v>
      </c>
      <c r="Q149" s="3"/>
      <c r="W149" s="3"/>
    </row>
    <row r="150" spans="1:23" s="2" customFormat="1" x14ac:dyDescent="0.25">
      <c r="A150" s="2">
        <v>147</v>
      </c>
      <c r="B150" s="2">
        <v>24</v>
      </c>
      <c r="C150" s="2">
        <f t="shared" si="6"/>
        <v>168</v>
      </c>
      <c r="D150" s="6" t="s">
        <v>720</v>
      </c>
      <c r="E150" s="3" t="s">
        <v>721</v>
      </c>
      <c r="F150" s="9" t="b">
        <f t="shared" si="7"/>
        <v>0</v>
      </c>
      <c r="G150" s="12" t="str">
        <f t="shared" si="8"/>
        <v>0201_POL</v>
      </c>
      <c r="H150" s="3" t="s">
        <v>722</v>
      </c>
      <c r="I150" s="3" t="s">
        <v>718</v>
      </c>
      <c r="J150" s="3" t="s">
        <v>723</v>
      </c>
      <c r="K150" s="18" t="s">
        <v>724</v>
      </c>
      <c r="Q150" s="3"/>
      <c r="W150" s="3"/>
    </row>
    <row r="151" spans="1:23" s="2" customFormat="1" x14ac:dyDescent="0.25">
      <c r="A151" s="2">
        <v>148</v>
      </c>
      <c r="B151" s="2">
        <v>22</v>
      </c>
      <c r="C151" s="2">
        <f t="shared" si="6"/>
        <v>154</v>
      </c>
      <c r="D151" s="6" t="s">
        <v>725</v>
      </c>
      <c r="E151" s="3" t="s">
        <v>726</v>
      </c>
      <c r="F151" s="9" t="b">
        <f t="shared" si="7"/>
        <v>0</v>
      </c>
      <c r="G151" s="12" t="str">
        <f t="shared" si="8"/>
        <v>LED_0603</v>
      </c>
      <c r="H151" s="3" t="s">
        <v>727</v>
      </c>
      <c r="I151" s="3" t="s">
        <v>728</v>
      </c>
      <c r="J151" s="3" t="s">
        <v>729</v>
      </c>
      <c r="K151" s="18" t="s">
        <v>730</v>
      </c>
      <c r="Q151" s="3"/>
      <c r="W151" s="3"/>
    </row>
    <row r="152" spans="1:23" s="2" customFormat="1" x14ac:dyDescent="0.25">
      <c r="A152" s="2">
        <v>149</v>
      </c>
      <c r="B152" s="2">
        <v>7</v>
      </c>
      <c r="C152" s="2">
        <f t="shared" si="6"/>
        <v>49</v>
      </c>
      <c r="D152" s="6" t="s">
        <v>731</v>
      </c>
      <c r="E152" s="3" t="s">
        <v>732</v>
      </c>
      <c r="F152" s="9" t="b">
        <f t="shared" si="7"/>
        <v>0</v>
      </c>
      <c r="G152" s="12" t="str">
        <f t="shared" si="8"/>
        <v>LED_0603</v>
      </c>
      <c r="H152" s="3" t="s">
        <v>727</v>
      </c>
      <c r="I152" s="3" t="s">
        <v>691</v>
      </c>
      <c r="J152" s="3" t="s">
        <v>733</v>
      </c>
      <c r="K152" s="18" t="s">
        <v>734</v>
      </c>
      <c r="Q152" s="3"/>
      <c r="W152" s="3"/>
    </row>
    <row r="153" spans="1:23" s="2" customFormat="1" ht="30" x14ac:dyDescent="0.25">
      <c r="A153" s="2">
        <v>150</v>
      </c>
      <c r="B153" s="2">
        <v>1</v>
      </c>
      <c r="C153" s="2">
        <f t="shared" si="6"/>
        <v>7</v>
      </c>
      <c r="D153" s="6" t="s">
        <v>735</v>
      </c>
      <c r="E153" s="3" t="s">
        <v>736</v>
      </c>
      <c r="F153" s="9" t="b">
        <f t="shared" si="7"/>
        <v>0</v>
      </c>
      <c r="G153" s="12" t="str">
        <f t="shared" si="8"/>
        <v>SO8MB</v>
      </c>
      <c r="H153" s="3" t="s">
        <v>737</v>
      </c>
      <c r="I153" s="3" t="s">
        <v>738</v>
      </c>
      <c r="J153" s="3" t="s">
        <v>739</v>
      </c>
      <c r="K153" s="18" t="s">
        <v>740</v>
      </c>
      <c r="Q153" s="3"/>
      <c r="W153" s="3"/>
    </row>
    <row r="154" spans="1:23" s="2" customFormat="1" x14ac:dyDescent="0.25">
      <c r="A154" s="2">
        <v>151</v>
      </c>
      <c r="B154" s="2">
        <v>2</v>
      </c>
      <c r="C154" s="2">
        <f t="shared" si="6"/>
        <v>14</v>
      </c>
      <c r="D154" s="6" t="s">
        <v>741</v>
      </c>
      <c r="E154" s="3" t="s">
        <v>742</v>
      </c>
      <c r="F154" s="9" t="b">
        <f t="shared" si="7"/>
        <v>0</v>
      </c>
      <c r="G154" s="12" t="str">
        <f t="shared" si="8"/>
        <v>TC2030-MCP-NL</v>
      </c>
      <c r="H154" s="3" t="s">
        <v>742</v>
      </c>
      <c r="I154" s="3" t="s">
        <v>321</v>
      </c>
      <c r="J154" s="3" t="s">
        <v>321</v>
      </c>
      <c r="K154" s="18" t="s">
        <v>743</v>
      </c>
      <c r="Q154" s="3"/>
      <c r="W154" s="3"/>
    </row>
    <row r="155" spans="1:23" s="2" customFormat="1" ht="30" x14ac:dyDescent="0.25">
      <c r="A155" s="2">
        <v>152</v>
      </c>
      <c r="B155" s="2">
        <v>24</v>
      </c>
      <c r="C155" s="2">
        <f t="shared" si="6"/>
        <v>168</v>
      </c>
      <c r="D155" s="6" t="s">
        <v>744</v>
      </c>
      <c r="E155" s="3" t="s">
        <v>745</v>
      </c>
      <c r="F155" s="9" t="b">
        <f t="shared" si="7"/>
        <v>0</v>
      </c>
      <c r="G155" s="12" t="str">
        <f t="shared" si="8"/>
        <v>PL-008</v>
      </c>
      <c r="H155" s="3" t="s">
        <v>746</v>
      </c>
      <c r="I155" s="3" t="s">
        <v>703</v>
      </c>
      <c r="J155" s="3" t="s">
        <v>747</v>
      </c>
      <c r="K155" s="18" t="s">
        <v>748</v>
      </c>
      <c r="Q155" s="3"/>
      <c r="W155" s="3"/>
    </row>
    <row r="156" spans="1:23" s="2" customFormat="1" x14ac:dyDescent="0.25">
      <c r="A156" s="2">
        <v>153</v>
      </c>
      <c r="B156" s="2">
        <v>1</v>
      </c>
      <c r="C156" s="2">
        <f t="shared" si="6"/>
        <v>7</v>
      </c>
      <c r="D156" s="6" t="s">
        <v>749</v>
      </c>
      <c r="E156" s="3" t="s">
        <v>750</v>
      </c>
      <c r="F156" s="9" t="b">
        <f t="shared" si="7"/>
        <v>0</v>
      </c>
      <c r="G156" s="12" t="str">
        <f t="shared" si="8"/>
        <v>PL-008</v>
      </c>
      <c r="H156" s="3" t="s">
        <v>746</v>
      </c>
      <c r="I156" s="3" t="s">
        <v>703</v>
      </c>
      <c r="J156" s="3" t="s">
        <v>750</v>
      </c>
      <c r="K156" s="18" t="s">
        <v>751</v>
      </c>
      <c r="Q156" s="3"/>
      <c r="W156" s="3"/>
    </row>
    <row r="157" spans="1:23" s="2" customFormat="1" ht="30" x14ac:dyDescent="0.25">
      <c r="A157" s="2">
        <v>154</v>
      </c>
      <c r="B157" s="2">
        <v>24</v>
      </c>
      <c r="C157" s="2">
        <f t="shared" si="6"/>
        <v>168</v>
      </c>
      <c r="D157" s="6" t="s">
        <v>752</v>
      </c>
      <c r="E157" s="3" t="s">
        <v>753</v>
      </c>
      <c r="F157" s="9" t="b">
        <f t="shared" si="7"/>
        <v>0</v>
      </c>
      <c r="G157" s="12" t="str">
        <f t="shared" si="8"/>
        <v>TDK_DEA16</v>
      </c>
      <c r="H157" s="3" t="s">
        <v>753</v>
      </c>
      <c r="I157" s="3" t="s">
        <v>130</v>
      </c>
      <c r="J157" s="3" t="s">
        <v>754</v>
      </c>
      <c r="K157" s="18" t="s">
        <v>755</v>
      </c>
      <c r="Q157" s="3"/>
      <c r="W157" s="3"/>
    </row>
    <row r="158" spans="1:23" s="2" customFormat="1" x14ac:dyDescent="0.25">
      <c r="A158" s="2">
        <v>155</v>
      </c>
      <c r="B158" s="2">
        <v>106</v>
      </c>
      <c r="C158" s="2">
        <f t="shared" si="6"/>
        <v>742</v>
      </c>
      <c r="D158" s="6" t="s">
        <v>756</v>
      </c>
      <c r="E158" s="3" t="s">
        <v>757</v>
      </c>
      <c r="F158" s="9" t="b">
        <f t="shared" si="7"/>
        <v>0</v>
      </c>
      <c r="G158" s="12" t="str">
        <f t="shared" si="8"/>
        <v>TP35</v>
      </c>
      <c r="H158" s="3" t="s">
        <v>758</v>
      </c>
      <c r="I158" s="3" t="s">
        <v>321</v>
      </c>
      <c r="J158" s="3" t="s">
        <v>321</v>
      </c>
      <c r="K158" s="18" t="s">
        <v>759</v>
      </c>
      <c r="Q158" s="3"/>
      <c r="W158" s="3"/>
    </row>
    <row r="159" spans="1:23" s="2" customFormat="1" ht="45" x14ac:dyDescent="0.25">
      <c r="A159" s="2">
        <v>156</v>
      </c>
      <c r="B159" s="2">
        <v>1</v>
      </c>
      <c r="C159" s="2">
        <f t="shared" si="6"/>
        <v>7</v>
      </c>
      <c r="D159" s="6" t="s">
        <v>760</v>
      </c>
      <c r="E159" s="3" t="s">
        <v>761</v>
      </c>
      <c r="F159" s="9" t="b">
        <f t="shared" si="7"/>
        <v>0</v>
      </c>
      <c r="G159" s="12" t="str">
        <f t="shared" si="8"/>
        <v>TPS259827LNRGET</v>
      </c>
      <c r="H159" s="3" t="s">
        <v>762</v>
      </c>
      <c r="I159" s="3" t="s">
        <v>312</v>
      </c>
      <c r="J159" s="3" t="s">
        <v>762</v>
      </c>
      <c r="K159" s="18" t="s">
        <v>763</v>
      </c>
      <c r="Q159" s="3"/>
      <c r="W159" s="3"/>
    </row>
    <row r="160" spans="1:23" s="2" customFormat="1" ht="30" x14ac:dyDescent="0.25">
      <c r="A160" s="2">
        <v>157</v>
      </c>
      <c r="B160" s="2">
        <v>2</v>
      </c>
      <c r="C160" s="2">
        <f t="shared" si="6"/>
        <v>14</v>
      </c>
      <c r="D160" s="6" t="s">
        <v>764</v>
      </c>
      <c r="E160" s="3" t="s">
        <v>765</v>
      </c>
      <c r="F160" s="9" t="b">
        <f t="shared" si="7"/>
        <v>0</v>
      </c>
      <c r="G160" s="12" t="str">
        <f t="shared" si="8"/>
        <v>SOP65P640X120-15N</v>
      </c>
      <c r="H160" s="3" t="s">
        <v>766</v>
      </c>
      <c r="I160" s="3" t="s">
        <v>312</v>
      </c>
      <c r="J160" s="3" t="s">
        <v>765</v>
      </c>
      <c r="K160" s="18" t="s">
        <v>767</v>
      </c>
      <c r="Q160" s="3"/>
      <c r="W160" s="3"/>
    </row>
    <row r="161" spans="1:23" s="2" customFormat="1" ht="30" x14ac:dyDescent="0.25">
      <c r="A161" s="2">
        <v>158</v>
      </c>
      <c r="B161" s="2">
        <v>1</v>
      </c>
      <c r="C161" s="2">
        <f t="shared" si="6"/>
        <v>7</v>
      </c>
      <c r="D161" s="6" t="s">
        <v>768</v>
      </c>
      <c r="E161" s="3" t="s">
        <v>769</v>
      </c>
      <c r="F161" s="9" t="b">
        <f t="shared" si="7"/>
        <v>0</v>
      </c>
      <c r="G161" s="12" t="str">
        <f t="shared" si="8"/>
        <v>RNV0018B</v>
      </c>
      <c r="H161" s="3" t="s">
        <v>770</v>
      </c>
      <c r="I161" s="3" t="s">
        <v>312</v>
      </c>
      <c r="J161" s="3" t="s">
        <v>769</v>
      </c>
      <c r="K161" s="18" t="s">
        <v>771</v>
      </c>
      <c r="Q161" s="3"/>
      <c r="W161" s="3"/>
    </row>
    <row r="162" spans="1:23" s="2" customFormat="1" ht="30" x14ac:dyDescent="0.25">
      <c r="A162" s="2">
        <v>159</v>
      </c>
      <c r="B162" s="2">
        <v>1</v>
      </c>
      <c r="C162" s="2">
        <f t="shared" si="6"/>
        <v>7</v>
      </c>
      <c r="D162" s="6" t="s">
        <v>772</v>
      </c>
      <c r="E162" s="3" t="s">
        <v>769</v>
      </c>
      <c r="F162" s="9" t="b">
        <f t="shared" si="7"/>
        <v>0</v>
      </c>
      <c r="G162" s="12" t="str">
        <f t="shared" si="8"/>
        <v>RNV0018B</v>
      </c>
      <c r="H162" s="3" t="s">
        <v>770</v>
      </c>
      <c r="I162" s="3" t="s">
        <v>312</v>
      </c>
      <c r="J162" s="3" t="s">
        <v>773</v>
      </c>
      <c r="K162" s="18" t="s">
        <v>774</v>
      </c>
      <c r="Q162" s="3"/>
      <c r="W162" s="3"/>
    </row>
    <row r="163" spans="1:23" s="2" customFormat="1" ht="30" x14ac:dyDescent="0.25">
      <c r="A163" s="2">
        <v>160</v>
      </c>
      <c r="B163" s="2">
        <v>1</v>
      </c>
      <c r="C163" s="2">
        <f t="shared" si="6"/>
        <v>7</v>
      </c>
      <c r="D163" s="6" t="s">
        <v>775</v>
      </c>
      <c r="E163" s="3" t="s">
        <v>776</v>
      </c>
      <c r="F163" s="9" t="b">
        <f t="shared" si="7"/>
        <v>0</v>
      </c>
      <c r="G163" s="12" t="str">
        <f t="shared" si="8"/>
        <v>TPS621361RGXT</v>
      </c>
      <c r="H163" s="3" t="s">
        <v>777</v>
      </c>
      <c r="I163" s="3" t="s">
        <v>312</v>
      </c>
      <c r="J163" s="3" t="s">
        <v>776</v>
      </c>
      <c r="K163" s="18" t="s">
        <v>778</v>
      </c>
      <c r="Q163" s="3"/>
      <c r="W163" s="3"/>
    </row>
    <row r="164" spans="1:23" s="2" customFormat="1" ht="30" x14ac:dyDescent="0.25">
      <c r="A164" s="2">
        <v>161</v>
      </c>
      <c r="B164" s="2">
        <v>1</v>
      </c>
      <c r="C164" s="2">
        <f t="shared" si="6"/>
        <v>7</v>
      </c>
      <c r="D164" s="6" t="s">
        <v>779</v>
      </c>
      <c r="E164" s="3" t="s">
        <v>780</v>
      </c>
      <c r="F164" s="9" t="b">
        <f t="shared" si="7"/>
        <v>0</v>
      </c>
      <c r="G164" s="12" t="str">
        <f t="shared" si="8"/>
        <v>SON50P200X300X80-13N</v>
      </c>
      <c r="H164" s="3" t="s">
        <v>781</v>
      </c>
      <c r="I164" s="3" t="s">
        <v>312</v>
      </c>
      <c r="J164" s="3" t="s">
        <v>780</v>
      </c>
      <c r="K164" s="18" t="s">
        <v>782</v>
      </c>
      <c r="Q164" s="3"/>
      <c r="W164" s="3"/>
    </row>
    <row r="165" spans="1:23" s="2" customFormat="1" ht="30" x14ac:dyDescent="0.25">
      <c r="A165" s="2">
        <v>162</v>
      </c>
      <c r="B165" s="2">
        <v>1</v>
      </c>
      <c r="C165" s="2">
        <f t="shared" si="6"/>
        <v>7</v>
      </c>
      <c r="D165" s="6" t="s">
        <v>783</v>
      </c>
      <c r="E165" s="3" t="s">
        <v>784</v>
      </c>
      <c r="F165" s="9" t="b">
        <f t="shared" si="7"/>
        <v>0</v>
      </c>
      <c r="G165" s="12" t="str">
        <f t="shared" si="8"/>
        <v>FG676</v>
      </c>
      <c r="H165" s="3" t="s">
        <v>785</v>
      </c>
      <c r="I165" s="3" t="s">
        <v>786</v>
      </c>
      <c r="J165" s="3" t="s">
        <v>787</v>
      </c>
      <c r="K165" s="18" t="s">
        <v>788</v>
      </c>
      <c r="Q165" s="3"/>
      <c r="W165" s="3"/>
    </row>
    <row r="166" spans="1:23" s="2" customFormat="1" ht="30" x14ac:dyDescent="0.25">
      <c r="A166" s="2">
        <v>163</v>
      </c>
      <c r="B166" s="2">
        <v>1</v>
      </c>
      <c r="C166" s="2">
        <f t="shared" si="6"/>
        <v>7</v>
      </c>
      <c r="D166" s="6" t="s">
        <v>789</v>
      </c>
      <c r="E166" s="3" t="s">
        <v>790</v>
      </c>
      <c r="F166" s="9" t="b">
        <f t="shared" si="7"/>
        <v>0</v>
      </c>
      <c r="G166" s="12" t="str">
        <f t="shared" si="8"/>
        <v>XFL4020-222ME</v>
      </c>
      <c r="H166" s="3" t="s">
        <v>791</v>
      </c>
      <c r="I166" s="3" t="s">
        <v>477</v>
      </c>
      <c r="J166" s="3" t="s">
        <v>790</v>
      </c>
      <c r="K166" s="18" t="s">
        <v>792</v>
      </c>
      <c r="Q166" s="3"/>
      <c r="W166" s="3"/>
    </row>
    <row r="167" spans="1:23" s="2" customFormat="1" ht="30" x14ac:dyDescent="0.25">
      <c r="A167" s="2">
        <v>164</v>
      </c>
      <c r="B167" s="2">
        <v>7</v>
      </c>
      <c r="C167" s="2">
        <f t="shared" si="6"/>
        <v>49</v>
      </c>
      <c r="D167" s="6" t="s">
        <v>793</v>
      </c>
      <c r="E167" s="3" t="s">
        <v>794</v>
      </c>
      <c r="F167" s="9" t="b">
        <f t="shared" si="7"/>
        <v>0</v>
      </c>
      <c r="G167" s="12" t="str">
        <f t="shared" si="8"/>
        <v>SOP65P640X120-16N</v>
      </c>
      <c r="H167" s="3" t="s">
        <v>795</v>
      </c>
      <c r="I167" s="3" t="s">
        <v>796</v>
      </c>
      <c r="J167" s="3" t="s">
        <v>794</v>
      </c>
      <c r="K167" s="18" t="s">
        <v>797</v>
      </c>
      <c r="Q167" s="3"/>
      <c r="W167" s="3"/>
    </row>
    <row r="168" spans="1:23" s="2" customFormat="1" x14ac:dyDescent="0.25">
      <c r="D168" s="6"/>
      <c r="E168" s="3"/>
      <c r="F168" s="9"/>
      <c r="G168" s="12"/>
      <c r="H168" s="3"/>
      <c r="I168" s="3"/>
      <c r="J168" s="3"/>
      <c r="K168" s="18"/>
      <c r="Q168" s="3"/>
      <c r="W168" s="3"/>
    </row>
    <row r="169" spans="1:23" s="2" customFormat="1" x14ac:dyDescent="0.25">
      <c r="D169" s="6"/>
      <c r="E169" s="3"/>
      <c r="F169" s="9"/>
      <c r="G169" s="12"/>
      <c r="H169" s="3"/>
      <c r="I169" s="3"/>
      <c r="J169" s="3"/>
      <c r="K169" s="18"/>
      <c r="Q169" s="3"/>
      <c r="W169" s="3"/>
    </row>
    <row r="170" spans="1:23" x14ac:dyDescent="0.25">
      <c r="C170" s="2"/>
    </row>
    <row r="171" spans="1:23" x14ac:dyDescent="0.25">
      <c r="C171" s="2"/>
    </row>
    <row r="172" spans="1:23" x14ac:dyDescent="0.25">
      <c r="C172" s="2"/>
    </row>
    <row r="173" spans="1:23" x14ac:dyDescent="0.25">
      <c r="C173" s="2"/>
    </row>
    <row r="174" spans="1:23" x14ac:dyDescent="0.25">
      <c r="C174" s="2"/>
    </row>
    <row r="175" spans="1:23" x14ac:dyDescent="0.25">
      <c r="C175" s="2"/>
    </row>
    <row r="176" spans="1:23" x14ac:dyDescent="0.25">
      <c r="C176" s="2"/>
    </row>
    <row r="177" spans="3:3" x14ac:dyDescent="0.25">
      <c r="C177" s="2"/>
    </row>
    <row r="178" spans="3:3" x14ac:dyDescent="0.25">
      <c r="C178" s="2"/>
    </row>
    <row r="179" spans="3:3" x14ac:dyDescent="0.25">
      <c r="C179" s="2"/>
    </row>
    <row r="180" spans="3:3" x14ac:dyDescent="0.25">
      <c r="C180" s="2"/>
    </row>
    <row r="181" spans="3:3" x14ac:dyDescent="0.25">
      <c r="C181" s="2"/>
    </row>
    <row r="182" spans="3:3" x14ac:dyDescent="0.25">
      <c r="C182" s="2"/>
    </row>
    <row r="183" spans="3:3" x14ac:dyDescent="0.25">
      <c r="C183" s="2"/>
    </row>
    <row r="184" spans="3:3" x14ac:dyDescent="0.25">
      <c r="C184" s="2"/>
    </row>
    <row r="185" spans="3:3" x14ac:dyDescent="0.25">
      <c r="C185" s="2"/>
    </row>
    <row r="186" spans="3:3" x14ac:dyDescent="0.25">
      <c r="C186" s="2"/>
    </row>
    <row r="187" spans="3:3" x14ac:dyDescent="0.25">
      <c r="C187" s="2"/>
    </row>
    <row r="188" spans="3:3" x14ac:dyDescent="0.25">
      <c r="C188" s="2"/>
    </row>
    <row r="189" spans="3:3" x14ac:dyDescent="0.25">
      <c r="C189" s="2"/>
    </row>
    <row r="190" spans="3:3" x14ac:dyDescent="0.25">
      <c r="C190" s="2"/>
    </row>
    <row r="191" spans="3:3" x14ac:dyDescent="0.25">
      <c r="C191" s="2"/>
    </row>
    <row r="192" spans="3:3" x14ac:dyDescent="0.25">
      <c r="C192" s="2"/>
    </row>
    <row r="193" spans="3:3" x14ac:dyDescent="0.25">
      <c r="C193" s="2"/>
    </row>
    <row r="194" spans="3:3" x14ac:dyDescent="0.25">
      <c r="C194" s="2"/>
    </row>
    <row r="195" spans="3:3" x14ac:dyDescent="0.25">
      <c r="C195" s="2"/>
    </row>
  </sheetData>
  <sortState ref="W4:Y12">
    <sortCondition ref="W4:W12"/>
  </sortState>
  <hyperlinks>
    <hyperlink ref="L19" r:id="rId1"/>
    <hyperlink ref="L20" r:id="rId2"/>
    <hyperlink ref="L21" r:id="rId3"/>
    <hyperlink ref="L23" r:id="rId4"/>
    <hyperlink ref="L22" r:id="rId5"/>
    <hyperlink ref="L26" r:id="rId6"/>
    <hyperlink ref="L27" r:id="rId7"/>
    <hyperlink ref="L28" r:id="rId8"/>
    <hyperlink ref="L103" r:id="rId9"/>
    <hyperlink ref="L104" r:id="rId10"/>
    <hyperlink ref="L106" r:id="rId11"/>
    <hyperlink ref="L107" r:id="rId12"/>
    <hyperlink ref="L110" r:id="rId13"/>
    <hyperlink ref="L111" r:id="rId14"/>
    <hyperlink ref="L115" r:id="rId15"/>
    <hyperlink ref="L117" r:id="rId16"/>
    <hyperlink ref="L118" r:id="rId17"/>
    <hyperlink ref="L123" r:id="rId18"/>
    <hyperlink ref="L109" r:id="rId19"/>
    <hyperlink ref="L119" r:id="rId20"/>
    <hyperlink ref="L121" r:id="rId21"/>
    <hyperlink ref="L126" r:id="rId22"/>
    <hyperlink ref="L128" r:id="rId23"/>
    <hyperlink ref="L32" r:id="rId24"/>
    <hyperlink ref="L135" r:id="rId25"/>
    <hyperlink ref="L133" r:id="rId26"/>
    <hyperlink ref="L34" r:id="rId27"/>
    <hyperlink ref="L35" r:id="rId28"/>
    <hyperlink ref="L33" r:id="rId29"/>
    <hyperlink ref="L108" r:id="rId30"/>
    <hyperlink ref="L113" r:id="rId31"/>
    <hyperlink ref="L114" r:id="rId32"/>
    <hyperlink ref="L120" r:id="rId33"/>
    <hyperlink ref="L124" r:id="rId34"/>
    <hyperlink ref="L125" r:id="rId35"/>
    <hyperlink ref="L127" r:id="rId36"/>
    <hyperlink ref="L130" r:id="rId37"/>
    <hyperlink ref="L129" r:id="rId38"/>
    <hyperlink ref="L131" r:id="rId39"/>
    <hyperlink ref="L136" r:id="rId40"/>
    <hyperlink ref="L137" r:id="rId41"/>
    <hyperlink ref="L138" r:id="rId42"/>
    <hyperlink ref="L139" r:id="rId43"/>
    <hyperlink ref="L141" r:id="rId44"/>
    <hyperlink ref="L140" r:id="rId45"/>
    <hyperlink ref="L134" r:id="rId46"/>
    <hyperlink ref="L116" r:id="rId47"/>
    <hyperlink ref="L42" r:id="rId48"/>
    <hyperlink ref="L41" r:id="rId49"/>
    <hyperlink ref="L43" r:id="rId50"/>
    <hyperlink ref="L44" r:id="rId51"/>
    <hyperlink ref="L45" r:id="rId52"/>
    <hyperlink ref="L46" r:id="rId53"/>
    <hyperlink ref="L47" r:id="rId54"/>
    <hyperlink ref="L48" r:id="rId55"/>
    <hyperlink ref="L49" r:id="rId56"/>
    <hyperlink ref="L50" r:id="rId57"/>
    <hyperlink ref="L51" r:id="rId58"/>
    <hyperlink ref="L52" r:id="rId59"/>
    <hyperlink ref="L53" r:id="rId60"/>
    <hyperlink ref="L55" r:id="rId61"/>
    <hyperlink ref="L56" r:id="rId62"/>
    <hyperlink ref="L57" r:id="rId63"/>
    <hyperlink ref="L58" r:id="rId64"/>
    <hyperlink ref="L59" r:id="rId65"/>
    <hyperlink ref="L40" r:id="rId66"/>
    <hyperlink ref="L54" r:id="rId67"/>
    <hyperlink ref="L39" r:id="rId68"/>
    <hyperlink ref="L38" r:id="rId69"/>
    <hyperlink ref="L37" r:id="rId70"/>
    <hyperlink ref="L36" r:id="rId71"/>
    <hyperlink ref="L31" r:id="rId72"/>
    <hyperlink ref="L30" r:id="rId73"/>
    <hyperlink ref="L29" r:id="rId74"/>
    <hyperlink ref="L24" r:id="rId75"/>
  </hyperlinks>
  <pageMargins left="0.7" right="0.7" top="0.75" bottom="0.75" header="0.3" footer="0.3"/>
  <pageSetup orientation="portrait" r:id="rId7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Allison, Patrick S.</dc:creator>
  <cp:keywords/>
  <dc:description/>
  <cp:lastModifiedBy>Patrick Allison</cp:lastModifiedBy>
  <cp:revision/>
  <dcterms:created xsi:type="dcterms:W3CDTF">2020-02-13T15:06:54Z</dcterms:created>
  <dcterms:modified xsi:type="dcterms:W3CDTF">2020-02-18T19:38:39Z</dcterms:modified>
  <cp:category/>
  <cp:contentStatus/>
</cp:coreProperties>
</file>