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llison.122.ASC\Dropbox\ngra\"/>
    </mc:Choice>
  </mc:AlternateContent>
  <bookViews>
    <workbookView xWindow="0" yWindow="0" windowWidth="17280" windowHeight="7032"/>
  </bookViews>
  <sheets>
    <sheet name="Sheet1" sheetId="1" r:id="rId1"/>
  </sheet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E4" i="1" l="1"/>
  <c r="F5" i="1"/>
  <c r="F6" i="1"/>
  <c r="F7" i="1"/>
  <c r="F8" i="1"/>
  <c r="F9" i="1"/>
  <c r="F10" i="1"/>
  <c r="F11" i="1"/>
  <c r="F12" i="1"/>
  <c r="F13" i="1"/>
  <c r="F14" i="1"/>
  <c r="F15" i="1"/>
  <c r="F16" i="1"/>
  <c r="F17" i="1"/>
  <c r="F18" i="1"/>
  <c r="F19" i="1"/>
  <c r="F20" i="1"/>
  <c r="F21" i="1"/>
  <c r="F22" i="1"/>
  <c r="F23" i="1"/>
  <c r="F24" i="1"/>
  <c r="F25" i="1"/>
  <c r="F26" i="1"/>
  <c r="F27" i="1"/>
  <c r="F28" i="1"/>
  <c r="F29" i="1"/>
  <c r="F30" i="1"/>
  <c r="F31" i="1"/>
  <c r="F32" i="1"/>
  <c r="F33" i="1"/>
  <c r="F34" i="1"/>
  <c r="F35" i="1"/>
  <c r="F36" i="1"/>
  <c r="F37" i="1"/>
  <c r="F38" i="1"/>
  <c r="F39" i="1"/>
  <c r="F40" i="1"/>
  <c r="F41" i="1"/>
  <c r="F42" i="1"/>
  <c r="F43" i="1"/>
  <c r="F44" i="1"/>
  <c r="F45" i="1"/>
  <c r="F46" i="1"/>
  <c r="F47" i="1"/>
  <c r="F48" i="1"/>
  <c r="F49" i="1"/>
  <c r="F50" i="1"/>
  <c r="F51" i="1"/>
  <c r="F52" i="1"/>
  <c r="F53" i="1"/>
  <c r="F54" i="1"/>
  <c r="F55" i="1"/>
  <c r="F56" i="1"/>
  <c r="F57" i="1"/>
  <c r="F58" i="1"/>
  <c r="F59" i="1"/>
  <c r="F60" i="1"/>
  <c r="F61" i="1"/>
  <c r="F62" i="1"/>
  <c r="F63" i="1"/>
  <c r="F64" i="1"/>
  <c r="F65" i="1"/>
  <c r="F66" i="1"/>
  <c r="F67" i="1"/>
  <c r="F68" i="1"/>
  <c r="F69" i="1"/>
  <c r="F70" i="1"/>
  <c r="F71" i="1"/>
  <c r="F72" i="1"/>
  <c r="F73" i="1"/>
  <c r="F74" i="1"/>
  <c r="F75" i="1"/>
  <c r="F76" i="1"/>
  <c r="F77" i="1"/>
  <c r="F78" i="1"/>
  <c r="F79" i="1"/>
  <c r="F80" i="1"/>
  <c r="F81" i="1"/>
  <c r="F82" i="1"/>
  <c r="F83" i="1"/>
  <c r="F84" i="1"/>
  <c r="F85" i="1"/>
  <c r="F86" i="1"/>
  <c r="F87" i="1"/>
  <c r="F88" i="1"/>
  <c r="F89" i="1"/>
  <c r="F90" i="1"/>
  <c r="F91" i="1"/>
  <c r="F92" i="1"/>
  <c r="F93" i="1"/>
  <c r="F94" i="1"/>
  <c r="F95" i="1"/>
  <c r="F96" i="1"/>
  <c r="F97" i="1"/>
  <c r="F98" i="1"/>
  <c r="F99" i="1"/>
  <c r="F100" i="1"/>
  <c r="F101" i="1"/>
  <c r="F102" i="1"/>
  <c r="F103" i="1"/>
  <c r="F104" i="1"/>
  <c r="F105" i="1"/>
  <c r="F106" i="1"/>
  <c r="F107" i="1"/>
  <c r="F108" i="1"/>
  <c r="F109" i="1"/>
  <c r="F110" i="1"/>
  <c r="F111" i="1"/>
  <c r="F112" i="1"/>
  <c r="F113" i="1"/>
  <c r="F114" i="1"/>
  <c r="F115" i="1"/>
  <c r="F116" i="1"/>
  <c r="F117" i="1"/>
  <c r="F118" i="1"/>
  <c r="F119" i="1"/>
  <c r="F120" i="1"/>
  <c r="F121" i="1"/>
  <c r="F122" i="1"/>
  <c r="F123" i="1"/>
  <c r="F124" i="1"/>
  <c r="F125" i="1"/>
  <c r="F126" i="1"/>
  <c r="F127" i="1"/>
  <c r="F128" i="1"/>
  <c r="F129" i="1"/>
  <c r="F130" i="1"/>
  <c r="F131" i="1"/>
  <c r="F132" i="1"/>
  <c r="F133" i="1"/>
  <c r="F134" i="1"/>
  <c r="F135" i="1"/>
  <c r="F136" i="1"/>
  <c r="F137" i="1"/>
  <c r="F138" i="1"/>
  <c r="F139" i="1"/>
  <c r="F140" i="1"/>
  <c r="F141" i="1"/>
  <c r="F142" i="1"/>
  <c r="F143" i="1"/>
  <c r="F144" i="1"/>
  <c r="F145" i="1"/>
  <c r="F146" i="1"/>
  <c r="F147" i="1"/>
  <c r="F148" i="1"/>
  <c r="F149" i="1"/>
  <c r="F150" i="1"/>
  <c r="F151" i="1"/>
  <c r="F152" i="1"/>
  <c r="F153" i="1"/>
  <c r="F154" i="1"/>
  <c r="F155" i="1"/>
  <c r="F156" i="1"/>
  <c r="F157" i="1"/>
  <c r="F158" i="1"/>
  <c r="F159" i="1"/>
  <c r="F160" i="1"/>
  <c r="F161" i="1"/>
  <c r="F162" i="1"/>
  <c r="F163" i="1"/>
  <c r="F164" i="1"/>
  <c r="F165" i="1"/>
  <c r="F166" i="1"/>
  <c r="F167" i="1"/>
  <c r="F4" i="1"/>
  <c r="E5" i="1"/>
  <c r="E6" i="1"/>
  <c r="E7" i="1"/>
  <c r="E8" i="1"/>
  <c r="E9" i="1"/>
  <c r="E10" i="1"/>
  <c r="E11" i="1"/>
  <c r="E12" i="1"/>
  <c r="E13" i="1"/>
  <c r="E14" i="1"/>
  <c r="E15" i="1"/>
  <c r="E16" i="1"/>
  <c r="E17" i="1"/>
  <c r="E18" i="1"/>
  <c r="E19" i="1"/>
  <c r="E20" i="1"/>
  <c r="E21" i="1"/>
  <c r="E22" i="1"/>
  <c r="E23" i="1"/>
  <c r="E24" i="1"/>
  <c r="E25" i="1"/>
  <c r="E26" i="1"/>
  <c r="E27" i="1"/>
  <c r="E28" i="1"/>
  <c r="E29" i="1"/>
  <c r="E30" i="1"/>
  <c r="E31" i="1"/>
  <c r="E32" i="1"/>
  <c r="E33" i="1"/>
  <c r="E34" i="1"/>
  <c r="E35" i="1"/>
  <c r="E36" i="1"/>
  <c r="E37" i="1"/>
  <c r="E38" i="1"/>
  <c r="E39" i="1"/>
  <c r="E40" i="1"/>
  <c r="E41" i="1"/>
  <c r="E42" i="1"/>
  <c r="E43" i="1"/>
  <c r="E44" i="1"/>
  <c r="E45" i="1"/>
  <c r="E46" i="1"/>
  <c r="E47" i="1"/>
  <c r="E48" i="1"/>
  <c r="E49" i="1"/>
  <c r="E50" i="1"/>
  <c r="E51" i="1"/>
  <c r="E52" i="1"/>
  <c r="E53" i="1"/>
  <c r="E54" i="1"/>
  <c r="E55" i="1"/>
  <c r="E56" i="1"/>
  <c r="E57" i="1"/>
  <c r="E58" i="1"/>
  <c r="E59" i="1"/>
  <c r="E60" i="1"/>
  <c r="E61" i="1"/>
  <c r="E62" i="1"/>
  <c r="E63" i="1"/>
  <c r="E64" i="1"/>
  <c r="E65" i="1"/>
  <c r="E66" i="1"/>
  <c r="E67" i="1"/>
  <c r="E68" i="1"/>
  <c r="E69" i="1"/>
  <c r="E70" i="1"/>
  <c r="E71" i="1"/>
  <c r="E72" i="1"/>
  <c r="E73" i="1"/>
  <c r="E74" i="1"/>
  <c r="E75" i="1"/>
  <c r="E76" i="1"/>
  <c r="E77" i="1"/>
  <c r="E78" i="1"/>
  <c r="E79" i="1"/>
  <c r="E80" i="1"/>
  <c r="E81" i="1"/>
  <c r="E82" i="1"/>
  <c r="E83" i="1"/>
  <c r="E84" i="1"/>
  <c r="E85" i="1"/>
  <c r="E86" i="1"/>
  <c r="E87" i="1"/>
  <c r="E88" i="1"/>
  <c r="E89" i="1"/>
  <c r="E90" i="1"/>
  <c r="E91" i="1"/>
  <c r="E92" i="1"/>
  <c r="E93" i="1"/>
  <c r="E94" i="1"/>
  <c r="E95" i="1"/>
  <c r="E96" i="1"/>
  <c r="E97" i="1"/>
  <c r="E98" i="1"/>
  <c r="E99" i="1"/>
  <c r="E100" i="1"/>
  <c r="E101" i="1"/>
  <c r="E102" i="1"/>
  <c r="E103" i="1"/>
  <c r="E104" i="1"/>
  <c r="E105" i="1"/>
  <c r="E106" i="1"/>
  <c r="E107" i="1"/>
  <c r="E108" i="1"/>
  <c r="E109" i="1"/>
  <c r="E110" i="1"/>
  <c r="E111" i="1"/>
  <c r="E112" i="1"/>
  <c r="E113" i="1"/>
  <c r="E114" i="1"/>
  <c r="E115" i="1"/>
  <c r="E116" i="1"/>
  <c r="E117" i="1"/>
  <c r="E118" i="1"/>
  <c r="E119" i="1"/>
  <c r="E120" i="1"/>
  <c r="E121" i="1"/>
  <c r="E122" i="1"/>
  <c r="E123" i="1"/>
  <c r="E124" i="1"/>
  <c r="E125" i="1"/>
  <c r="E126" i="1"/>
  <c r="E127" i="1"/>
  <c r="E128" i="1"/>
  <c r="E129" i="1"/>
  <c r="E130" i="1"/>
  <c r="E131" i="1"/>
  <c r="E132" i="1"/>
  <c r="E133" i="1"/>
  <c r="E134" i="1"/>
  <c r="E135" i="1"/>
  <c r="E136" i="1"/>
  <c r="E137" i="1"/>
  <c r="E138" i="1"/>
  <c r="E139" i="1"/>
  <c r="E140" i="1"/>
  <c r="E141" i="1"/>
  <c r="E142" i="1"/>
  <c r="E143" i="1"/>
  <c r="E144" i="1"/>
  <c r="E145" i="1"/>
  <c r="E146" i="1"/>
  <c r="E147" i="1"/>
  <c r="E148" i="1"/>
  <c r="E149" i="1"/>
  <c r="E150" i="1"/>
  <c r="E151" i="1"/>
  <c r="E152" i="1"/>
  <c r="E153" i="1"/>
  <c r="E154" i="1"/>
  <c r="E155" i="1"/>
  <c r="E156" i="1"/>
  <c r="E157" i="1"/>
  <c r="E158" i="1"/>
  <c r="E159" i="1"/>
  <c r="E160" i="1"/>
  <c r="E161" i="1"/>
  <c r="E162" i="1"/>
  <c r="E163" i="1"/>
  <c r="E164" i="1"/>
  <c r="E165" i="1"/>
  <c r="E166" i="1"/>
  <c r="E167" i="1"/>
</calcChain>
</file>

<file path=xl/sharedStrings.xml><?xml version="1.0" encoding="utf-8"?>
<sst xmlns="http://schemas.openxmlformats.org/spreadsheetml/2006/main" count="754" uniqueCount="574">
  <si>
    <t>Item</t>
  </si>
  <si>
    <t>Qty</t>
  </si>
  <si>
    <t>Reference</t>
  </si>
  <si>
    <t>Part Name</t>
  </si>
  <si>
    <t>Manufacturer</t>
  </si>
  <si>
    <t>Description</t>
  </si>
  <si>
    <t>L123</t>
  </si>
  <si>
    <t>WE-TPC_8020/804392</t>
  </si>
  <si>
    <t>Wurth Elektronik</t>
  </si>
  <si>
    <t>Wurth WE-TPC Series Shielded Wire-wound SMD Inductor with a Ferrite Core, 3.9 uH +/-30% 4.9A Idc</t>
  </si>
  <si>
    <t>J37</t>
  </si>
  <si>
    <t>Molex</t>
  </si>
  <si>
    <t>Vertical Type C Usb Connector Rohs Compliant: Yes</t>
  </si>
  <si>
    <t>J17</t>
  </si>
  <si>
    <t>1888174-6</t>
  </si>
  <si>
    <t>1888174-2</t>
  </si>
  <si>
    <t>TE Connectivity</t>
  </si>
  <si>
    <t>TE CONNECTIVITY - 1888019-4 . - CONNECTOR, MINI SAS, RCPT, 36POS, SMT</t>
  </si>
  <si>
    <t>J40-43</t>
  </si>
  <si>
    <t>1909763-1</t>
  </si>
  <si>
    <t>TE CONNECTIVITY - 1909763-1 - RF COAXIAL, UMCC, JACK, 50 OHM, PCB</t>
  </si>
  <si>
    <t>J39</t>
  </si>
  <si>
    <t>20021121-00010C4LF</t>
  </si>
  <si>
    <t>2002112100010C4LF</t>
  </si>
  <si>
    <t>Amphenol</t>
  </si>
  <si>
    <t>Headers &amp; Wire Housings 1.27x1.27mm BTB, Hdr Unshrd, SMT, 10 Pos</t>
  </si>
  <si>
    <t>S4-9</t>
  </si>
  <si>
    <t>2182LPSTF</t>
  </si>
  <si>
    <t>CTS</t>
  </si>
  <si>
    <t>DIP SW,Half-pitch,2-pos,flush act, SMD 2 Way Surface Mount DIP Switch SPDT, Piano Actuator</t>
  </si>
  <si>
    <t>J34</t>
  </si>
  <si>
    <t>5566-4</t>
  </si>
  <si>
    <t>Mini-Fit Jr. Vertical Header, 4.20mm Pitch, Dual Row, 4 Circuits, without Snap-in Plastic Peg PCB Lock, Tin, Natural</t>
  </si>
  <si>
    <t>U4</t>
  </si>
  <si>
    <t>74AUP1T50</t>
  </si>
  <si>
    <t>SC70-5</t>
  </si>
  <si>
    <t>TI</t>
  </si>
  <si>
    <t>Low Power, 1.8/2.5/3.3-V Input, 3.3-V CMOS Output, Single Schmitt-Trigger Buffer Gate 5-SC70 -40 to 85</t>
  </si>
  <si>
    <t>U5-6 U109-111 U114-138</t>
  </si>
  <si>
    <t>74HC4051BQ_115</t>
  </si>
  <si>
    <t>SOT763-1</t>
  </si>
  <si>
    <t>Nexperia</t>
  </si>
  <si>
    <t>74HC4052BQ,115 Nexperia, Multiplexer Switch IC, 16-Pin DHVQFN</t>
  </si>
  <si>
    <t>U1</t>
  </si>
  <si>
    <t>ADF4351BCPZRL7</t>
  </si>
  <si>
    <t>QFN50P500X500X10033N</t>
  </si>
  <si>
    <t>Analog</t>
  </si>
  <si>
    <t>Wideband_Synthesizer_with_Integrated_VCO</t>
  </si>
  <si>
    <t>Q10</t>
  </si>
  <si>
    <t>AON6407</t>
  </si>
  <si>
    <t>POWERSMD-8-FL</t>
  </si>
  <si>
    <t>Vishay Siliconix</t>
  </si>
  <si>
    <t>MOSFET P-CH 20V 60A PPAK SO-8</t>
  </si>
  <si>
    <t>V1 V10 V27 V36 V45 V54</t>
  </si>
  <si>
    <t>AOZ1375DI</t>
  </si>
  <si>
    <t>SON45P300X300X8013N165X238</t>
  </si>
  <si>
    <t>Alpha &amp; Omega</t>
  </si>
  <si>
    <t>IC PWR SWITCH N-CHAN 1:1 12DFN</t>
  </si>
  <si>
    <t>U8</t>
  </si>
  <si>
    <t>ATSAMD21J1XX-MU</t>
  </si>
  <si>
    <t>QFN5-9X9-64-EP-65</t>
  </si>
  <si>
    <t>Microchip</t>
  </si>
  <si>
    <t>MICROCHIP - ATSAMD21J18A-MU - MCU, 32BIT, CORTEX-M0+, 48MHZ, QFN-64</t>
  </si>
  <si>
    <t>U18 U20 U23 U26 U30 U33 U36 U39 U43 U46 U49 U52 U64 U67 U70 U73 U79 U82 U85 U88 U94 U97 U100 U103</t>
  </si>
  <si>
    <t>BGA420</t>
  </si>
  <si>
    <t>SOT-343-BGA420</t>
  </si>
  <si>
    <t>Infineon</t>
  </si>
  <si>
    <t>BGA420 Series 2.3 dB 6 V Surface Mount Si-MMIC Amplifier - SOT-343</t>
  </si>
  <si>
    <t>U17 U21 U24 U27 U29 U32 U35 U38 U42 U45 U48 U51 U63 U66 U69 U72 U78 U81 U84 U87 U93 U96 U99 U102</t>
  </si>
  <si>
    <t>BGA-2851</t>
  </si>
  <si>
    <t>SOT-363</t>
  </si>
  <si>
    <t>NXP</t>
  </si>
  <si>
    <t>BGA2851 Series 5.5 V 2.2 GHz 25.2dB SMT MMIC Wideband Amplifier - TSSOP-6</t>
  </si>
  <si>
    <t>CAP1005L</t>
  </si>
  <si>
    <t>C9-10 C16 C18 C25 C27 C34 C36 C54 C57 C62 C68 C70 C72 C74 C76 C78 C80-81 C88 C113 C115-122 C145 C147-151 C157-159 C181 C183 C209 C211 C215 C230-231 C253 C255 C292 C294 C331 C333 C370 C372 C377 C397 C399 C401-402 C434 C436 C438-439 C471 C473 C475-476 C508 C510 C512-513 C517 C520 C522-523 C530 C532-533 C541 C549 C586-587 C619 C621 C623-624 C656 C658 C660-661 C693 C695 C697-698 C730 C732 C734-735 C739 C742-743 C775 C777 C779-780 C812 C814 C816-817 C849 C851 C853-854 C886 C888 C890-891 C895 C898-899 C931 C933 C935-936 C968 C970 C972-973 C1005 C1007 C1009-1010 C1042 C1044 C1046-1047 C1051 C1078-1079 CX2-3 CX8-24 CX26-27 CX32-36 CX38-39 CX44-48 CX50-51 CX56-60 CX65 CX67 CX69 CX71 CX82-83 CX85-89 CX97 CX99-100 CX105-109 CX114 CX116-117 CX122-126 CX131 CX133-134 CX139-143 CX148-164 CX166-167 CX169-173 CX180-181 CX183 CX185-186 CX191-195 CX199-200 CX202 CX204-205 CX210-214 CX218-219 CX221 CX223-224 CX229-233 CX237-238 CX240 CX242-243 CX245-249 CX256-257 CX259 CX261-262 CX267-271 CX275-276 CX278 CX280-281 CX286-290 CX294-295 CX297 CX299-300 CX305-309 CX313-314 CX316 CX318-319 CX321-325 CX332-333 CX335 CX337-338 CX343-347 CX351-352 CX354 CX356-357 CX362-366 CX370-371 CX373 CX375-376 CX381-385 CX389-390 CX392 CX394-395 CX397-401 CX408-409 CX411 CX413-414 CX419-423 CX427-428 CX430 CX432-433 CX438-442 CX446-447 CX449 CX451-452 CX457-461 CX465-466 CX468-508 CX510 CX515-516 CX624-625 CX628</t>
  </si>
  <si>
    <t>CAPACITOR_LST,0.1u</t>
  </si>
  <si>
    <t>C1054-1061 C1064-1071 C1074-1077 C583-585 C562-569 C572-577 CX569-570 CX572-573 C578-579 CX626-627 C582 CX629</t>
  </si>
  <si>
    <t>CAP0603L</t>
  </si>
  <si>
    <t>C1082-1105 CX513 CX530-543 CX545-547 CX553-559 CX564-567 CX576-579 CX582-585 CX588-591 CX594-597 CX601-604 CX607-610 CX613-616</t>
  </si>
  <si>
    <t>CAPACITOR_LST,0.47u</t>
  </si>
  <si>
    <t>C3-5 C12-14 C21-23 C30-32 C220-222 C259-261 C267-269 C298-300 C337-339 C405-407 C442-444 C479-481 C590-592 C627-629 C664-666 C701-703 C746-748 C783-785 C820-822 C857-859 C902-904 C939-941 C976-978 C1013-1015 CX509</t>
  </si>
  <si>
    <t>CAPACITOR_LST,1 uF</t>
  </si>
  <si>
    <t>CX1 CX25 CX37 CX49 CX64 CX66 CX68 CX70 CX81 CX96 CX98 CX113 CX115 CX130 CX132 CX147 CX165 CX182 CX184 CX201 CX203 CX220 CX222 CX239 CX241 CX258 CX260 CX277 CX279 CX296 CX298 CX315 CX317 CX334 CX336 CX353 CX355 CX372 CX374 CX391 CX393 CX410 CX412 CX429 CX431 CX448 CX450 CX467</t>
  </si>
  <si>
    <t>CAPACITOR_LST,10 uF</t>
  </si>
  <si>
    <t>CAP1608L</t>
  </si>
  <si>
    <t>CX544</t>
  </si>
  <si>
    <t>CAPACITOR_LST,100u</t>
  </si>
  <si>
    <t>CAP3216L</t>
  </si>
  <si>
    <t>Samsung</t>
  </si>
  <si>
    <t>CAP CER 100UF 6.3V X5R 1210</t>
  </si>
  <si>
    <t>CAPACITOR_LST,10n</t>
  </si>
  <si>
    <t>Murata</t>
  </si>
  <si>
    <t>CAPACITOR_LST,10p</t>
  </si>
  <si>
    <t>CAPACITOR_LST,10u</t>
  </si>
  <si>
    <t>CAP2012L</t>
  </si>
  <si>
    <t>C535</t>
  </si>
  <si>
    <t>CAPACITOR_LST,12p</t>
  </si>
  <si>
    <t>C47</t>
  </si>
  <si>
    <t>CAPACITOR_LST,15p</t>
  </si>
  <si>
    <t>CAPACITOR_LST,16p</t>
  </si>
  <si>
    <t>C39</t>
  </si>
  <si>
    <t>CAPACITOR_LST,1u</t>
  </si>
  <si>
    <t>C560 C1107-1109</t>
  </si>
  <si>
    <t>CAPACITOR_LST,2.2n</t>
  </si>
  <si>
    <t>C98 C107 C129 C138 C165 C174 C193 C202 C237 C246 C276 C285 C315 C324 C354 C363 C381 C390 C418 C427 C455 C464 C492 C501 C603 C612 C640 C649 C677 C686 C714 C723 C759 C768 C796 C805 C833 C842 C870 C879 C915 C924 C952 C961 C989 C998 C1026 C1035</t>
  </si>
  <si>
    <t>CAPACITOR_LST,2.2p</t>
  </si>
  <si>
    <t>C58</t>
  </si>
  <si>
    <t>CAPACITOR_LST,2.7n</t>
  </si>
  <si>
    <t>C48</t>
  </si>
  <si>
    <t>CAPACITOR_LST,220p</t>
  </si>
  <si>
    <t>C1111-1116</t>
  </si>
  <si>
    <t>CAPACITOR_LST,22n</t>
  </si>
  <si>
    <t>C546-547 C554-555 C558</t>
  </si>
  <si>
    <t>CAPACITOR_LST,22u</t>
  </si>
  <si>
    <t>CX62-63 CX73-74 CX76-77 CX79-80 CX94-95 CX111-112 CX128-129 CX145-146 CX178-179 CX197-198 CX216-217 CX235-236 CX254-255 CX273-274 CX292-293 CX311-312 CX330-331 CX349-350 CX368-369 CX387-388 CX406-407 CX425-426 CX444-445 CX463-464</t>
  </si>
  <si>
    <t>CAPACITOR_LST,24p</t>
  </si>
  <si>
    <t>C534</t>
  </si>
  <si>
    <t>CAPACITOR_LST,27n</t>
  </si>
  <si>
    <t>C43</t>
  </si>
  <si>
    <t>CAPACITOR_LST,27p</t>
  </si>
  <si>
    <t>C542 C550</t>
  </si>
  <si>
    <t>CAPACITOR_LST,3.3n</t>
  </si>
  <si>
    <t>C526 C536</t>
  </si>
  <si>
    <t>CAPACITOR_LST,3.9n</t>
  </si>
  <si>
    <t>C99 C108 C130 C139 C166 C175 C194 C203 C238 C247 C277 C286 C316 C325 C355 C364 C382 C391 C419 C428 C456 C465 C493 C502 C604 C613 C641 C650 C678 C687 C715 C724 C760 C769 C797 C806 C834 C843 C871 C880 C916 C925 C953 C962 C990 C999 C1027 C1036</t>
  </si>
  <si>
    <t>CAPACITOR_LST,36p</t>
  </si>
  <si>
    <t>C524</t>
  </si>
  <si>
    <t>CAPACITOR_LST,39.0n</t>
  </si>
  <si>
    <t>C102 C111 C133 C142 C169 C178 C197 C206 C241 C250 C280 C289 C319 C328 C358 C367 C385 C394 C422 C431 C459 C468 C496 C505 C607 C616 C644 C653 C681 C690 C718 C727 C763 C772 C800 C809 C837 C846 C874 C883 C919 C928 C956 C965 C993 C1002 C1030 C1039</t>
  </si>
  <si>
    <t>CAPACITOR_LST,39p</t>
  </si>
  <si>
    <t>C1106</t>
  </si>
  <si>
    <t>CAPACITOR_LST,4.7n</t>
  </si>
  <si>
    <t>CAPACITOR_LST,4.7u</t>
  </si>
  <si>
    <t>C50-53 C82-84</t>
  </si>
  <si>
    <t>CAPACITOR_LST,470p</t>
  </si>
  <si>
    <t>C59</t>
  </si>
  <si>
    <t>CAPACITOR_LST,47n</t>
  </si>
  <si>
    <t>C41</t>
  </si>
  <si>
    <t>CAPACITOR_LST,47p</t>
  </si>
  <si>
    <t>CAPACITOR_LST,47u</t>
  </si>
  <si>
    <t>Taiyo Yuden</t>
  </si>
  <si>
    <t>C42 C45</t>
  </si>
  <si>
    <t>C60</t>
  </si>
  <si>
    <t>CAPACITOR_LST,680p</t>
  </si>
  <si>
    <t>C100-101 C109-110 C131-132 C140-141 C167-168 C176-177 C195-196 C204-205 C239-240 C248-249 C278-279 C287-288 C317-318 C326-327 C356-357 C365-366 C383-384 C392-393 C420-421 C429-430 C457-458 C466-467 C494-495 C503-504 C605-606 C614-615 C642-643 C651-652 C679-680 C688-689 C716-717 C725-726 C761-762 C770-771 C798-799 C807-808 C835-836 C844-845 C872-873 C881-882 C917-918 C926-927 C954-955 C963-964 C991-992 C1000-1001 C1028-1029 C1037-1038</t>
  </si>
  <si>
    <t>CAPACITOR_LST,68p</t>
  </si>
  <si>
    <t>C96 C105 C127 C136 C163 C172 C191 C200 C235 C244 C274 C283 C313 C322 C347 C352 C361 C388 C416 C425 C453 C462 C490 C499 C601 C610 C638 C647 C675 C684 C712 C721 C757 C766 C794 C803 C831 C840 C868 C877 C913 C922 C950 C959 C987 C996 C1024 C1033</t>
  </si>
  <si>
    <t>CAPACITOR_LST,7.5p</t>
  </si>
  <si>
    <t>C49</t>
  </si>
  <si>
    <t>C2 C7 C20 C29 C219 C258 C265 C297 C336 C404 C441 C478 C589 C626 C663 C700 C745 C782 C819 C856 C901 C938 C975 C1012</t>
  </si>
  <si>
    <t>CX517</t>
  </si>
  <si>
    <t>CAPPOL_SMT,680 uF</t>
  </si>
  <si>
    <t>CAPT7343HL</t>
  </si>
  <si>
    <t>Panasonic</t>
  </si>
  <si>
    <t>Cap Tant Solid 680uF 2.5V D3L CASE 20% (7.3 X 4.3 X 2.8mm) SMD 7343-30 0.025 Ohm 105°C T/R</t>
  </si>
  <si>
    <t>U14 U107</t>
  </si>
  <si>
    <t>CDCLVD1212RHAT</t>
  </si>
  <si>
    <t>QFN50P600X600X10041N</t>
  </si>
  <si>
    <t>Low Jitter, 2-Input Selectable 1:12 Universal-to-LVDS Buffer</t>
  </si>
  <si>
    <t>L124-125</t>
  </si>
  <si>
    <t>CLF7045NIT-3R3N-D</t>
  </si>
  <si>
    <t>INDM7470X480N</t>
  </si>
  <si>
    <t>Fixed Inductors 3.3uH 0.016ohms 4.7A 30% AEC-Q200</t>
  </si>
  <si>
    <t>J2 J10-11 J18 J23 J28</t>
  </si>
  <si>
    <t>CON-SIP-4P</t>
  </si>
  <si>
    <t>SIP-4P-LOCKING</t>
  </si>
  <si>
    <t>L126</t>
  </si>
  <si>
    <t>DFE201612E-2R2M=P2</t>
  </si>
  <si>
    <t>INDC2016X120N</t>
  </si>
  <si>
    <t>Fixed Inductors 0806 2.2uH 20% 2.4A</t>
  </si>
  <si>
    <t>DIODE-SMD</t>
  </si>
  <si>
    <t>DIOSOD-523</t>
  </si>
  <si>
    <t>DIOSOD-323</t>
  </si>
  <si>
    <t>Toshiba</t>
  </si>
  <si>
    <t>Z1</t>
  </si>
  <si>
    <t>DIODE-ZENER-SMD,10V</t>
  </si>
  <si>
    <t>Y1</t>
  </si>
  <si>
    <t>DSC6001</t>
  </si>
  <si>
    <t>7M_32X25</t>
  </si>
  <si>
    <t>D49-50 D52-53</t>
  </si>
  <si>
    <t>DT1446</t>
  </si>
  <si>
    <t>L5-10</t>
  </si>
  <si>
    <t>FERRITE</t>
  </si>
  <si>
    <t>L11 L15-16 L18-19 L24-25 L27-28 L32-33 L35-36 L38 L40-41 L43-44 L54 L56-57 L59-60 L66-67 L69-70 L72 L76-77 L79-80 L82 L86-87 L89-90 L92 L97-98 L100-101 L106-107 L109-110 L115-116 L118-119 L121 L131-132 L134-135 L140-141 L143-144 L149-150 L152-153 L158-159 L161-162 L164 L168-169 L171-172 L177-178 L180-181 L186-187 L189-190 L195-196 L198-199 L201 L205-206 L208-209 L214-215 L217-218 L223-224 L226-227 L232-233 L235-236 L238</t>
  </si>
  <si>
    <t>INDUCTOR,120n</t>
  </si>
  <si>
    <t>L17 L20 L26 L29 L34 L37 L42 L45 L58 L61-62 L68 L71 L78 L81 L88 L91 L93 L99 L102 L108 L111 L117 L120 L133 L136 L142 L145 L151 L154 L160 L163 L170 L173 L179 L182 L188 L191 L197 L200 L207 L210 L216 L219 L225 L228 L234 L237</t>
  </si>
  <si>
    <t>INDUCTOR,150n</t>
  </si>
  <si>
    <t>L13 L23 L30-31 L39 L55 L65 L75 L85 L96 L105 L114 L130 L139 L148 L157 L167 L176 L185 L194 L204 L213 L222 L231</t>
  </si>
  <si>
    <t>INDUCTOR,1u</t>
  </si>
  <si>
    <t>L3</t>
  </si>
  <si>
    <t>INDUCTOR,20n</t>
  </si>
  <si>
    <t>L4</t>
  </si>
  <si>
    <t>INDUCTOR,33n</t>
  </si>
  <si>
    <t>L1</t>
  </si>
  <si>
    <t>INDUCTOR,68n</t>
  </si>
  <si>
    <t>L12 L14 L21-22 L46-53 L63-64 L73-74 L83-84 L94-95 L103-104 L112-113 L128-129 L137-138 L146-147 L155-156 L165-166 L174-175 L183-184 L192-193 L202-203 L211-212 L220-221 L229-230</t>
  </si>
  <si>
    <t>INDUCTOR,82n</t>
  </si>
  <si>
    <t>L2</t>
  </si>
  <si>
    <t>INDUCTOR,91n</t>
  </si>
  <si>
    <t>J38</t>
  </si>
  <si>
    <t>JTAG_2MM</t>
  </si>
  <si>
    <t>Conn Shrouded Header HDR 14 POS 2mm Solder ST Thru-Hole Milli-Grid™ Tube</t>
  </si>
  <si>
    <t>LAB1-24</t>
  </si>
  <si>
    <t>LAB4D</t>
  </si>
  <si>
    <t>U13 U106</t>
  </si>
  <si>
    <t>LCMXO2-2K/4K/7K-BG256</t>
  </si>
  <si>
    <t>BGA256C80P16X16_1400X1400X170</t>
  </si>
  <si>
    <t>FL5</t>
  </si>
  <si>
    <t>Mini-Circuits</t>
  </si>
  <si>
    <t>U113</t>
  </si>
  <si>
    <t>S3</t>
  </si>
  <si>
    <t>MASW-007935</t>
  </si>
  <si>
    <t>SOT-23-6</t>
  </si>
  <si>
    <t>U3 U9 U16 U61 U76 U91</t>
  </si>
  <si>
    <t>MCP4728</t>
  </si>
  <si>
    <t>MSOP10_MC</t>
  </si>
  <si>
    <t>U141-142</t>
  </si>
  <si>
    <t>MCP4725A0T-E_CH</t>
  </si>
  <si>
    <t>SOT95P270X145-6N</t>
  </si>
  <si>
    <t>D/A Converter 12-Bit EEPROM I2C SOT23-6</t>
  </si>
  <si>
    <t>VP1-24</t>
  </si>
  <si>
    <t>MCP6L01</t>
  </si>
  <si>
    <t>SOT-23-5L</t>
  </si>
  <si>
    <t>J1 J3-9 J12-15 J19-22 J24-27 J29-32</t>
  </si>
  <si>
    <t>MCX_CONN</t>
  </si>
  <si>
    <t>MCX_VERT</t>
  </si>
  <si>
    <t>V56</t>
  </si>
  <si>
    <t>MIC47050</t>
  </si>
  <si>
    <t>MLF22D-06L</t>
  </si>
  <si>
    <t>MIC47050 Series 1.2 V Fixed Output 500 mA SMT LDO Voltage Regulator - MLF-6</t>
  </si>
  <si>
    <t>V55</t>
  </si>
  <si>
    <t>MIC47053</t>
  </si>
  <si>
    <t>MLF22D-08L</t>
  </si>
  <si>
    <t>500Ma Adjustable Micropower Uldo, Linear Regulator With Power Good, 8 Udfn 2X2x0.6Mm T/R</t>
  </si>
  <si>
    <t>V3-9 V11 V20 V22 V24 V26 V29 V31 V33 V35 V38 V40 V42 V44 V47 V49 V51 V53</t>
  </si>
  <si>
    <t>MIC94310-GYMT-TR</t>
  </si>
  <si>
    <t>SON50P155X120X60-5N-D</t>
  </si>
  <si>
    <t>Micrel</t>
  </si>
  <si>
    <t>LDO Voltage Regulators 200mA Ripple Blocker, with Fixed Output Voltage Follower</t>
  </si>
  <si>
    <t>V2 V12-19 V21 V23 V25 V28 V30 V32 V34 V37 V39 V41 V43 V46 V48 V50 V52</t>
  </si>
  <si>
    <t>MIC94325YMT-T5</t>
  </si>
  <si>
    <t>SON50P160X160X60-7N</t>
  </si>
  <si>
    <t>Microchip MIC94325YMT-T5, LDO Regulator, 500mA Adjustable, 1.2 to 3.4 V, 3%, TDFN 6-Pin</t>
  </si>
  <si>
    <t>J35</t>
  </si>
  <si>
    <t>MICROSD_SOCKET</t>
  </si>
  <si>
    <t>J36</t>
  </si>
  <si>
    <t>MICRO_USB_B</t>
  </si>
  <si>
    <t>MICRO_USB_SMT_JAE_DX4</t>
  </si>
  <si>
    <t>TP1-8 TP10 TP12 TP16 TP18 TP28-29 TP31-33 TP35-37 TP39-41 TP43 TP78-89 TP107-109 TP111-119 TP137-148 TP166-177</t>
  </si>
  <si>
    <t>MM81302600RA2</t>
  </si>
  <si>
    <t>MURATA_MM81302600RA2</t>
  </si>
  <si>
    <t>U11 U15 U54 U75 U90 U105</t>
  </si>
  <si>
    <t>MMG3H21NT1</t>
  </si>
  <si>
    <t>SOT-89</t>
  </si>
  <si>
    <t>SH17-18</t>
  </si>
  <si>
    <t>MS130-10</t>
  </si>
  <si>
    <t>MS130-10-NOSHIELD</t>
  </si>
  <si>
    <t>SH1-12 SH19-30</t>
  </si>
  <si>
    <t>MS220-30</t>
  </si>
  <si>
    <t>SH13-16</t>
  </si>
  <si>
    <t>MS293-20</t>
  </si>
  <si>
    <t>L122</t>
  </si>
  <si>
    <t>MSS7341-502NLD</t>
  </si>
  <si>
    <t>MSS7341502NLD</t>
  </si>
  <si>
    <t>Fixed Inductors MSS7341 SMT Power 5 uH 30 % 4.7 A</t>
  </si>
  <si>
    <t>X29-44</t>
  </si>
  <si>
    <t>MTG_HOLE</t>
  </si>
  <si>
    <t>MTHOLE-NUMBER-4</t>
  </si>
  <si>
    <t>C561 C1080</t>
  </si>
  <si>
    <t>NFM31P</t>
  </si>
  <si>
    <t>NFM31P_1206</t>
  </si>
  <si>
    <t>U140</t>
  </si>
  <si>
    <t>NLSX5014MUTAG</t>
  </si>
  <si>
    <t>QFN40P170X200X5512N</t>
  </si>
  <si>
    <t>NLSX5014:_4-Bit_100Mb/s_Configurable_Dual-Supply_Level_Translator</t>
  </si>
  <si>
    <t>U19 U22 U25 U28 U31 U34 U37 U40 U44 U47 U50 U53 U65 U68 U71 U74 U80 U83 U86 U89 U95 U98 U101 U104</t>
  </si>
  <si>
    <t>PAT05S</t>
  </si>
  <si>
    <t>R47 R49 R51 R59 R61 R63 R65 R67 R189 R198 R203 R208 R213 R218 R223 R228 R261 R265 R283 R287 R305 R309 R327 R331 R393 R423 R427 R445 R449 R467 R471 R489 R493 R530 R534 R552 R556 R574 R578 R596 R600 R637 R641 R659 R663 R681 R685 R703 R707</t>
  </si>
  <si>
    <t>RESISTOR,0</t>
  </si>
  <si>
    <t>0402_MM</t>
  </si>
  <si>
    <t>RESISTOR,100</t>
  </si>
  <si>
    <t>RESISTOR,100k</t>
  </si>
  <si>
    <t>RESISTOR,10k</t>
  </si>
  <si>
    <t>R840</t>
  </si>
  <si>
    <t>RESISTOR,14.7k</t>
  </si>
  <si>
    <t>R341 R344 R347 R350 R353 R356 R359 R362 R365 R368 R371 R374 R717 R720 R723 R726 R729 R732 R735 R738 R741 R744 R747 R750</t>
  </si>
  <si>
    <t>RESISTOR,140</t>
  </si>
  <si>
    <t>R976</t>
  </si>
  <si>
    <t>R339-340 R342-343 R345-346 R348-349 R351-352 R354-355 R357-358 R360-361 R363-364 R366-367 R369-370 R372-373 R715-716 R718-719 R721-722 R724-725 R727-728 R730-731 R733-734 R736-737 R739-740 R742-743 R745-746 R748-749</t>
  </si>
  <si>
    <t>RESISTOR,158</t>
  </si>
  <si>
    <t>R6-7 R18-19 R29-30 R40-41 R121-122 R136-137 R151-152 R166-167 R250-251 R272-273 R294-295 R316-317 R412-413 R434-435 R456-457 R478-479 R519-520 R541-542 R563-564 R585-586 R626-627 R648-649 R670-671 R692-693</t>
  </si>
  <si>
    <t>RESISTOR,16k</t>
  </si>
  <si>
    <t>R8 R20 R31 R42 R54 R123 R138 R153 R168 R252 R274 R296 R318 R414 R436 R458 R480 R521 R543 R565 R587 R628 R650 R672 R694</t>
  </si>
  <si>
    <t>RESISTOR,1k</t>
  </si>
  <si>
    <t>R809-832</t>
  </si>
  <si>
    <t>0201_MMA</t>
  </si>
  <si>
    <t>R964</t>
  </si>
  <si>
    <t>RESISTOR,2.4k</t>
  </si>
  <si>
    <t>R377</t>
  </si>
  <si>
    <t>RESISTOR,20.0k</t>
  </si>
  <si>
    <t>R836</t>
  </si>
  <si>
    <t>RESISTOR,200k</t>
  </si>
  <si>
    <t>R386 R388</t>
  </si>
  <si>
    <t>RESISTOR,23.7k</t>
  </si>
  <si>
    <t>R382</t>
  </si>
  <si>
    <t>RESISTOR,24.9k</t>
  </si>
  <si>
    <t>R81 R93 R104 R108 R130 R145 R160 R175 R263 R285 R307 R329 R425 R447 R469 R491 R532 R554 R576 R598 R639 R661 R683 R705</t>
  </si>
  <si>
    <t>RESISTOR,24k</t>
  </si>
  <si>
    <t>R82 R94 R105 R109 R131 R146 R161 R176 R264 R286 R308 R330 R426 R448 R470 R492 R533 R555 R577 R599 R640 R662 R684 R706</t>
  </si>
  <si>
    <t>RESISTOR,2k</t>
  </si>
  <si>
    <t>R839</t>
  </si>
  <si>
    <t>RESISTOR,3.24k</t>
  </si>
  <si>
    <t>RESISTOR,32k</t>
  </si>
  <si>
    <t>RESISTOR,33</t>
  </si>
  <si>
    <t>R53</t>
  </si>
  <si>
    <t>RESISTOR,360</t>
  </si>
  <si>
    <t>R55</t>
  </si>
  <si>
    <t>RESISTOR,4.7k</t>
  </si>
  <si>
    <t>RESISTOR,4.99k</t>
  </si>
  <si>
    <t>R390</t>
  </si>
  <si>
    <t>RESISTOR,43.0k</t>
  </si>
  <si>
    <t>R838</t>
  </si>
  <si>
    <t>RESISTOR,430</t>
  </si>
  <si>
    <t>R56</t>
  </si>
  <si>
    <t>RESISTOR,475</t>
  </si>
  <si>
    <t>RESISTOR,49.9</t>
  </si>
  <si>
    <t>R807 R983 R985 R987 R989 R991</t>
  </si>
  <si>
    <t>RESISTOR,49.9k</t>
  </si>
  <si>
    <t>R143 R183 R185 R231 R243 R245 R403 R405 R512 R514 R619 R621</t>
  </si>
  <si>
    <t>R378 R383</t>
  </si>
  <si>
    <t>RESISTOR,6.04k</t>
  </si>
  <si>
    <t>R376</t>
  </si>
  <si>
    <t>RESISTOR,604.0</t>
  </si>
  <si>
    <t>R965</t>
  </si>
  <si>
    <t>RESISTOR,7.5k</t>
  </si>
  <si>
    <t>R375 R380</t>
  </si>
  <si>
    <t>RESISTOR,90.9k</t>
  </si>
  <si>
    <t>R381</t>
  </si>
  <si>
    <t>RESISTOR,909</t>
  </si>
  <si>
    <t>RESISTOR,DNI</t>
  </si>
  <si>
    <t>ATT1-48</t>
  </si>
  <si>
    <t>RFSA3713</t>
  </si>
  <si>
    <t>QFN50P300X300X60-16N</t>
  </si>
  <si>
    <t>Q1-9 Q11-67</t>
  </si>
  <si>
    <t>RYE002N05</t>
  </si>
  <si>
    <t>SOT416</t>
  </si>
  <si>
    <t>U139</t>
  </si>
  <si>
    <t>S25FLXXXS_FAC024_FAB024</t>
  </si>
  <si>
    <t>FAC024_FAB024</t>
  </si>
  <si>
    <t>Cypress</t>
  </si>
  <si>
    <t>NOR Flash Serial-SPI 3V/3.3V 256M-bit 256M x 1 8ns 24-Pin BGA Tray</t>
  </si>
  <si>
    <t>T26-31</t>
  </si>
  <si>
    <t>SCA-4-10+</t>
  </si>
  <si>
    <t>MINICIRCUITS-DZ943</t>
  </si>
  <si>
    <t>U2</t>
  </si>
  <si>
    <t>SI5338N/P/Q</t>
  </si>
  <si>
    <t>QFN50P400X400X9025N</t>
  </si>
  <si>
    <t>Silicon Labs</t>
  </si>
  <si>
    <t>I2C CONTROL, 4-OUTPUT, ANY FREQU</t>
  </si>
  <si>
    <t>S1-2</t>
  </si>
  <si>
    <t>SKY13380-350LF</t>
  </si>
  <si>
    <t>pSemi</t>
  </si>
  <si>
    <t>SW1-30</t>
  </si>
  <si>
    <t>SKYA21003</t>
  </si>
  <si>
    <t>QFN5-2X2-12-EP</t>
  </si>
  <si>
    <t>D1-24</t>
  </si>
  <si>
    <t>SMS7621</t>
  </si>
  <si>
    <t>0201_POL</t>
  </si>
  <si>
    <t>LED_0603</t>
  </si>
  <si>
    <t>J16 J33</t>
  </si>
  <si>
    <t>TC2030-MCP-NL</t>
  </si>
  <si>
    <t>T2-25</t>
  </si>
  <si>
    <t>TCD-XX-4X+</t>
  </si>
  <si>
    <t>PL-008</t>
  </si>
  <si>
    <t>T1</t>
  </si>
  <si>
    <t>TCP-2-272+</t>
  </si>
  <si>
    <t>F1-24</t>
  </si>
  <si>
    <t>TDK_DEA16</t>
  </si>
  <si>
    <t>TDK</t>
  </si>
  <si>
    <t>TP9 TP11 TP13-15 TP17 TP19-27 TP30 TP34 TP38 TP42 TP44-67 TP69-77 TP90-106 TP120-136 TP149-165 TP179-181</t>
  </si>
  <si>
    <t>TESTPOINT</t>
  </si>
  <si>
    <t>TP35</t>
  </si>
  <si>
    <t>U112</t>
  </si>
  <si>
    <t>TPS25982X</t>
  </si>
  <si>
    <t>TPS259827LNRGET</t>
  </si>
  <si>
    <t>Texas Instruments 15A, 3m? eFuse with Accurate Current Monitor and Configurable Retry Timers 24-VQFN -40 to 125</t>
  </si>
  <si>
    <t>U57-58</t>
  </si>
  <si>
    <t>TPS54225PWPR</t>
  </si>
  <si>
    <t>SOP65P640X120-15N</t>
  </si>
  <si>
    <t>4.5 V to 18 V input, 2 A synchronous step-down converter in HTSSOP package</t>
  </si>
  <si>
    <t>U55</t>
  </si>
  <si>
    <t>TPS54824RNVR</t>
  </si>
  <si>
    <t>RNV0018B</t>
  </si>
  <si>
    <t>4.5V to 17V Input, Current Mode, 8A Synchronous SWIFT&amp;#153; Step-Down Converter</t>
  </si>
  <si>
    <t>U56</t>
  </si>
  <si>
    <t>4.5V to 17V Input, Current Mode, 4A Synchronous SWIFT&amp;#153; Step-Down Converter</t>
  </si>
  <si>
    <t>U60</t>
  </si>
  <si>
    <t>TPS62147RGXR</t>
  </si>
  <si>
    <t>TPS621361RGXT</t>
  </si>
  <si>
    <t>3-17V 2.0A Step-Down Converter with 1% accuracy and PFM/Forced-PWM in 2x3QFN</t>
  </si>
  <si>
    <t>U59</t>
  </si>
  <si>
    <t>TPS627451DSST</t>
  </si>
  <si>
    <t>SON50P200X300X80-13N</t>
  </si>
  <si>
    <t>TEXAS INSTRUMENTS - TPS627451DSST - DC/DC CONV, SYNC BUCK, 2.5MHZ, WSON-12</t>
  </si>
  <si>
    <t>U12</t>
  </si>
  <si>
    <t>XC7A200TFBG676</t>
  </si>
  <si>
    <t>FG676</t>
  </si>
  <si>
    <t>L127</t>
  </si>
  <si>
    <t>XFL4020-222MEB</t>
  </si>
  <si>
    <t>XFL4020-222ME</t>
  </si>
  <si>
    <t>Fixed Inductors 2.2uH 20% 8A 23.5mOhms AEC-Q200</t>
  </si>
  <si>
    <t>U7 U10 U41 U62 U77 U92 U108</t>
  </si>
  <si>
    <t>XRA1200PIG16TR-F</t>
  </si>
  <si>
    <t>SOP65P640X120-16N</t>
  </si>
  <si>
    <t>Interface - I/O Expanders 8 Bit I2C SMBus GPIO Expander</t>
  </si>
  <si>
    <t>C44 C55 C63 C85-87 C93-95 C103-104 C124 C126 C134-135 C143 C152-153 C160 C162 C170-171 C179 C185-188 C190 C198-199 C207 C213 C224 C226 C229 C232 C234 C242-243 C251 C271 C273 C281-282 C290 C309-310 C312 C320-321 C329 C341 C346 C349 C351 C359-360 C368 C374-376 C380 C386-387 C395 C412-413 C415 C423-424 C432 C449-450 C452 C460-461 C469 C486-487 C489 C497-498 C506 C514-516 C597-598 C600 C608-609 C617 C634-635 C637 C645-646 C654 C671-672 C674 C682-683 C691 C708-709 C711 C719-720 C728 C736-738 C753-754 C756 C764-765 C773 C790-791 C793 C801-802 C810 C827-828 C830 C838-839 C847 C864-865 C867 C875-876 C884 C892-894 C909-910 C912 C920-921 C929 C946-947 C949 C957-958 C966 C983-984 C986 C994-995 C1003 C1020-1021 C1023 C1031-1032 C1040 C1048-1050 C1110 C1117-1122</t>
  </si>
  <si>
    <t>C89 C112 C114 C144 C146 C180 C182 C208 C210 C252 C254 C291 C293 C330 C332 C369 C371 C378 C396 C398 C433 C435 C470 C472 C507 C509 C518 C521 C529 C531 C539 C544-545 C552-553 C559 C570-571 C580-581 C618 C620 C655 C657 C692 C694 C729 C731 C740 C774 C776 C811 C813 C848 C850 C885 C887 C896 C930 C932 C967 C969 C1004 C1006 C1041 C1043 C1052 C1062-1063 C1072-1073 CX4-7 CX28-31 CX40-43 CX52-55 CX84 CX90-92 CX101-104 CX118-121 CX135-138 CX168 CX174-176 CX187-190 CX206-209 CX225-228 CX244 CX250-252 CX263-266 CX282-285 CX301-304 CX320 CX326-328 CX339-342 CX358-361 CX377-380 CX396 CX402-404 CX415-418 CX434-437 CX453-456 CX511-512</t>
  </si>
  <si>
    <t>C46 C56 C61 C65 C67 C69 C71 C73 C75 C77 C79 C97 C106 C128 C137 C164 C173 C192 C201 C236 C245 C275 C284 C314 C323 C348 C353 C362 C389 C417 C426 C454 C463 C491 C500 C525 C540 C548 C602 C611 C639 C648 C676 C685 C713 C722 C758 C767 C795 C804 C832 C841 C869 C878 C914 C923 C951 C960 C988 C997 C1025 C1034</t>
  </si>
  <si>
    <t>C40 CX61 CX72 CX75 CX78 CX93 CX110 CX127 CX144 CX177 CX196 CX215 CX234 CX253 CX272 CX291 CX310 CX329 CX348 CX367 CX386 CX405 CX424 CX443 CX462</t>
  </si>
  <si>
    <t>CAPACITOR_LST,2.7p</t>
  </si>
  <si>
    <t>CAPACITOR_LST,20p</t>
  </si>
  <si>
    <t>CAPACITOR_LST,5.6p</t>
  </si>
  <si>
    <t>CAPACITOR_LST,9.1p</t>
  </si>
  <si>
    <t>C8 C11 C15 C17 C24 C26 C33 C35 C90 C223 C225 C262 C264 C301-304 C340 C342 C379 C408-409 C445-446 C482-483 C519 C543 C551 C593-594 C630-631 C667-668 C704-705 C741 C749-750 C786-787 C823-824 C860-861 C897 C905-906 C942-943 C979-980 C1016-1017 C1053 CX617-622</t>
  </si>
  <si>
    <t>C1 C6 C19 C28 C37-38 C64 C66 C91-92 C123 C125 C154-156 C161 C184 C189 C212 C214 C216-218 C227-228 C233 C256-257 C263 C266 C270 C272 C295-296 C305-308 C311 C334-335 C343-345 C350 C373 C400 C403 C410-411 C414 C437 C440 C447-448 C451 C474 C477 C484-485 C488 C511 C588 C595-596 C599 C622 C625 C632-633 C636 C659 C662 C669-670 C673 C696 C699 C706-707 C710 C733 C744 C751-752 C755 C778 C781 C788-789 C792 C815 C818 C825-826 C829 C852 C855 C862-863 C866 C889 C900 C907-908 C911 C934 C937 C944-945 C948 C971 C974 C981-982 C985 C1008 C1011 C1018-1019 C1022 C1045</t>
  </si>
  <si>
    <t>C556 CX514 CX518-529 CX549-552 CX562-563 CX568 CX571 CX574-575 CX580-581 CX586-587 CX592-593 CX599-600 CX605-606 CX611-612 CX623</t>
  </si>
  <si>
    <t>744071039</t>
  </si>
  <si>
    <t>2147110001</t>
  </si>
  <si>
    <t>21471100001</t>
  </si>
  <si>
    <t>C527-528 C537-538 C557 CX548 CX560-561 CX598</t>
  </si>
  <si>
    <t>402</t>
  </si>
  <si>
    <t>603</t>
  </si>
  <si>
    <t>805</t>
  </si>
  <si>
    <t>878321422</t>
  </si>
  <si>
    <t>CAPACITOR_LST,100p</t>
  </si>
  <si>
    <t>Part Number</t>
  </si>
  <si>
    <t>204711-0001</t>
  </si>
  <si>
    <t>1888019-4</t>
  </si>
  <si>
    <t>39281043</t>
  </si>
  <si>
    <t>SN74AUP1T50DCKR</t>
  </si>
  <si>
    <t>74HC4051BQ,115</t>
  </si>
  <si>
    <t>ADF4351BCPZ-RL7</t>
  </si>
  <si>
    <t>Si7157DP-T1-GE3</t>
  </si>
  <si>
    <t>AOZ1375DI-01</t>
  </si>
  <si>
    <t>ATSAMD21J18A-MU</t>
  </si>
  <si>
    <t>BGA420H6327XTSA1</t>
  </si>
  <si>
    <t>BGA2851,115</t>
  </si>
  <si>
    <t>CL32A107MQVNNWE</t>
  </si>
  <si>
    <t>2R5TAE680ML</t>
  </si>
  <si>
    <t>CUS08F30,H3F</t>
  </si>
  <si>
    <t>BZT52C12T-7</t>
  </si>
  <si>
    <t>BLM15PX800SN1D</t>
  </si>
  <si>
    <t>LQW18ASR12G0ZD</t>
  </si>
  <si>
    <t>744917215</t>
  </si>
  <si>
    <t>LBR2012T1R0M</t>
  </si>
  <si>
    <t>87831-1419</t>
  </si>
  <si>
    <t>MIC47050-1.2YML-TR</t>
  </si>
  <si>
    <t>MIC47053YMT-TR</t>
  </si>
  <si>
    <t>MIC94310-PYMT-TR</t>
  </si>
  <si>
    <t>1050270001</t>
  </si>
  <si>
    <t>PE42440MLBB-Z</t>
  </si>
  <si>
    <t>DEA160915LT-1169</t>
  </si>
  <si>
    <t>Texas Instruments</t>
  </si>
  <si>
    <t>DNI</t>
  </si>
  <si>
    <t>Murata Electronics</t>
  </si>
  <si>
    <t>D25-48 D51 D54-77</t>
  </si>
  <si>
    <t>Diodes, Inc.</t>
  </si>
  <si>
    <t>DSC6001CI1A-010.0000</t>
  </si>
  <si>
    <t>MEMS OSC XO 10.0000MHZ CMOS SMD</t>
  </si>
  <si>
    <t>DT1446-04S-7</t>
  </si>
  <si>
    <t>TVS DIODE 5V 8.5V SOT363</t>
  </si>
  <si>
    <t>LQW2BAN20NG00L</t>
  </si>
  <si>
    <t>FIXED IND 20NH 2.2A 50 MOHM</t>
  </si>
  <si>
    <t>LQW2BAN33NG00L</t>
  </si>
  <si>
    <t>FIXED IND 33NH 1.5A 120 MOHM</t>
  </si>
  <si>
    <t>LQW2BAN68NG00L</t>
  </si>
  <si>
    <t>FIXED IND 68NH 1.25A 200 MOHM</t>
  </si>
  <si>
    <t>LQW2BAN82NJ00L</t>
  </si>
  <si>
    <t>FIXED IND 82NH 1.2A 240 MOHM</t>
  </si>
  <si>
    <t>LQW2BAN91NJ00L</t>
  </si>
  <si>
    <t>FIXED IND 91NH 1.3A 210 MOHM</t>
  </si>
  <si>
    <t>Lattice</t>
  </si>
  <si>
    <t>LCMXO2-2000HC-4BG256I</t>
  </si>
  <si>
    <t>IC FPGA 206 I/O 256CABGA</t>
  </si>
  <si>
    <t>LP_FILT_8TERM</t>
  </si>
  <si>
    <t>JOHANSON-LP15</t>
  </si>
  <si>
    <t>Johanson</t>
  </si>
  <si>
    <t>0500LP15A500E</t>
  </si>
  <si>
    <t>RF FILTER LOW PASS 500MHZ 0805</t>
  </si>
  <si>
    <t>M/A-COM</t>
  </si>
  <si>
    <t>MASW-007935-TR3000</t>
  </si>
  <si>
    <t>IC RF SWITCH SPDT 3GHZ SOT26</t>
  </si>
  <si>
    <t>MCP4728T-E/UN</t>
  </si>
  <si>
    <t>IC DAC 12BIT V-OUT 10MSOP</t>
  </si>
  <si>
    <t>MCP4725A0T-E/CH</t>
  </si>
  <si>
    <t>MCP6L01T-E/OT</t>
  </si>
  <si>
    <t>IC OPAMP GP 1 CIRCUIT SOT23-5</t>
  </si>
  <si>
    <t>733660061</t>
  </si>
  <si>
    <t>CONN MCX JACK STR 50 OHM PCB</t>
  </si>
  <si>
    <t>Conn Micro SD Card HDR 8 POS 1.1mm Solder RA SMD Embossed T/R 0.5A/Contact</t>
  </si>
  <si>
    <t>JAE</t>
  </si>
  <si>
    <t>DX4R005HJ5R2000</t>
  </si>
  <si>
    <t>MM8130-2600RA2</t>
  </si>
  <si>
    <t>CONN SWF RCPT STR 50 OHM SMD</t>
  </si>
  <si>
    <t>IC RF AMP 0HZ-6GHZ SOT89-4</t>
  </si>
  <si>
    <t>Masach</t>
  </si>
  <si>
    <t>13 x 13 x 5mm Drawn RF Shield/EMI Shield Two-piece Tin Steel SMD</t>
  </si>
  <si>
    <t>Board Mount EMI Enclosures 22 x 11.3 x 2.8mm RF Shield/EMI Shield Two-piece Tin Steel SMD</t>
  </si>
  <si>
    <t>Board Mount EMI Enclosures 29.3 x 16.3 x 9.7mm RF Shield/EMI Shield Two-piece Tin Steel SMD</t>
  </si>
  <si>
    <t>SPI_FLASH_SO8</t>
  </si>
  <si>
    <t>SO8MB</t>
  </si>
  <si>
    <t>GigaDevice</t>
  </si>
  <si>
    <t>GD25Q64CSIGR</t>
  </si>
  <si>
    <t>Generic SPI Flash in an SO8 package (MB=208 mil, NB=150 mil).</t>
  </si>
  <si>
    <t>COILCRAFT</t>
  </si>
  <si>
    <t>NFM31PC276B0J3L</t>
  </si>
  <si>
    <t>NFM Series 1206 27 uF 6 A 6.3 V SMT Chip Capacitor Type EMI Filter</t>
  </si>
  <si>
    <t>ON Semiconductor</t>
  </si>
  <si>
    <t>Susumu</t>
  </si>
  <si>
    <t>PAT0510S-C-2DB-T10</t>
  </si>
  <si>
    <t>RF ATTENUATOR 2DB 50OHM 0402</t>
  </si>
  <si>
    <t>R2-4 R14-16 R25-27 R36-38 R73 R117-119 R132-134 R147-149 R162-164 R246-248 R268-270 R290-292 R312-314 R408-410 R430-432 R452-454 R474-476 R515-517 R537-539 R559-561 R581-583 R622-624 R644-646 R666-668 R688-690</t>
  </si>
  <si>
    <t>R244 R404 R513 R184 R230 R620</t>
  </si>
  <si>
    <t>R88 R159 R174 R182 R190-194 R199 R204 R209 R214 R219 R224 R229 R262 R267 R284 R289 R306 R311 R328 R333 R391 R424 R429 R446 R451 R468 R473 R490 R495 R531 R536 R553 R558 R575 R580 R597 R602 R638 R643 R660 R665 R682 R687 R704 R709 R835 R837</t>
  </si>
  <si>
    <t>R69 R71-72 R83 R85-87 R91 R95-96 R99-100 R107 R111 R113-114 R129 R186-187 R195-196 R200-201 R205-206 R210-211 R215-216 R220-221 R225-226 R232 R234 R236 R238-239 R242 R258-259 R280-281 R302-303 R324-325 R389 R394 R396 R398 R400-402 R420-421 R442-443 R464-465 R486-487 R501 R503 R505 R507-508 R511 R527-528 R549-550 R571-572 R593-594 R608 R610 R612 R614-615 R618 R634-635 R656-657 R678-679 R700-701 R753-754 R781 R783 R785 R787-804 R808 R833-834 R841-961 R963 R977-979 R981 R984 R986 R988 R990 R992</t>
  </si>
  <si>
    <t>RESISTOR,15.4k</t>
  </si>
  <si>
    <t>R75</t>
  </si>
  <si>
    <t>RESISTOR,150</t>
  </si>
  <si>
    <t>R962 R971-975 R982 R993</t>
  </si>
  <si>
    <t>R1 R11-13 R21-24 R32-35 R43-46 R124-127 R139-142 R154-157 R169-172 R253-256 R275-278 R297-300 R319-322 R415-418 R437-440 R459-462 R481-484 R522-525 R544-547 R566-569 R588-591 R629-632 R651-654 R673-676 R695-698 R966-970</t>
  </si>
  <si>
    <t>R5 R9-10 R17 R28 R39 R52 R57 R80 R92 R101-102 R106 R120 R128 R135 R144 R150 R158 R165 R173 R249 R257 R271 R279 R293 R301 R315 R323 R411 R419 R433 R441 R455 R463 R477 R485 R518 R526 R540 R548 R562 R570 R584 R592 R625 R633 R647 R655 R669 R677 R691 R699 R751-752</t>
  </si>
  <si>
    <t>R757-780 R980</t>
  </si>
  <si>
    <t>R48 R50 R58 R60 R62 R64 R66 R68 R70 R74 R84 R89-90 R97-98 R103 R110 R112 R115-116 R188 R197 R202 R207 R212 R217 R222 R227 R233 R235 R237 R240-241 R260 R266 R282 R288 R304 R310 R326 R332 R379 R384 R392 R395 R397 R399 R406-407 R422 R428 R444 R450 R466 R472 R488 R494 R502 R504 R506 R509-510 R529 R535 R551 R557 R573 R579 R595 R601 R609 R611 R613 R616-617 R636 R642 R658 R664 R680 R686 R702 R708 R755-756 R782 R784 R786</t>
  </si>
  <si>
    <t>Qorvo</t>
  </si>
  <si>
    <t>RFSA3713TR7</t>
  </si>
  <si>
    <t>5MHz to 6000MHz, Digital Step Attenuator 16-pin QFN</t>
  </si>
  <si>
    <t>Rohm</t>
  </si>
  <si>
    <t>MOSFET N-CH 20V 0.2A EMT3</t>
  </si>
  <si>
    <t>S25FL256SAGBHIA00</t>
  </si>
  <si>
    <t>Combiner/Splitter 1-IN 4-OUT 5MHz to 1000MHz 10-Pin Case DZ943 T/R</t>
  </si>
  <si>
    <t>Skyworks</t>
  </si>
  <si>
    <t>IC RF SWITCH SPDT 6GHZ 12QFN</t>
  </si>
  <si>
    <t>SMS7621-060</t>
  </si>
  <si>
    <t>RF DIODE SCHOTTKY 2V 75MW 0201</t>
  </si>
  <si>
    <t>X3-6 X8-13 X15-16 X18-19 X21-28</t>
  </si>
  <si>
    <t>SM_LED,Green</t>
  </si>
  <si>
    <t>Lite-On</t>
  </si>
  <si>
    <t>LTST-C190KGKT</t>
  </si>
  <si>
    <t>LED GREEN CLEAR CHIP SMD</t>
  </si>
  <si>
    <t>X1-2 X7 X14 X17 X20 X45</t>
  </si>
  <si>
    <t>SM_LED,Red</t>
  </si>
  <si>
    <t>SML-D12U1WT86</t>
  </si>
  <si>
    <t>LED RED DIFFUSED 1608 SMD</t>
  </si>
  <si>
    <t>Tag-Connect Footprint TC2030</t>
  </si>
  <si>
    <t>TCD-10-4X+</t>
  </si>
  <si>
    <t>Directional Couplers, Surface Mount, 6 to 30 dB Coupling , Up To 10 Watts, 2 MHz to 6000 MHz</t>
  </si>
  <si>
    <t>Mini Circuits 2-Way Splitter 5-2700 MHz</t>
  </si>
  <si>
    <t>RF Filter Low Pass 915MHz 880MHz to 915MHz 0.7dB 50Ohm SMD 4Pin 0603 T/R</t>
  </si>
  <si>
    <t>Test Point</t>
  </si>
  <si>
    <t>TPS54424RNVR</t>
  </si>
  <si>
    <t>Xilinx</t>
  </si>
  <si>
    <t>XC7A200T-2FBG676I</t>
  </si>
  <si>
    <t>FPGA Artix-7 Family 215360 Cells 28nm Technology 1V 676-Pin Lidless FCBGA</t>
  </si>
  <si>
    <t>EXAR</t>
  </si>
  <si>
    <t>R387</t>
  </si>
  <si>
    <t>R385</t>
  </si>
  <si>
    <t>RESISTOR,53.6k</t>
  </si>
  <si>
    <t>RE1C002UNTCL</t>
  </si>
  <si>
    <t>SI5338C-B-GM</t>
  </si>
  <si>
    <t>PCB DECAL NAME</t>
  </si>
  <si>
    <t>PACKAGE</t>
  </si>
  <si>
    <t>PASSIVE</t>
  </si>
  <si>
    <t>Lookup Table</t>
  </si>
  <si>
    <t>Use English Package Codes?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</si>
</sst>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xf numFmtId="49" fontId="0" fillId="0" borderId="0" xfId="0" applyNumberFormat="1"/>
    <xf numFmtId="0" fontId="1" fillId="0" borderId="0" xfId="0" applyFont="1"/>
    <xf numFmtId="49" fontId="1" fillId="0" borderId="0" xfId="0" applyNumberFormat="1" applyFont="1"/>
    <xf numFmtId="0" fontId="0" fillId="0" borderId="0" xfId="0" applyFont="1"/>
    <xf numFmtId="49" fontId="0" fillId="0" borderId="0" xfId="0" applyNumberFormat="1" applyFont="1"/>
    <xf numFmtId="49" fontId="1" fillId="0" borderId="0" xfId="0" applyNumberFormat="1" applyFont="1" applyAlignment="1">
      <alignment vertical="top" shrinkToFit="1"/>
    </xf>
    <xf numFmtId="49" fontId="0" fillId="0" borderId="0" xfId="0" applyNumberFormat="1" applyFont="1" applyAlignment="1">
      <alignment vertical="top" shrinkToFit="1"/>
    </xf>
    <xf numFmtId="49" fontId="0" fillId="0" borderId="0" xfId="0" applyNumberFormat="1" applyAlignment="1">
      <alignment vertical="top" shrinkToFit="1"/>
    </xf>
    <xf numFmtId="0" fontId="1" fillId="0" borderId="0" xfId="0" applyNumberFormat="1" applyFont="1"/>
    <xf numFmtId="0" fontId="0" fillId="0" borderId="0" xfId="0" applyNumberFormat="1" applyFont="1"/>
    <xf numFmtId="0" fontId="0" fillId="0" borderId="0" xfId="0" applyNumberFormat="1"/>
    <xf numFmtId="0" fontId="1" fillId="0" borderId="0" xfId="0" applyNumberFormat="1" applyFont="1" applyAlignment="1">
      <alignment horizontal="left"/>
    </xf>
    <xf numFmtId="0" fontId="0" fillId="0" borderId="0" xfId="0" applyNumberForma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69"/>
  <sheetViews>
    <sheetView tabSelected="1" workbookViewId="0">
      <selection activeCell="E4" sqref="E4"/>
    </sheetView>
  </sheetViews>
  <sheetFormatPr defaultRowHeight="14.4" x14ac:dyDescent="0.3"/>
  <cols>
    <col min="3" max="3" width="23.88671875" style="8" customWidth="1"/>
    <col min="4" max="4" width="23.88671875" style="1" customWidth="1"/>
    <col min="5" max="5" width="12.6640625" style="11" customWidth="1"/>
    <col min="6" max="6" width="29.33203125" style="13" customWidth="1"/>
    <col min="7" max="9" width="23.88671875" style="1" customWidth="1"/>
  </cols>
  <sheetData>
    <row r="1" spans="1:24" x14ac:dyDescent="0.3">
      <c r="D1" s="1" t="s">
        <v>573</v>
      </c>
      <c r="E1" s="11" t="b">
        <v>0</v>
      </c>
    </row>
    <row r="3" spans="1:24" s="2" customFormat="1" x14ac:dyDescent="0.3">
      <c r="A3" s="2" t="s">
        <v>0</v>
      </c>
      <c r="B3" s="2" t="s">
        <v>1</v>
      </c>
      <c r="C3" s="6" t="s">
        <v>2</v>
      </c>
      <c r="D3" s="3" t="s">
        <v>3</v>
      </c>
      <c r="E3" s="9" t="s">
        <v>571</v>
      </c>
      <c r="F3" s="12" t="s">
        <v>570</v>
      </c>
      <c r="G3" s="3" t="s">
        <v>569</v>
      </c>
      <c r="H3" s="3" t="s">
        <v>4</v>
      </c>
      <c r="I3" s="3" t="s">
        <v>435</v>
      </c>
      <c r="J3" s="2" t="s">
        <v>5</v>
      </c>
      <c r="V3" s="2" t="s">
        <v>572</v>
      </c>
    </row>
    <row r="4" spans="1:24" s="2" customFormat="1" x14ac:dyDescent="0.3">
      <c r="A4" s="2">
        <v>1</v>
      </c>
      <c r="B4" s="2">
        <v>1</v>
      </c>
      <c r="C4" s="6" t="s">
        <v>6</v>
      </c>
      <c r="D4" s="3" t="s">
        <v>426</v>
      </c>
      <c r="E4" s="9" t="b">
        <f>OR(ISNUMBER(SEARCH("CAPACITOR_LST",D4)),ISNUMBER(SEARCH("RESISTOR",D4)))</f>
        <v>0</v>
      </c>
      <c r="F4" s="12" t="str">
        <f>IF(E4,VLOOKUP(G4,$V$4:$X$12,IF($E$1,2,3),TRUE),G4)</f>
        <v>WE-TPC_8020/804392</v>
      </c>
      <c r="G4" s="3" t="s">
        <v>7</v>
      </c>
      <c r="H4" s="3" t="s">
        <v>8</v>
      </c>
      <c r="I4" s="3" t="s">
        <v>426</v>
      </c>
      <c r="J4" s="2" t="s">
        <v>9</v>
      </c>
      <c r="V4" s="2">
        <v>603</v>
      </c>
      <c r="W4" s="2">
        <v>603</v>
      </c>
      <c r="X4" s="2">
        <v>1608</v>
      </c>
    </row>
    <row r="5" spans="1:24" s="2" customFormat="1" x14ac:dyDescent="0.3">
      <c r="A5" s="2">
        <v>2</v>
      </c>
      <c r="B5" s="2">
        <v>1</v>
      </c>
      <c r="C5" s="6" t="s">
        <v>10</v>
      </c>
      <c r="D5" s="3" t="s">
        <v>427</v>
      </c>
      <c r="E5" s="9" t="b">
        <f t="shared" ref="E5:E68" si="0">OR(ISNUMBER(SEARCH("CAPACITOR_LST",D5)),ISNUMBER(SEARCH("RESISTOR",D5)))</f>
        <v>0</v>
      </c>
      <c r="F5" s="12" t="str">
        <f t="shared" ref="F5:F68" si="1">IF(E5,VLOOKUP(G5,$V$4:$X$12,IF($E$1,2,3),TRUE),G5)</f>
        <v>21471100001</v>
      </c>
      <c r="G5" s="3" t="s">
        <v>428</v>
      </c>
      <c r="H5" s="3" t="s">
        <v>11</v>
      </c>
      <c r="I5" s="3" t="s">
        <v>436</v>
      </c>
      <c r="J5" s="2" t="s">
        <v>12</v>
      </c>
      <c r="V5" s="2" t="s">
        <v>295</v>
      </c>
      <c r="W5" s="2">
        <v>201</v>
      </c>
      <c r="X5" s="2">
        <v>603</v>
      </c>
    </row>
    <row r="6" spans="1:24" s="2" customFormat="1" x14ac:dyDescent="0.3">
      <c r="A6" s="2">
        <v>3</v>
      </c>
      <c r="B6" s="2">
        <v>1</v>
      </c>
      <c r="C6" s="6" t="s">
        <v>13</v>
      </c>
      <c r="D6" s="3" t="s">
        <v>14</v>
      </c>
      <c r="E6" s="9" t="b">
        <f t="shared" si="0"/>
        <v>0</v>
      </c>
      <c r="F6" s="12" t="str">
        <f t="shared" si="1"/>
        <v>1888174-2</v>
      </c>
      <c r="G6" s="3" t="s">
        <v>15</v>
      </c>
      <c r="H6" s="3" t="s">
        <v>16</v>
      </c>
      <c r="I6" s="3" t="s">
        <v>437</v>
      </c>
      <c r="J6" s="2" t="s">
        <v>17</v>
      </c>
      <c r="V6" s="2" t="s">
        <v>279</v>
      </c>
      <c r="W6" s="2">
        <v>402</v>
      </c>
      <c r="X6" s="2">
        <v>1005</v>
      </c>
    </row>
    <row r="7" spans="1:24" s="2" customFormat="1" x14ac:dyDescent="0.3">
      <c r="A7" s="2">
        <v>4</v>
      </c>
      <c r="B7" s="2">
        <v>4</v>
      </c>
      <c r="C7" s="6" t="s">
        <v>18</v>
      </c>
      <c r="D7" s="3" t="s">
        <v>19</v>
      </c>
      <c r="E7" s="9" t="b">
        <f t="shared" si="0"/>
        <v>0</v>
      </c>
      <c r="F7" s="12" t="str">
        <f t="shared" si="1"/>
        <v>1909763-1</v>
      </c>
      <c r="G7" s="3" t="s">
        <v>19</v>
      </c>
      <c r="H7" s="3" t="s">
        <v>16</v>
      </c>
      <c r="I7" s="3" t="s">
        <v>19</v>
      </c>
      <c r="J7" s="2" t="s">
        <v>20</v>
      </c>
      <c r="V7" s="2">
        <v>805</v>
      </c>
      <c r="W7" s="2">
        <v>805</v>
      </c>
      <c r="X7" s="2">
        <v>2012</v>
      </c>
    </row>
    <row r="8" spans="1:24" s="2" customFormat="1" x14ac:dyDescent="0.3">
      <c r="A8" s="2">
        <v>5</v>
      </c>
      <c r="B8" s="2">
        <v>1</v>
      </c>
      <c r="C8" s="6" t="s">
        <v>21</v>
      </c>
      <c r="D8" s="3" t="s">
        <v>22</v>
      </c>
      <c r="E8" s="9" t="b">
        <f t="shared" si="0"/>
        <v>0</v>
      </c>
      <c r="F8" s="12" t="str">
        <f t="shared" si="1"/>
        <v>2002112100010C4LF</v>
      </c>
      <c r="G8" s="3" t="s">
        <v>23</v>
      </c>
      <c r="H8" s="3" t="s">
        <v>24</v>
      </c>
      <c r="I8" s="3" t="s">
        <v>22</v>
      </c>
      <c r="J8" s="2" t="s">
        <v>25</v>
      </c>
      <c r="V8" s="2" t="s">
        <v>77</v>
      </c>
      <c r="W8" s="2">
        <v>201</v>
      </c>
      <c r="X8" s="2">
        <v>603</v>
      </c>
    </row>
    <row r="9" spans="1:24" s="2" customFormat="1" x14ac:dyDescent="0.3">
      <c r="A9" s="2">
        <v>6</v>
      </c>
      <c r="B9" s="2">
        <v>6</v>
      </c>
      <c r="C9" s="6" t="s">
        <v>26</v>
      </c>
      <c r="D9" s="3" t="s">
        <v>27</v>
      </c>
      <c r="E9" s="9" t="b">
        <f t="shared" si="0"/>
        <v>0</v>
      </c>
      <c r="F9" s="12" t="str">
        <f t="shared" si="1"/>
        <v>2182LPSTF</v>
      </c>
      <c r="G9" s="3" t="s">
        <v>27</v>
      </c>
      <c r="H9" s="3" t="s">
        <v>28</v>
      </c>
      <c r="I9" s="3" t="s">
        <v>27</v>
      </c>
      <c r="J9" s="2" t="s">
        <v>29</v>
      </c>
      <c r="V9" s="2" t="s">
        <v>73</v>
      </c>
      <c r="W9" s="2">
        <v>402</v>
      </c>
      <c r="X9" s="2">
        <v>1005</v>
      </c>
    </row>
    <row r="10" spans="1:24" s="2" customFormat="1" x14ac:dyDescent="0.3">
      <c r="A10" s="2">
        <v>7</v>
      </c>
      <c r="B10" s="2">
        <v>1</v>
      </c>
      <c r="C10" s="6" t="s">
        <v>30</v>
      </c>
      <c r="D10" s="3" t="s">
        <v>31</v>
      </c>
      <c r="E10" s="9" t="b">
        <f t="shared" si="0"/>
        <v>0</v>
      </c>
      <c r="F10" s="12" t="str">
        <f t="shared" si="1"/>
        <v>5566-4</v>
      </c>
      <c r="G10" s="3" t="s">
        <v>31</v>
      </c>
      <c r="H10" s="3" t="s">
        <v>11</v>
      </c>
      <c r="I10" s="3" t="s">
        <v>438</v>
      </c>
      <c r="J10" s="2" t="s">
        <v>32</v>
      </c>
      <c r="V10" s="2" t="s">
        <v>84</v>
      </c>
      <c r="W10" s="2">
        <v>603</v>
      </c>
      <c r="X10" s="2">
        <v>1608</v>
      </c>
    </row>
    <row r="11" spans="1:24" s="2" customFormat="1" x14ac:dyDescent="0.3">
      <c r="A11" s="2">
        <v>8</v>
      </c>
      <c r="B11" s="2">
        <v>1</v>
      </c>
      <c r="C11" s="6" t="s">
        <v>33</v>
      </c>
      <c r="D11" s="3" t="s">
        <v>34</v>
      </c>
      <c r="E11" s="9" t="b">
        <f t="shared" si="0"/>
        <v>0</v>
      </c>
      <c r="F11" s="12" t="str">
        <f t="shared" si="1"/>
        <v>SC70-5</v>
      </c>
      <c r="G11" s="3" t="s">
        <v>35</v>
      </c>
      <c r="H11" s="3" t="s">
        <v>36</v>
      </c>
      <c r="I11" s="3" t="s">
        <v>439</v>
      </c>
      <c r="J11" s="2" t="s">
        <v>37</v>
      </c>
      <c r="V11" s="2" t="s">
        <v>94</v>
      </c>
      <c r="W11" s="2">
        <v>805</v>
      </c>
      <c r="X11" s="2">
        <v>2012</v>
      </c>
    </row>
    <row r="12" spans="1:24" s="2" customFormat="1" x14ac:dyDescent="0.3">
      <c r="A12" s="2">
        <v>9</v>
      </c>
      <c r="B12" s="2">
        <v>30</v>
      </c>
      <c r="C12" s="6" t="s">
        <v>38</v>
      </c>
      <c r="D12" s="3" t="s">
        <v>39</v>
      </c>
      <c r="E12" s="9" t="b">
        <f t="shared" si="0"/>
        <v>0</v>
      </c>
      <c r="F12" s="12" t="str">
        <f t="shared" si="1"/>
        <v>SOT763-1</v>
      </c>
      <c r="G12" s="3" t="s">
        <v>40</v>
      </c>
      <c r="H12" s="3" t="s">
        <v>41</v>
      </c>
      <c r="I12" s="3" t="s">
        <v>440</v>
      </c>
      <c r="J12" s="2" t="s">
        <v>42</v>
      </c>
      <c r="V12" s="2" t="s">
        <v>87</v>
      </c>
      <c r="W12" s="2">
        <v>1206</v>
      </c>
      <c r="X12" s="2">
        <v>3216</v>
      </c>
    </row>
    <row r="13" spans="1:24" s="2" customFormat="1" x14ac:dyDescent="0.3">
      <c r="A13" s="2">
        <v>10</v>
      </c>
      <c r="B13" s="2">
        <v>1</v>
      </c>
      <c r="C13" s="6" t="s">
        <v>43</v>
      </c>
      <c r="D13" s="3" t="s">
        <v>44</v>
      </c>
      <c r="E13" s="9" t="b">
        <f t="shared" si="0"/>
        <v>0</v>
      </c>
      <c r="F13" s="12" t="str">
        <f t="shared" si="1"/>
        <v>QFN50P500X500X10033N</v>
      </c>
      <c r="G13" s="3" t="s">
        <v>45</v>
      </c>
      <c r="H13" s="3" t="s">
        <v>46</v>
      </c>
      <c r="I13" s="3" t="s">
        <v>441</v>
      </c>
      <c r="J13" s="2" t="s">
        <v>47</v>
      </c>
    </row>
    <row r="14" spans="1:24" s="2" customFormat="1" x14ac:dyDescent="0.3">
      <c r="A14" s="2">
        <v>11</v>
      </c>
      <c r="B14" s="2">
        <v>1</v>
      </c>
      <c r="C14" s="6" t="s">
        <v>48</v>
      </c>
      <c r="D14" s="3" t="s">
        <v>49</v>
      </c>
      <c r="E14" s="9" t="b">
        <f t="shared" si="0"/>
        <v>0</v>
      </c>
      <c r="F14" s="12" t="str">
        <f t="shared" si="1"/>
        <v>POWERSMD-8-FL</v>
      </c>
      <c r="G14" s="3" t="s">
        <v>50</v>
      </c>
      <c r="H14" s="3" t="s">
        <v>51</v>
      </c>
      <c r="I14" s="3" t="s">
        <v>442</v>
      </c>
      <c r="J14" s="2" t="s">
        <v>52</v>
      </c>
    </row>
    <row r="15" spans="1:24" s="2" customFormat="1" x14ac:dyDescent="0.3">
      <c r="A15" s="2">
        <v>12</v>
      </c>
      <c r="B15" s="2">
        <v>6</v>
      </c>
      <c r="C15" s="6" t="s">
        <v>53</v>
      </c>
      <c r="D15" s="3" t="s">
        <v>54</v>
      </c>
      <c r="E15" s="9" t="b">
        <f t="shared" si="0"/>
        <v>0</v>
      </c>
      <c r="F15" s="12" t="str">
        <f t="shared" si="1"/>
        <v>SON45P300X300X8013N165X238</v>
      </c>
      <c r="G15" s="3" t="s">
        <v>55</v>
      </c>
      <c r="H15" s="3" t="s">
        <v>56</v>
      </c>
      <c r="I15" s="3" t="s">
        <v>443</v>
      </c>
      <c r="J15" s="2" t="s">
        <v>57</v>
      </c>
    </row>
    <row r="16" spans="1:24" s="2" customFormat="1" x14ac:dyDescent="0.3">
      <c r="A16" s="2">
        <v>13</v>
      </c>
      <c r="B16" s="2">
        <v>1</v>
      </c>
      <c r="C16" s="6" t="s">
        <v>58</v>
      </c>
      <c r="D16" s="3" t="s">
        <v>59</v>
      </c>
      <c r="E16" s="9" t="b">
        <f t="shared" si="0"/>
        <v>0</v>
      </c>
      <c r="F16" s="12" t="str">
        <f t="shared" si="1"/>
        <v>QFN5-9X9-64-EP-65</v>
      </c>
      <c r="G16" s="3" t="s">
        <v>60</v>
      </c>
      <c r="H16" s="3" t="s">
        <v>61</v>
      </c>
      <c r="I16" s="3" t="s">
        <v>444</v>
      </c>
      <c r="J16" s="2" t="s">
        <v>62</v>
      </c>
    </row>
    <row r="17" spans="1:10" s="2" customFormat="1" x14ac:dyDescent="0.3">
      <c r="A17" s="2">
        <v>14</v>
      </c>
      <c r="B17" s="2">
        <v>24</v>
      </c>
      <c r="C17" s="6" t="s">
        <v>63</v>
      </c>
      <c r="D17" s="3" t="s">
        <v>64</v>
      </c>
      <c r="E17" s="9" t="b">
        <f t="shared" si="0"/>
        <v>0</v>
      </c>
      <c r="F17" s="12" t="str">
        <f t="shared" si="1"/>
        <v>SOT-343-BGA420</v>
      </c>
      <c r="G17" s="3" t="s">
        <v>65</v>
      </c>
      <c r="H17" s="3" t="s">
        <v>66</v>
      </c>
      <c r="I17" s="3" t="s">
        <v>445</v>
      </c>
      <c r="J17" s="2" t="s">
        <v>67</v>
      </c>
    </row>
    <row r="18" spans="1:10" s="2" customFormat="1" x14ac:dyDescent="0.3">
      <c r="A18" s="2">
        <v>15</v>
      </c>
      <c r="B18" s="2">
        <v>24</v>
      </c>
      <c r="C18" s="6" t="s">
        <v>68</v>
      </c>
      <c r="D18" s="3" t="s">
        <v>69</v>
      </c>
      <c r="E18" s="9" t="b">
        <f t="shared" si="0"/>
        <v>0</v>
      </c>
      <c r="F18" s="12" t="str">
        <f t="shared" si="1"/>
        <v>SOT-363</v>
      </c>
      <c r="G18" s="3" t="s">
        <v>70</v>
      </c>
      <c r="H18" s="3" t="s">
        <v>71</v>
      </c>
      <c r="I18" s="3" t="s">
        <v>446</v>
      </c>
      <c r="J18" s="2" t="s">
        <v>72</v>
      </c>
    </row>
    <row r="19" spans="1:10" s="4" customFormat="1" x14ac:dyDescent="0.3">
      <c r="A19" s="4">
        <v>16</v>
      </c>
      <c r="B19" s="4">
        <v>436</v>
      </c>
      <c r="C19" s="7" t="s">
        <v>74</v>
      </c>
      <c r="D19" s="5" t="s">
        <v>75</v>
      </c>
      <c r="E19" s="10" t="b">
        <f t="shared" si="0"/>
        <v>1</v>
      </c>
      <c r="F19" s="12">
        <f t="shared" si="1"/>
        <v>1005</v>
      </c>
      <c r="G19" s="5" t="s">
        <v>73</v>
      </c>
      <c r="H19" s="5"/>
      <c r="I19" s="5"/>
    </row>
    <row r="20" spans="1:10" s="4" customFormat="1" x14ac:dyDescent="0.3">
      <c r="A20" s="4">
        <v>17</v>
      </c>
      <c r="B20" s="4">
        <v>47</v>
      </c>
      <c r="C20" s="7" t="s">
        <v>76</v>
      </c>
      <c r="D20" s="5" t="s">
        <v>75</v>
      </c>
      <c r="E20" s="10" t="b">
        <f t="shared" si="0"/>
        <v>1</v>
      </c>
      <c r="F20" s="12">
        <f t="shared" si="1"/>
        <v>603</v>
      </c>
      <c r="G20" s="5" t="s">
        <v>77</v>
      </c>
      <c r="H20" s="5"/>
      <c r="I20" s="5"/>
    </row>
    <row r="21" spans="1:10" s="4" customFormat="1" x14ac:dyDescent="0.3">
      <c r="A21" s="4">
        <v>18</v>
      </c>
      <c r="B21" s="4">
        <v>81</v>
      </c>
      <c r="C21" s="7" t="s">
        <v>78</v>
      </c>
      <c r="D21" s="5" t="s">
        <v>79</v>
      </c>
      <c r="E21" s="10" t="b">
        <f t="shared" si="0"/>
        <v>1</v>
      </c>
      <c r="F21" s="12">
        <f t="shared" si="1"/>
        <v>603</v>
      </c>
      <c r="G21" s="5" t="s">
        <v>77</v>
      </c>
      <c r="H21" s="5"/>
      <c r="I21" s="5"/>
    </row>
    <row r="22" spans="1:10" s="4" customFormat="1" x14ac:dyDescent="0.3">
      <c r="A22" s="4">
        <v>19</v>
      </c>
      <c r="B22" s="4">
        <v>73</v>
      </c>
      <c r="C22" s="7" t="s">
        <v>80</v>
      </c>
      <c r="D22" s="5" t="s">
        <v>81</v>
      </c>
      <c r="E22" s="10" t="b">
        <f t="shared" si="0"/>
        <v>1</v>
      </c>
      <c r="F22" s="12">
        <f t="shared" si="1"/>
        <v>1005</v>
      </c>
      <c r="G22" s="5" t="s">
        <v>73</v>
      </c>
      <c r="H22" s="5"/>
      <c r="I22" s="5"/>
    </row>
    <row r="23" spans="1:10" s="4" customFormat="1" x14ac:dyDescent="0.3">
      <c r="A23" s="4">
        <v>20</v>
      </c>
      <c r="B23" s="4">
        <v>48</v>
      </c>
      <c r="C23" s="7" t="s">
        <v>82</v>
      </c>
      <c r="D23" s="5" t="s">
        <v>83</v>
      </c>
      <c r="E23" s="10" t="b">
        <f t="shared" si="0"/>
        <v>1</v>
      </c>
      <c r="F23" s="12">
        <f t="shared" si="1"/>
        <v>1608</v>
      </c>
      <c r="G23" s="5" t="s">
        <v>84</v>
      </c>
      <c r="H23" s="5"/>
      <c r="I23" s="5"/>
    </row>
    <row r="24" spans="1:10" s="4" customFormat="1" x14ac:dyDescent="0.3">
      <c r="A24" s="4">
        <v>21</v>
      </c>
      <c r="B24" s="4">
        <v>24</v>
      </c>
      <c r="C24" s="7" t="s">
        <v>149</v>
      </c>
      <c r="D24" s="5" t="s">
        <v>434</v>
      </c>
      <c r="E24" s="10" t="b">
        <f t="shared" si="0"/>
        <v>1</v>
      </c>
      <c r="F24" s="12">
        <f t="shared" si="1"/>
        <v>1005</v>
      </c>
      <c r="G24" s="5" t="s">
        <v>73</v>
      </c>
      <c r="H24" s="5"/>
      <c r="I24" s="5"/>
    </row>
    <row r="25" spans="1:10" s="4" customFormat="1" x14ac:dyDescent="0.3">
      <c r="A25" s="4">
        <v>22</v>
      </c>
      <c r="B25" s="4">
        <v>1</v>
      </c>
      <c r="C25" s="7" t="s">
        <v>85</v>
      </c>
      <c r="D25" s="5" t="s">
        <v>86</v>
      </c>
      <c r="E25" s="10" t="b">
        <f t="shared" si="0"/>
        <v>1</v>
      </c>
      <c r="F25" s="12">
        <f t="shared" si="1"/>
        <v>3216</v>
      </c>
      <c r="G25" s="5" t="s">
        <v>87</v>
      </c>
      <c r="H25" s="5" t="s">
        <v>88</v>
      </c>
      <c r="I25" s="5" t="s">
        <v>447</v>
      </c>
      <c r="J25" s="4" t="s">
        <v>89</v>
      </c>
    </row>
    <row r="26" spans="1:10" s="4" customFormat="1" x14ac:dyDescent="0.3">
      <c r="A26" s="4">
        <v>23</v>
      </c>
      <c r="B26" s="4">
        <v>174</v>
      </c>
      <c r="C26" s="7" t="s">
        <v>415</v>
      </c>
      <c r="D26" s="5" t="s">
        <v>90</v>
      </c>
      <c r="E26" s="10" t="b">
        <f t="shared" si="0"/>
        <v>1</v>
      </c>
      <c r="F26" s="12">
        <f t="shared" si="1"/>
        <v>1005</v>
      </c>
      <c r="G26" s="5" t="s">
        <v>73</v>
      </c>
      <c r="H26" s="5"/>
      <c r="I26" s="5"/>
    </row>
    <row r="27" spans="1:10" s="4" customFormat="1" x14ac:dyDescent="0.3">
      <c r="A27" s="4">
        <v>24</v>
      </c>
      <c r="B27" s="4">
        <v>62</v>
      </c>
      <c r="C27" s="7" t="s">
        <v>417</v>
      </c>
      <c r="D27" s="5" t="s">
        <v>92</v>
      </c>
      <c r="E27" s="10" t="b">
        <f t="shared" si="0"/>
        <v>1</v>
      </c>
      <c r="F27" s="12">
        <f t="shared" si="1"/>
        <v>1005</v>
      </c>
      <c r="G27" s="5" t="s">
        <v>73</v>
      </c>
      <c r="H27" s="5"/>
      <c r="I27" s="5"/>
    </row>
    <row r="28" spans="1:10" s="4" customFormat="1" x14ac:dyDescent="0.3">
      <c r="A28" s="4">
        <v>25</v>
      </c>
      <c r="B28" s="4">
        <v>169</v>
      </c>
      <c r="C28" s="7" t="s">
        <v>416</v>
      </c>
      <c r="D28" s="5" t="s">
        <v>93</v>
      </c>
      <c r="E28" s="10" t="b">
        <f t="shared" si="0"/>
        <v>1</v>
      </c>
      <c r="F28" s="12">
        <f t="shared" si="1"/>
        <v>1608</v>
      </c>
      <c r="G28" s="5" t="s">
        <v>84</v>
      </c>
      <c r="H28" s="5"/>
      <c r="I28" s="5"/>
    </row>
    <row r="29" spans="1:10" s="4" customFormat="1" x14ac:dyDescent="0.3">
      <c r="A29" s="4">
        <v>26</v>
      </c>
      <c r="B29" s="4">
        <v>1</v>
      </c>
      <c r="C29" s="7" t="s">
        <v>95</v>
      </c>
      <c r="D29" s="5" t="s">
        <v>96</v>
      </c>
      <c r="E29" s="10" t="b">
        <f t="shared" si="0"/>
        <v>1</v>
      </c>
      <c r="F29" s="12">
        <f t="shared" si="1"/>
        <v>1005</v>
      </c>
      <c r="G29" s="5" t="s">
        <v>73</v>
      </c>
      <c r="H29" s="5"/>
      <c r="I29" s="5"/>
    </row>
    <row r="30" spans="1:10" s="4" customFormat="1" x14ac:dyDescent="0.3">
      <c r="A30" s="4">
        <v>27</v>
      </c>
      <c r="B30" s="4">
        <v>1</v>
      </c>
      <c r="C30" s="7" t="s">
        <v>97</v>
      </c>
      <c r="D30" s="5" t="s">
        <v>98</v>
      </c>
      <c r="E30" s="10" t="b">
        <f t="shared" si="0"/>
        <v>1</v>
      </c>
      <c r="F30" s="12">
        <f t="shared" si="1"/>
        <v>1005</v>
      </c>
      <c r="G30" s="5" t="s">
        <v>73</v>
      </c>
      <c r="H30" s="5"/>
      <c r="I30" s="5"/>
    </row>
    <row r="31" spans="1:10" s="4" customFormat="1" x14ac:dyDescent="0.3">
      <c r="A31" s="4">
        <v>28</v>
      </c>
      <c r="B31" s="4">
        <v>25</v>
      </c>
      <c r="C31" s="7" t="s">
        <v>418</v>
      </c>
      <c r="D31" s="5" t="s">
        <v>99</v>
      </c>
      <c r="E31" s="10" t="b">
        <f t="shared" si="0"/>
        <v>1</v>
      </c>
      <c r="F31" s="12">
        <f t="shared" si="1"/>
        <v>1005</v>
      </c>
      <c r="G31" s="5" t="s">
        <v>73</v>
      </c>
      <c r="H31" s="5"/>
      <c r="I31" s="5"/>
    </row>
    <row r="32" spans="1:10" s="4" customFormat="1" x14ac:dyDescent="0.3">
      <c r="A32" s="4">
        <v>29</v>
      </c>
      <c r="B32" s="4">
        <v>62</v>
      </c>
      <c r="C32" s="7" t="s">
        <v>423</v>
      </c>
      <c r="D32" s="5" t="s">
        <v>101</v>
      </c>
      <c r="E32" s="10" t="b">
        <f t="shared" si="0"/>
        <v>1</v>
      </c>
      <c r="F32" s="12">
        <f t="shared" si="1"/>
        <v>1005</v>
      </c>
      <c r="G32" s="5" t="s">
        <v>73</v>
      </c>
      <c r="H32" s="5"/>
      <c r="I32" s="5"/>
    </row>
    <row r="33" spans="1:9" s="4" customFormat="1" x14ac:dyDescent="0.3">
      <c r="A33" s="4">
        <v>30</v>
      </c>
      <c r="B33" s="4">
        <v>4</v>
      </c>
      <c r="C33" s="7" t="s">
        <v>102</v>
      </c>
      <c r="D33" s="5" t="s">
        <v>103</v>
      </c>
      <c r="E33" s="10" t="b">
        <f t="shared" si="0"/>
        <v>1</v>
      </c>
      <c r="F33" s="12">
        <f t="shared" si="1"/>
        <v>1005</v>
      </c>
      <c r="G33" s="5" t="s">
        <v>73</v>
      </c>
      <c r="H33" s="5"/>
      <c r="I33" s="5"/>
    </row>
    <row r="34" spans="1:9" s="4" customFormat="1" x14ac:dyDescent="0.3">
      <c r="A34" s="4">
        <v>31</v>
      </c>
      <c r="B34" s="4">
        <v>48</v>
      </c>
      <c r="C34" s="7" t="s">
        <v>104</v>
      </c>
      <c r="D34" s="5" t="s">
        <v>105</v>
      </c>
      <c r="E34" s="10" t="b">
        <f t="shared" si="0"/>
        <v>1</v>
      </c>
      <c r="F34" s="12">
        <f t="shared" si="1"/>
        <v>1005</v>
      </c>
      <c r="G34" s="5" t="s">
        <v>73</v>
      </c>
      <c r="H34" s="5"/>
      <c r="I34" s="5"/>
    </row>
    <row r="35" spans="1:9" s="4" customFormat="1" x14ac:dyDescent="0.3">
      <c r="A35" s="4">
        <v>32</v>
      </c>
      <c r="B35" s="4">
        <v>1</v>
      </c>
      <c r="C35" s="7" t="s">
        <v>106</v>
      </c>
      <c r="D35" s="5" t="s">
        <v>107</v>
      </c>
      <c r="E35" s="10" t="b">
        <f t="shared" si="0"/>
        <v>1</v>
      </c>
      <c r="F35" s="12">
        <f t="shared" si="1"/>
        <v>1005</v>
      </c>
      <c r="G35" s="5" t="s">
        <v>73</v>
      </c>
      <c r="H35" s="5"/>
      <c r="I35" s="5"/>
    </row>
    <row r="36" spans="1:9" s="4" customFormat="1" x14ac:dyDescent="0.3">
      <c r="A36" s="4">
        <v>33</v>
      </c>
      <c r="B36" s="4">
        <v>1</v>
      </c>
      <c r="C36" s="7" t="s">
        <v>108</v>
      </c>
      <c r="D36" s="5" t="s">
        <v>419</v>
      </c>
      <c r="E36" s="10" t="b">
        <f t="shared" si="0"/>
        <v>1</v>
      </c>
      <c r="F36" s="12">
        <f t="shared" si="1"/>
        <v>1005</v>
      </c>
      <c r="G36" s="5" t="s">
        <v>73</v>
      </c>
      <c r="H36" s="5"/>
      <c r="I36" s="5"/>
    </row>
    <row r="37" spans="1:9" s="4" customFormat="1" x14ac:dyDescent="0.3">
      <c r="A37" s="4">
        <v>34</v>
      </c>
      <c r="B37" s="4">
        <v>1</v>
      </c>
      <c r="C37" s="7" t="s">
        <v>100</v>
      </c>
      <c r="D37" s="5" t="s">
        <v>420</v>
      </c>
      <c r="E37" s="10" t="b">
        <f t="shared" si="0"/>
        <v>1</v>
      </c>
      <c r="F37" s="12">
        <f t="shared" si="1"/>
        <v>1005</v>
      </c>
      <c r="G37" s="5" t="s">
        <v>73</v>
      </c>
      <c r="H37" s="5"/>
      <c r="I37" s="5"/>
    </row>
    <row r="38" spans="1:9" s="4" customFormat="1" x14ac:dyDescent="0.3">
      <c r="A38" s="4">
        <v>35</v>
      </c>
      <c r="B38" s="4">
        <v>122</v>
      </c>
      <c r="C38" s="7" t="s">
        <v>424</v>
      </c>
      <c r="D38" s="5" t="s">
        <v>109</v>
      </c>
      <c r="E38" s="10" t="b">
        <f t="shared" si="0"/>
        <v>1</v>
      </c>
      <c r="F38" s="12">
        <f t="shared" si="1"/>
        <v>1005</v>
      </c>
      <c r="G38" s="5" t="s">
        <v>73</v>
      </c>
      <c r="H38" s="5"/>
      <c r="I38" s="5"/>
    </row>
    <row r="39" spans="1:9" s="4" customFormat="1" x14ac:dyDescent="0.3">
      <c r="A39" s="4">
        <v>36</v>
      </c>
      <c r="B39" s="4">
        <v>6</v>
      </c>
      <c r="C39" s="7" t="s">
        <v>110</v>
      </c>
      <c r="D39" s="5" t="s">
        <v>111</v>
      </c>
      <c r="E39" s="10" t="b">
        <f t="shared" si="0"/>
        <v>1</v>
      </c>
      <c r="F39" s="12">
        <f t="shared" si="1"/>
        <v>1005</v>
      </c>
      <c r="G39" s="5" t="s">
        <v>73</v>
      </c>
      <c r="H39" s="5"/>
      <c r="I39" s="5"/>
    </row>
    <row r="40" spans="1:9" s="4" customFormat="1" x14ac:dyDescent="0.3">
      <c r="A40" s="4">
        <v>37</v>
      </c>
      <c r="B40" s="4">
        <v>5</v>
      </c>
      <c r="C40" s="7" t="s">
        <v>112</v>
      </c>
      <c r="D40" s="5" t="s">
        <v>113</v>
      </c>
      <c r="E40" s="10" t="b">
        <f t="shared" si="0"/>
        <v>1</v>
      </c>
      <c r="F40" s="12">
        <f t="shared" si="1"/>
        <v>3216</v>
      </c>
      <c r="G40" s="5" t="s">
        <v>87</v>
      </c>
      <c r="H40" s="5"/>
      <c r="I40" s="5"/>
    </row>
    <row r="41" spans="1:9" s="4" customFormat="1" x14ac:dyDescent="0.3">
      <c r="A41" s="4">
        <v>38</v>
      </c>
      <c r="B41" s="4">
        <v>48</v>
      </c>
      <c r="C41" s="7" t="s">
        <v>114</v>
      </c>
      <c r="D41" s="5" t="s">
        <v>115</v>
      </c>
      <c r="E41" s="10" t="b">
        <f t="shared" si="0"/>
        <v>1</v>
      </c>
      <c r="F41" s="12">
        <f t="shared" si="1"/>
        <v>1005</v>
      </c>
      <c r="G41" s="5" t="s">
        <v>73</v>
      </c>
      <c r="H41" s="5"/>
      <c r="I41" s="5"/>
    </row>
    <row r="42" spans="1:9" s="4" customFormat="1" x14ac:dyDescent="0.3">
      <c r="A42" s="4">
        <v>39</v>
      </c>
      <c r="B42" s="4">
        <v>1</v>
      </c>
      <c r="C42" s="7" t="s">
        <v>116</v>
      </c>
      <c r="D42" s="5" t="s">
        <v>117</v>
      </c>
      <c r="E42" s="10" t="b">
        <f t="shared" si="0"/>
        <v>1</v>
      </c>
      <c r="F42" s="12">
        <f t="shared" si="1"/>
        <v>1005</v>
      </c>
      <c r="G42" s="5" t="s">
        <v>73</v>
      </c>
      <c r="H42" s="5"/>
      <c r="I42" s="5"/>
    </row>
    <row r="43" spans="1:9" s="4" customFormat="1" x14ac:dyDescent="0.3">
      <c r="A43" s="4">
        <v>40</v>
      </c>
      <c r="B43" s="4">
        <v>1</v>
      </c>
      <c r="C43" s="7" t="s">
        <v>118</v>
      </c>
      <c r="D43" s="5" t="s">
        <v>119</v>
      </c>
      <c r="E43" s="10" t="b">
        <f t="shared" si="0"/>
        <v>1</v>
      </c>
      <c r="F43" s="12">
        <f t="shared" si="1"/>
        <v>1005</v>
      </c>
      <c r="G43" s="5" t="s">
        <v>73</v>
      </c>
      <c r="H43" s="5"/>
      <c r="I43" s="5"/>
    </row>
    <row r="44" spans="1:9" s="4" customFormat="1" x14ac:dyDescent="0.3">
      <c r="A44" s="4">
        <v>41</v>
      </c>
      <c r="B44" s="4">
        <v>2</v>
      </c>
      <c r="C44" s="7" t="s">
        <v>120</v>
      </c>
      <c r="D44" s="5" t="s">
        <v>121</v>
      </c>
      <c r="E44" s="10" t="b">
        <f t="shared" si="0"/>
        <v>1</v>
      </c>
      <c r="F44" s="12">
        <f t="shared" si="1"/>
        <v>1005</v>
      </c>
      <c r="G44" s="5" t="s">
        <v>73</v>
      </c>
      <c r="H44" s="5"/>
      <c r="I44" s="5"/>
    </row>
    <row r="45" spans="1:9" s="4" customFormat="1" x14ac:dyDescent="0.3">
      <c r="A45" s="4">
        <v>42</v>
      </c>
      <c r="B45" s="4">
        <v>2</v>
      </c>
      <c r="C45" s="7" t="s">
        <v>122</v>
      </c>
      <c r="D45" s="5" t="s">
        <v>123</v>
      </c>
      <c r="E45" s="10" t="b">
        <f t="shared" si="0"/>
        <v>1</v>
      </c>
      <c r="F45" s="12">
        <f t="shared" si="1"/>
        <v>1005</v>
      </c>
      <c r="G45" s="5" t="s">
        <v>73</v>
      </c>
      <c r="H45" s="5"/>
      <c r="I45" s="5"/>
    </row>
    <row r="46" spans="1:9" s="4" customFormat="1" x14ac:dyDescent="0.3">
      <c r="A46" s="4">
        <v>43</v>
      </c>
      <c r="B46" s="4">
        <v>48</v>
      </c>
      <c r="C46" s="7" t="s">
        <v>124</v>
      </c>
      <c r="D46" s="5" t="s">
        <v>125</v>
      </c>
      <c r="E46" s="10" t="b">
        <f t="shared" si="0"/>
        <v>1</v>
      </c>
      <c r="F46" s="12">
        <f t="shared" si="1"/>
        <v>1005</v>
      </c>
      <c r="G46" s="5" t="s">
        <v>73</v>
      </c>
      <c r="H46" s="5"/>
      <c r="I46" s="5"/>
    </row>
    <row r="47" spans="1:9" s="4" customFormat="1" x14ac:dyDescent="0.3">
      <c r="A47" s="4">
        <v>44</v>
      </c>
      <c r="B47" s="4">
        <v>1</v>
      </c>
      <c r="C47" s="7" t="s">
        <v>126</v>
      </c>
      <c r="D47" s="5" t="s">
        <v>127</v>
      </c>
      <c r="E47" s="10" t="b">
        <f t="shared" si="0"/>
        <v>1</v>
      </c>
      <c r="F47" s="12">
        <f t="shared" si="1"/>
        <v>1005</v>
      </c>
      <c r="G47" s="5" t="s">
        <v>73</v>
      </c>
      <c r="H47" s="5"/>
      <c r="I47" s="5"/>
    </row>
    <row r="48" spans="1:9" s="4" customFormat="1" x14ac:dyDescent="0.3">
      <c r="A48" s="4">
        <v>45</v>
      </c>
      <c r="B48" s="4">
        <v>48</v>
      </c>
      <c r="C48" s="7" t="s">
        <v>128</v>
      </c>
      <c r="D48" s="5" t="s">
        <v>129</v>
      </c>
      <c r="E48" s="10" t="b">
        <f t="shared" si="0"/>
        <v>1</v>
      </c>
      <c r="F48" s="12">
        <f t="shared" si="1"/>
        <v>1005</v>
      </c>
      <c r="G48" s="5" t="s">
        <v>73</v>
      </c>
      <c r="H48" s="5"/>
      <c r="I48" s="5"/>
    </row>
    <row r="49" spans="1:10" s="4" customFormat="1" x14ac:dyDescent="0.3">
      <c r="A49" s="4">
        <v>46</v>
      </c>
      <c r="B49" s="4">
        <v>1</v>
      </c>
      <c r="C49" s="7" t="s">
        <v>130</v>
      </c>
      <c r="D49" s="5" t="s">
        <v>131</v>
      </c>
      <c r="E49" s="10" t="b">
        <f t="shared" si="0"/>
        <v>1</v>
      </c>
      <c r="F49" s="12">
        <f t="shared" si="1"/>
        <v>1005</v>
      </c>
      <c r="G49" s="5" t="s">
        <v>73</v>
      </c>
      <c r="H49" s="5"/>
      <c r="I49" s="5"/>
    </row>
    <row r="50" spans="1:10" s="4" customFormat="1" x14ac:dyDescent="0.3">
      <c r="A50" s="4">
        <v>47</v>
      </c>
      <c r="B50" s="4">
        <v>37</v>
      </c>
      <c r="C50" s="7" t="s">
        <v>425</v>
      </c>
      <c r="D50" s="5" t="s">
        <v>132</v>
      </c>
      <c r="E50" s="10" t="b">
        <f t="shared" si="0"/>
        <v>1</v>
      </c>
      <c r="F50" s="12">
        <f t="shared" si="1"/>
        <v>1005</v>
      </c>
      <c r="G50" s="5" t="s">
        <v>73</v>
      </c>
      <c r="H50" s="5"/>
      <c r="I50" s="5"/>
    </row>
    <row r="51" spans="1:10" s="4" customFormat="1" x14ac:dyDescent="0.3">
      <c r="A51" s="4">
        <v>48</v>
      </c>
      <c r="B51" s="4">
        <v>7</v>
      </c>
      <c r="C51" s="7" t="s">
        <v>133</v>
      </c>
      <c r="D51" s="5" t="s">
        <v>134</v>
      </c>
      <c r="E51" s="10" t="b">
        <f t="shared" si="0"/>
        <v>1</v>
      </c>
      <c r="F51" s="12">
        <f t="shared" si="1"/>
        <v>1005</v>
      </c>
      <c r="G51" s="5" t="s">
        <v>73</v>
      </c>
      <c r="H51" s="5"/>
      <c r="I51" s="5"/>
    </row>
    <row r="52" spans="1:10" s="4" customFormat="1" x14ac:dyDescent="0.3">
      <c r="A52" s="4">
        <v>49</v>
      </c>
      <c r="B52" s="4">
        <v>1</v>
      </c>
      <c r="C52" s="7" t="s">
        <v>135</v>
      </c>
      <c r="D52" s="5" t="s">
        <v>136</v>
      </c>
      <c r="E52" s="10" t="b">
        <f t="shared" si="0"/>
        <v>1</v>
      </c>
      <c r="F52" s="12">
        <f t="shared" si="1"/>
        <v>1005</v>
      </c>
      <c r="G52" s="5" t="s">
        <v>73</v>
      </c>
      <c r="H52" s="5"/>
      <c r="I52" s="5"/>
    </row>
    <row r="53" spans="1:10" s="4" customFormat="1" x14ac:dyDescent="0.3">
      <c r="A53" s="4">
        <v>50</v>
      </c>
      <c r="B53" s="4">
        <v>1</v>
      </c>
      <c r="C53" s="7" t="s">
        <v>137</v>
      </c>
      <c r="D53" s="5" t="s">
        <v>138</v>
      </c>
      <c r="E53" s="10" t="b">
        <f t="shared" si="0"/>
        <v>1</v>
      </c>
      <c r="F53" s="12">
        <f t="shared" si="1"/>
        <v>1005</v>
      </c>
      <c r="G53" s="5" t="s">
        <v>73</v>
      </c>
      <c r="H53" s="5"/>
      <c r="I53" s="5"/>
    </row>
    <row r="54" spans="1:10" s="4" customFormat="1" x14ac:dyDescent="0.3">
      <c r="A54" s="4">
        <v>51</v>
      </c>
      <c r="B54" s="4">
        <v>9</v>
      </c>
      <c r="C54" s="7" t="s">
        <v>429</v>
      </c>
      <c r="D54" s="5" t="s">
        <v>139</v>
      </c>
      <c r="E54" s="10" t="b">
        <f t="shared" si="0"/>
        <v>1</v>
      </c>
      <c r="F54" s="12">
        <f t="shared" si="1"/>
        <v>2012</v>
      </c>
      <c r="G54" s="5" t="s">
        <v>94</v>
      </c>
      <c r="H54" s="5"/>
      <c r="I54" s="5"/>
    </row>
    <row r="55" spans="1:10" s="4" customFormat="1" x14ac:dyDescent="0.3">
      <c r="A55" s="4">
        <v>52</v>
      </c>
      <c r="B55" s="4">
        <v>2</v>
      </c>
      <c r="C55" s="7" t="s">
        <v>141</v>
      </c>
      <c r="D55" s="5" t="s">
        <v>421</v>
      </c>
      <c r="E55" s="10" t="b">
        <f t="shared" si="0"/>
        <v>1</v>
      </c>
      <c r="F55" s="12">
        <f t="shared" si="1"/>
        <v>1005</v>
      </c>
      <c r="G55" s="5" t="s">
        <v>73</v>
      </c>
      <c r="H55" s="5"/>
      <c r="I55" s="5"/>
    </row>
    <row r="56" spans="1:10" s="4" customFormat="1" x14ac:dyDescent="0.3">
      <c r="A56" s="4">
        <v>53</v>
      </c>
      <c r="B56" s="4">
        <v>1</v>
      </c>
      <c r="C56" s="7" t="s">
        <v>142</v>
      </c>
      <c r="D56" s="5" t="s">
        <v>143</v>
      </c>
      <c r="E56" s="10" t="b">
        <f t="shared" si="0"/>
        <v>1</v>
      </c>
      <c r="F56" s="12">
        <f t="shared" si="1"/>
        <v>1005</v>
      </c>
      <c r="G56" s="5" t="s">
        <v>73</v>
      </c>
      <c r="H56" s="5"/>
      <c r="I56" s="5"/>
    </row>
    <row r="57" spans="1:10" s="4" customFormat="1" x14ac:dyDescent="0.3">
      <c r="A57" s="4">
        <v>54</v>
      </c>
      <c r="B57" s="4">
        <v>96</v>
      </c>
      <c r="C57" s="7" t="s">
        <v>144</v>
      </c>
      <c r="D57" s="5" t="s">
        <v>145</v>
      </c>
      <c r="E57" s="10" t="b">
        <f t="shared" si="0"/>
        <v>1</v>
      </c>
      <c r="F57" s="12">
        <f t="shared" si="1"/>
        <v>1005</v>
      </c>
      <c r="G57" s="5" t="s">
        <v>73</v>
      </c>
      <c r="H57" s="5"/>
      <c r="I57" s="5"/>
    </row>
    <row r="58" spans="1:10" s="4" customFormat="1" x14ac:dyDescent="0.3">
      <c r="A58" s="4">
        <v>55</v>
      </c>
      <c r="B58" s="4">
        <v>48</v>
      </c>
      <c r="C58" s="7" t="s">
        <v>146</v>
      </c>
      <c r="D58" s="5" t="s">
        <v>147</v>
      </c>
      <c r="E58" s="10" t="b">
        <f t="shared" si="0"/>
        <v>1</v>
      </c>
      <c r="F58" s="12">
        <f t="shared" si="1"/>
        <v>1005</v>
      </c>
      <c r="G58" s="5" t="s">
        <v>73</v>
      </c>
      <c r="H58" s="5"/>
      <c r="I58" s="5"/>
    </row>
    <row r="59" spans="1:10" s="4" customFormat="1" x14ac:dyDescent="0.3">
      <c r="A59" s="4">
        <v>56</v>
      </c>
      <c r="B59" s="4">
        <v>1</v>
      </c>
      <c r="C59" s="7" t="s">
        <v>148</v>
      </c>
      <c r="D59" s="5" t="s">
        <v>422</v>
      </c>
      <c r="E59" s="10" t="b">
        <f t="shared" si="0"/>
        <v>1</v>
      </c>
      <c r="F59" s="12">
        <f t="shared" si="1"/>
        <v>1005</v>
      </c>
      <c r="G59" s="5" t="s">
        <v>73</v>
      </c>
      <c r="H59" s="5"/>
      <c r="I59" s="5"/>
    </row>
    <row r="60" spans="1:10" s="2" customFormat="1" x14ac:dyDescent="0.3">
      <c r="A60" s="2">
        <v>57</v>
      </c>
      <c r="B60" s="2">
        <v>1</v>
      </c>
      <c r="C60" s="6" t="s">
        <v>150</v>
      </c>
      <c r="D60" s="3" t="s">
        <v>151</v>
      </c>
      <c r="E60" s="9" t="b">
        <f t="shared" si="0"/>
        <v>0</v>
      </c>
      <c r="F60" s="12" t="str">
        <f t="shared" si="1"/>
        <v>CAPT7343HL</v>
      </c>
      <c r="G60" s="3" t="s">
        <v>152</v>
      </c>
      <c r="H60" s="3" t="s">
        <v>153</v>
      </c>
      <c r="I60" s="3" t="s">
        <v>448</v>
      </c>
      <c r="J60" s="2" t="s">
        <v>154</v>
      </c>
    </row>
    <row r="61" spans="1:10" s="2" customFormat="1" x14ac:dyDescent="0.3">
      <c r="A61" s="2">
        <v>58</v>
      </c>
      <c r="B61" s="2">
        <v>2</v>
      </c>
      <c r="C61" s="6" t="s">
        <v>155</v>
      </c>
      <c r="D61" s="3" t="s">
        <v>156</v>
      </c>
      <c r="E61" s="9" t="b">
        <f t="shared" si="0"/>
        <v>0</v>
      </c>
      <c r="F61" s="12" t="str">
        <f t="shared" si="1"/>
        <v>QFN50P600X600X10041N</v>
      </c>
      <c r="G61" s="3" t="s">
        <v>157</v>
      </c>
      <c r="H61" s="3" t="s">
        <v>462</v>
      </c>
      <c r="I61" s="3" t="s">
        <v>156</v>
      </c>
      <c r="J61" s="2" t="s">
        <v>158</v>
      </c>
    </row>
    <row r="62" spans="1:10" s="2" customFormat="1" x14ac:dyDescent="0.3">
      <c r="A62" s="2">
        <v>59</v>
      </c>
      <c r="B62" s="2">
        <v>2</v>
      </c>
      <c r="C62" s="6" t="s">
        <v>159</v>
      </c>
      <c r="D62" s="3" t="s">
        <v>160</v>
      </c>
      <c r="E62" s="9" t="b">
        <f t="shared" si="0"/>
        <v>0</v>
      </c>
      <c r="F62" s="12" t="str">
        <f t="shared" si="1"/>
        <v>INDM7470X480N</v>
      </c>
      <c r="G62" s="3" t="s">
        <v>161</v>
      </c>
      <c r="H62" s="3" t="s">
        <v>378</v>
      </c>
      <c r="I62" s="3" t="s">
        <v>160</v>
      </c>
      <c r="J62" s="2" t="s">
        <v>162</v>
      </c>
    </row>
    <row r="63" spans="1:10" s="2" customFormat="1" x14ac:dyDescent="0.3">
      <c r="A63" s="2">
        <v>60</v>
      </c>
      <c r="B63" s="2">
        <v>6</v>
      </c>
      <c r="C63" s="6" t="s">
        <v>163</v>
      </c>
      <c r="D63" s="3" t="s">
        <v>164</v>
      </c>
      <c r="E63" s="9" t="b">
        <f t="shared" si="0"/>
        <v>0</v>
      </c>
      <c r="F63" s="12" t="str">
        <f t="shared" si="1"/>
        <v>SIP-4P-LOCKING</v>
      </c>
      <c r="G63" s="3" t="s">
        <v>165</v>
      </c>
      <c r="H63" s="3" t="s">
        <v>463</v>
      </c>
      <c r="I63" s="3" t="s">
        <v>463</v>
      </c>
      <c r="J63" s="2" t="s">
        <v>463</v>
      </c>
    </row>
    <row r="64" spans="1:10" s="2" customFormat="1" x14ac:dyDescent="0.3">
      <c r="A64" s="2">
        <v>61</v>
      </c>
      <c r="B64" s="2">
        <v>1</v>
      </c>
      <c r="C64" s="6" t="s">
        <v>166</v>
      </c>
      <c r="D64" s="3" t="s">
        <v>167</v>
      </c>
      <c r="E64" s="9" t="b">
        <f t="shared" si="0"/>
        <v>0</v>
      </c>
      <c r="F64" s="12" t="str">
        <f t="shared" si="1"/>
        <v>INDC2016X120N</v>
      </c>
      <c r="G64" s="3" t="s">
        <v>168</v>
      </c>
      <c r="H64" s="3" t="s">
        <v>464</v>
      </c>
      <c r="I64" s="3" t="s">
        <v>167</v>
      </c>
      <c r="J64" s="2" t="s">
        <v>169</v>
      </c>
    </row>
    <row r="65" spans="1:10" s="2" customFormat="1" x14ac:dyDescent="0.3">
      <c r="A65" s="2">
        <v>62</v>
      </c>
      <c r="B65" s="2">
        <v>49</v>
      </c>
      <c r="C65" s="6" t="s">
        <v>465</v>
      </c>
      <c r="D65" s="3" t="s">
        <v>170</v>
      </c>
      <c r="E65" s="9" t="b">
        <f t="shared" si="0"/>
        <v>0</v>
      </c>
      <c r="F65" s="12" t="str">
        <f t="shared" si="1"/>
        <v>DIOSOD-323</v>
      </c>
      <c r="G65" s="3" t="s">
        <v>172</v>
      </c>
      <c r="H65" s="3" t="s">
        <v>173</v>
      </c>
      <c r="I65" s="3" t="s">
        <v>449</v>
      </c>
    </row>
    <row r="66" spans="1:10" s="2" customFormat="1" x14ac:dyDescent="0.3">
      <c r="A66" s="2">
        <v>63</v>
      </c>
      <c r="B66" s="2">
        <v>1</v>
      </c>
      <c r="C66" s="6" t="s">
        <v>174</v>
      </c>
      <c r="D66" s="3" t="s">
        <v>175</v>
      </c>
      <c r="E66" s="9" t="b">
        <f t="shared" si="0"/>
        <v>0</v>
      </c>
      <c r="F66" s="12" t="str">
        <f t="shared" si="1"/>
        <v>DIOSOD-523</v>
      </c>
      <c r="G66" s="3" t="s">
        <v>171</v>
      </c>
      <c r="H66" s="3" t="s">
        <v>466</v>
      </c>
      <c r="I66" s="3" t="s">
        <v>450</v>
      </c>
    </row>
    <row r="67" spans="1:10" s="2" customFormat="1" x14ac:dyDescent="0.3">
      <c r="A67" s="2">
        <v>64</v>
      </c>
      <c r="B67" s="2">
        <v>1</v>
      </c>
      <c r="C67" s="6" t="s">
        <v>176</v>
      </c>
      <c r="D67" s="3" t="s">
        <v>177</v>
      </c>
      <c r="E67" s="9" t="b">
        <f t="shared" si="0"/>
        <v>0</v>
      </c>
      <c r="F67" s="12" t="str">
        <f t="shared" si="1"/>
        <v>7M_32X25</v>
      </c>
      <c r="G67" s="3" t="s">
        <v>178</v>
      </c>
      <c r="H67" s="3" t="s">
        <v>61</v>
      </c>
      <c r="I67" s="3" t="s">
        <v>467</v>
      </c>
      <c r="J67" s="2" t="s">
        <v>468</v>
      </c>
    </row>
    <row r="68" spans="1:10" s="2" customFormat="1" x14ac:dyDescent="0.3">
      <c r="A68" s="2">
        <v>65</v>
      </c>
      <c r="B68" s="2">
        <v>4</v>
      </c>
      <c r="C68" s="6" t="s">
        <v>179</v>
      </c>
      <c r="D68" s="3" t="s">
        <v>180</v>
      </c>
      <c r="E68" s="9" t="b">
        <f t="shared" si="0"/>
        <v>0</v>
      </c>
      <c r="F68" s="12" t="str">
        <f t="shared" si="1"/>
        <v>DT1446</v>
      </c>
      <c r="G68" s="3" t="s">
        <v>180</v>
      </c>
      <c r="H68" s="3" t="s">
        <v>466</v>
      </c>
      <c r="I68" s="3" t="s">
        <v>469</v>
      </c>
      <c r="J68" s="2" t="s">
        <v>470</v>
      </c>
    </row>
    <row r="69" spans="1:10" s="2" customFormat="1" x14ac:dyDescent="0.3">
      <c r="A69" s="2">
        <v>66</v>
      </c>
      <c r="B69" s="2">
        <v>6</v>
      </c>
      <c r="C69" s="6" t="s">
        <v>181</v>
      </c>
      <c r="D69" s="3" t="s">
        <v>182</v>
      </c>
      <c r="E69" s="9" t="b">
        <f t="shared" ref="E69:E132" si="2">OR(ISNUMBER(SEARCH("CAPACITOR_LST",D69)),ISNUMBER(SEARCH("RESISTOR",D69)))</f>
        <v>0</v>
      </c>
      <c r="F69" s="12" t="str">
        <f t="shared" ref="F69:F132" si="3">IF(E69,VLOOKUP(G69,$V$4:$X$12,IF($E$1,2,3),TRUE),G69)</f>
        <v>402</v>
      </c>
      <c r="G69" s="3" t="s">
        <v>430</v>
      </c>
      <c r="H69" s="3" t="s">
        <v>91</v>
      </c>
      <c r="I69" s="3" t="s">
        <v>451</v>
      </c>
    </row>
    <row r="70" spans="1:10" s="2" customFormat="1" x14ac:dyDescent="0.3">
      <c r="A70" s="2">
        <v>67</v>
      </c>
      <c r="B70" s="2">
        <v>102</v>
      </c>
      <c r="C70" s="6" t="s">
        <v>183</v>
      </c>
      <c r="D70" s="3" t="s">
        <v>184</v>
      </c>
      <c r="E70" s="9" t="b">
        <f t="shared" si="2"/>
        <v>0</v>
      </c>
      <c r="F70" s="12" t="str">
        <f t="shared" si="3"/>
        <v>603</v>
      </c>
      <c r="G70" s="3" t="s">
        <v>431</v>
      </c>
      <c r="H70" s="3" t="s">
        <v>91</v>
      </c>
      <c r="I70" s="3" t="s">
        <v>452</v>
      </c>
    </row>
    <row r="71" spans="1:10" s="2" customFormat="1" x14ac:dyDescent="0.3">
      <c r="A71" s="2">
        <v>68</v>
      </c>
      <c r="B71" s="2">
        <v>48</v>
      </c>
      <c r="C71" s="6" t="s">
        <v>185</v>
      </c>
      <c r="D71" s="3" t="s">
        <v>186</v>
      </c>
      <c r="E71" s="9" t="b">
        <f t="shared" si="2"/>
        <v>0</v>
      </c>
      <c r="F71" s="12" t="str">
        <f t="shared" si="3"/>
        <v>603</v>
      </c>
      <c r="G71" s="3" t="s">
        <v>431</v>
      </c>
      <c r="H71" s="3" t="s">
        <v>8</v>
      </c>
      <c r="I71" s="3" t="s">
        <v>453</v>
      </c>
    </row>
    <row r="72" spans="1:10" s="2" customFormat="1" x14ac:dyDescent="0.3">
      <c r="A72" s="2">
        <v>69</v>
      </c>
      <c r="B72" s="2">
        <v>24</v>
      </c>
      <c r="C72" s="6" t="s">
        <v>187</v>
      </c>
      <c r="D72" s="3" t="s">
        <v>188</v>
      </c>
      <c r="E72" s="9" t="b">
        <f t="shared" si="2"/>
        <v>0</v>
      </c>
      <c r="F72" s="12" t="str">
        <f t="shared" si="3"/>
        <v>805</v>
      </c>
      <c r="G72" s="3" t="s">
        <v>432</v>
      </c>
      <c r="H72" s="3" t="s">
        <v>140</v>
      </c>
      <c r="I72" s="3" t="s">
        <v>454</v>
      </c>
    </row>
    <row r="73" spans="1:10" s="2" customFormat="1" x14ac:dyDescent="0.3">
      <c r="A73" s="2">
        <v>70</v>
      </c>
      <c r="B73" s="2">
        <v>1</v>
      </c>
      <c r="C73" s="6" t="s">
        <v>189</v>
      </c>
      <c r="D73" s="3" t="s">
        <v>190</v>
      </c>
      <c r="E73" s="9" t="b">
        <f t="shared" si="2"/>
        <v>0</v>
      </c>
      <c r="F73" s="12" t="str">
        <f t="shared" si="3"/>
        <v>805</v>
      </c>
      <c r="G73" s="3" t="s">
        <v>432</v>
      </c>
      <c r="H73" s="3" t="s">
        <v>91</v>
      </c>
      <c r="I73" s="3" t="s">
        <v>471</v>
      </c>
      <c r="J73" s="2" t="s">
        <v>472</v>
      </c>
    </row>
    <row r="74" spans="1:10" s="2" customFormat="1" x14ac:dyDescent="0.3">
      <c r="A74" s="2">
        <v>71</v>
      </c>
      <c r="B74" s="2">
        <v>1</v>
      </c>
      <c r="C74" s="6" t="s">
        <v>191</v>
      </c>
      <c r="D74" s="3" t="s">
        <v>192</v>
      </c>
      <c r="E74" s="9" t="b">
        <f t="shared" si="2"/>
        <v>0</v>
      </c>
      <c r="F74" s="12" t="str">
        <f t="shared" si="3"/>
        <v>805</v>
      </c>
      <c r="G74" s="3" t="s">
        <v>432</v>
      </c>
      <c r="H74" s="3" t="s">
        <v>91</v>
      </c>
      <c r="I74" s="3" t="s">
        <v>473</v>
      </c>
      <c r="J74" s="2" t="s">
        <v>474</v>
      </c>
    </row>
    <row r="75" spans="1:10" s="2" customFormat="1" x14ac:dyDescent="0.3">
      <c r="A75" s="2">
        <v>72</v>
      </c>
      <c r="B75" s="2">
        <v>1</v>
      </c>
      <c r="C75" s="6" t="s">
        <v>193</v>
      </c>
      <c r="D75" s="3" t="s">
        <v>194</v>
      </c>
      <c r="E75" s="9" t="b">
        <f t="shared" si="2"/>
        <v>0</v>
      </c>
      <c r="F75" s="12" t="str">
        <f t="shared" si="3"/>
        <v>805</v>
      </c>
      <c r="G75" s="3" t="s">
        <v>432</v>
      </c>
      <c r="H75" s="3" t="s">
        <v>91</v>
      </c>
      <c r="I75" s="3" t="s">
        <v>475</v>
      </c>
      <c r="J75" s="2" t="s">
        <v>476</v>
      </c>
    </row>
    <row r="76" spans="1:10" s="2" customFormat="1" x14ac:dyDescent="0.3">
      <c r="A76" s="2">
        <v>73</v>
      </c>
      <c r="B76" s="2">
        <v>48</v>
      </c>
      <c r="C76" s="6" t="s">
        <v>195</v>
      </c>
      <c r="D76" s="3" t="s">
        <v>196</v>
      </c>
      <c r="E76" s="9" t="b">
        <f t="shared" si="2"/>
        <v>0</v>
      </c>
      <c r="F76" s="12" t="str">
        <f t="shared" si="3"/>
        <v>805</v>
      </c>
      <c r="G76" s="3" t="s">
        <v>432</v>
      </c>
      <c r="H76" s="3" t="s">
        <v>91</v>
      </c>
      <c r="I76" s="3" t="s">
        <v>477</v>
      </c>
      <c r="J76" s="2" t="s">
        <v>478</v>
      </c>
    </row>
    <row r="77" spans="1:10" s="2" customFormat="1" x14ac:dyDescent="0.3">
      <c r="A77" s="2">
        <v>74</v>
      </c>
      <c r="B77" s="2">
        <v>1</v>
      </c>
      <c r="C77" s="6" t="s">
        <v>197</v>
      </c>
      <c r="D77" s="3" t="s">
        <v>198</v>
      </c>
      <c r="E77" s="9" t="b">
        <f t="shared" si="2"/>
        <v>0</v>
      </c>
      <c r="F77" s="12" t="str">
        <f t="shared" si="3"/>
        <v>805</v>
      </c>
      <c r="G77" s="3" t="s">
        <v>432</v>
      </c>
      <c r="H77" s="3" t="s">
        <v>91</v>
      </c>
      <c r="I77" s="3" t="s">
        <v>479</v>
      </c>
      <c r="J77" s="2" t="s">
        <v>480</v>
      </c>
    </row>
    <row r="78" spans="1:10" s="2" customFormat="1" x14ac:dyDescent="0.3">
      <c r="A78" s="2">
        <v>75</v>
      </c>
      <c r="B78" s="2">
        <v>1</v>
      </c>
      <c r="C78" s="6" t="s">
        <v>199</v>
      </c>
      <c r="D78" s="3" t="s">
        <v>200</v>
      </c>
      <c r="E78" s="9" t="b">
        <f t="shared" si="2"/>
        <v>0</v>
      </c>
      <c r="F78" s="12" t="str">
        <f t="shared" si="3"/>
        <v>878321422</v>
      </c>
      <c r="G78" s="3" t="s">
        <v>433</v>
      </c>
      <c r="H78" s="3" t="s">
        <v>11</v>
      </c>
      <c r="I78" s="3" t="s">
        <v>455</v>
      </c>
      <c r="J78" s="2" t="s">
        <v>201</v>
      </c>
    </row>
    <row r="79" spans="1:10" s="2" customFormat="1" x14ac:dyDescent="0.3">
      <c r="A79" s="2">
        <v>76</v>
      </c>
      <c r="B79" s="2">
        <v>24</v>
      </c>
      <c r="C79" s="6" t="s">
        <v>202</v>
      </c>
      <c r="D79" s="3" t="s">
        <v>203</v>
      </c>
      <c r="E79" s="9" t="b">
        <f t="shared" si="2"/>
        <v>0</v>
      </c>
      <c r="F79" s="12" t="str">
        <f t="shared" si="3"/>
        <v>LAB4D</v>
      </c>
      <c r="G79" s="3" t="s">
        <v>203</v>
      </c>
      <c r="H79" s="3"/>
      <c r="I79" s="3"/>
    </row>
    <row r="80" spans="1:10" s="2" customFormat="1" x14ac:dyDescent="0.3">
      <c r="A80" s="2">
        <v>77</v>
      </c>
      <c r="B80" s="2">
        <v>2</v>
      </c>
      <c r="C80" s="6" t="s">
        <v>204</v>
      </c>
      <c r="D80" s="3" t="s">
        <v>205</v>
      </c>
      <c r="E80" s="9" t="b">
        <f t="shared" si="2"/>
        <v>0</v>
      </c>
      <c r="F80" s="12" t="str">
        <f t="shared" si="3"/>
        <v>BGA256C80P16X16_1400X1400X170</v>
      </c>
      <c r="G80" s="3" t="s">
        <v>206</v>
      </c>
      <c r="H80" s="3" t="s">
        <v>481</v>
      </c>
      <c r="I80" s="3" t="s">
        <v>482</v>
      </c>
      <c r="J80" s="2" t="s">
        <v>483</v>
      </c>
    </row>
    <row r="81" spans="1:10" s="2" customFormat="1" x14ac:dyDescent="0.3">
      <c r="A81" s="2">
        <v>78</v>
      </c>
      <c r="B81" s="2">
        <v>1</v>
      </c>
      <c r="C81" s="6" t="s">
        <v>207</v>
      </c>
      <c r="D81" s="3" t="s">
        <v>484</v>
      </c>
      <c r="E81" s="9" t="b">
        <f t="shared" si="2"/>
        <v>0</v>
      </c>
      <c r="F81" s="12" t="str">
        <f t="shared" si="3"/>
        <v>JOHANSON-LP15</v>
      </c>
      <c r="G81" s="3" t="s">
        <v>485</v>
      </c>
      <c r="H81" s="3" t="s">
        <v>486</v>
      </c>
      <c r="I81" s="3" t="s">
        <v>487</v>
      </c>
      <c r="J81" s="2" t="s">
        <v>488</v>
      </c>
    </row>
    <row r="82" spans="1:10" s="2" customFormat="1" x14ac:dyDescent="0.3">
      <c r="A82" s="2">
        <v>79</v>
      </c>
      <c r="B82" s="2">
        <v>1</v>
      </c>
      <c r="C82" s="6" t="s">
        <v>210</v>
      </c>
      <c r="D82" s="3" t="s">
        <v>211</v>
      </c>
      <c r="E82" s="9" t="b">
        <f t="shared" si="2"/>
        <v>0</v>
      </c>
      <c r="F82" s="12" t="str">
        <f t="shared" si="3"/>
        <v>SOT-23-6</v>
      </c>
      <c r="G82" s="3" t="s">
        <v>212</v>
      </c>
      <c r="H82" s="3" t="s">
        <v>489</v>
      </c>
      <c r="I82" s="3" t="s">
        <v>490</v>
      </c>
      <c r="J82" s="2" t="s">
        <v>491</v>
      </c>
    </row>
    <row r="83" spans="1:10" s="2" customFormat="1" x14ac:dyDescent="0.3">
      <c r="A83" s="2">
        <v>80</v>
      </c>
      <c r="B83" s="2">
        <v>6</v>
      </c>
      <c r="C83" s="6" t="s">
        <v>213</v>
      </c>
      <c r="D83" s="3" t="s">
        <v>214</v>
      </c>
      <c r="E83" s="9" t="b">
        <f t="shared" si="2"/>
        <v>0</v>
      </c>
      <c r="F83" s="12" t="str">
        <f t="shared" si="3"/>
        <v>MSOP10_MC</v>
      </c>
      <c r="G83" s="3" t="s">
        <v>215</v>
      </c>
      <c r="H83" s="3" t="s">
        <v>61</v>
      </c>
      <c r="I83" s="3" t="s">
        <v>492</v>
      </c>
      <c r="J83" s="2" t="s">
        <v>493</v>
      </c>
    </row>
    <row r="84" spans="1:10" s="2" customFormat="1" x14ac:dyDescent="0.3">
      <c r="A84" s="2">
        <v>81</v>
      </c>
      <c r="B84" s="2">
        <v>2</v>
      </c>
      <c r="C84" s="6" t="s">
        <v>216</v>
      </c>
      <c r="D84" s="3" t="s">
        <v>217</v>
      </c>
      <c r="E84" s="9" t="b">
        <f t="shared" si="2"/>
        <v>0</v>
      </c>
      <c r="F84" s="12" t="str">
        <f t="shared" si="3"/>
        <v>SOT95P270X145-6N</v>
      </c>
      <c r="G84" s="3" t="s">
        <v>218</v>
      </c>
      <c r="H84" s="3" t="s">
        <v>61</v>
      </c>
      <c r="I84" s="3" t="s">
        <v>494</v>
      </c>
      <c r="J84" s="2" t="s">
        <v>219</v>
      </c>
    </row>
    <row r="85" spans="1:10" s="2" customFormat="1" x14ac:dyDescent="0.3">
      <c r="A85" s="2">
        <v>82</v>
      </c>
      <c r="B85" s="2">
        <v>24</v>
      </c>
      <c r="C85" s="6" t="s">
        <v>220</v>
      </c>
      <c r="D85" s="3" t="s">
        <v>221</v>
      </c>
      <c r="E85" s="9" t="b">
        <f t="shared" si="2"/>
        <v>0</v>
      </c>
      <c r="F85" s="12" t="str">
        <f t="shared" si="3"/>
        <v>SOT-23-5L</v>
      </c>
      <c r="G85" s="3" t="s">
        <v>222</v>
      </c>
      <c r="H85" s="3" t="s">
        <v>61</v>
      </c>
      <c r="I85" s="3" t="s">
        <v>495</v>
      </c>
      <c r="J85" s="2" t="s">
        <v>496</v>
      </c>
    </row>
    <row r="86" spans="1:10" s="2" customFormat="1" x14ac:dyDescent="0.3">
      <c r="A86" s="2">
        <v>83</v>
      </c>
      <c r="B86" s="2">
        <v>24</v>
      </c>
      <c r="C86" s="6" t="s">
        <v>223</v>
      </c>
      <c r="D86" s="3" t="s">
        <v>224</v>
      </c>
      <c r="E86" s="9" t="b">
        <f t="shared" si="2"/>
        <v>0</v>
      </c>
      <c r="F86" s="12" t="str">
        <f t="shared" si="3"/>
        <v>MCX_VERT</v>
      </c>
      <c r="G86" s="3" t="s">
        <v>225</v>
      </c>
      <c r="H86" s="3"/>
      <c r="I86" s="3" t="s">
        <v>497</v>
      </c>
      <c r="J86" s="2" t="s">
        <v>498</v>
      </c>
    </row>
    <row r="87" spans="1:10" s="2" customFormat="1" x14ac:dyDescent="0.3">
      <c r="A87" s="2">
        <v>84</v>
      </c>
      <c r="B87" s="2">
        <v>1</v>
      </c>
      <c r="C87" s="6" t="s">
        <v>226</v>
      </c>
      <c r="D87" s="3" t="s">
        <v>227</v>
      </c>
      <c r="E87" s="9" t="b">
        <f t="shared" si="2"/>
        <v>0</v>
      </c>
      <c r="F87" s="12" t="str">
        <f t="shared" si="3"/>
        <v>MLF22D-06L</v>
      </c>
      <c r="G87" s="3" t="s">
        <v>228</v>
      </c>
      <c r="H87" s="3" t="s">
        <v>61</v>
      </c>
      <c r="I87" s="3" t="s">
        <v>456</v>
      </c>
      <c r="J87" s="2" t="s">
        <v>229</v>
      </c>
    </row>
    <row r="88" spans="1:10" s="2" customFormat="1" x14ac:dyDescent="0.3">
      <c r="A88" s="2">
        <v>85</v>
      </c>
      <c r="B88" s="2">
        <v>1</v>
      </c>
      <c r="C88" s="6" t="s">
        <v>230</v>
      </c>
      <c r="D88" s="3" t="s">
        <v>231</v>
      </c>
      <c r="E88" s="9" t="b">
        <f t="shared" si="2"/>
        <v>0</v>
      </c>
      <c r="F88" s="12" t="str">
        <f t="shared" si="3"/>
        <v>MLF22D-08L</v>
      </c>
      <c r="G88" s="3" t="s">
        <v>232</v>
      </c>
      <c r="H88" s="3" t="s">
        <v>61</v>
      </c>
      <c r="I88" s="3" t="s">
        <v>457</v>
      </c>
      <c r="J88" s="2" t="s">
        <v>233</v>
      </c>
    </row>
    <row r="89" spans="1:10" s="2" customFormat="1" x14ac:dyDescent="0.3">
      <c r="A89" s="2">
        <v>86</v>
      </c>
      <c r="B89" s="2">
        <v>24</v>
      </c>
      <c r="C89" s="6" t="s">
        <v>234</v>
      </c>
      <c r="D89" s="3" t="s">
        <v>235</v>
      </c>
      <c r="E89" s="9" t="b">
        <f t="shared" si="2"/>
        <v>0</v>
      </c>
      <c r="F89" s="12" t="str">
        <f t="shared" si="3"/>
        <v>SON50P155X120X60-5N-D</v>
      </c>
      <c r="G89" s="3" t="s">
        <v>236</v>
      </c>
      <c r="H89" s="3" t="s">
        <v>237</v>
      </c>
      <c r="I89" s="3" t="s">
        <v>458</v>
      </c>
      <c r="J89" s="2" t="s">
        <v>238</v>
      </c>
    </row>
    <row r="90" spans="1:10" s="2" customFormat="1" x14ac:dyDescent="0.3">
      <c r="A90" s="2">
        <v>87</v>
      </c>
      <c r="B90" s="2">
        <v>24</v>
      </c>
      <c r="C90" s="6" t="s">
        <v>239</v>
      </c>
      <c r="D90" s="3" t="s">
        <v>240</v>
      </c>
      <c r="E90" s="9" t="b">
        <f t="shared" si="2"/>
        <v>0</v>
      </c>
      <c r="F90" s="12" t="str">
        <f t="shared" si="3"/>
        <v>SON50P160X160X60-7N</v>
      </c>
      <c r="G90" s="3" t="s">
        <v>241</v>
      </c>
      <c r="H90" s="3" t="s">
        <v>61</v>
      </c>
      <c r="I90" s="3" t="s">
        <v>240</v>
      </c>
      <c r="J90" s="2" t="s">
        <v>242</v>
      </c>
    </row>
    <row r="91" spans="1:10" s="2" customFormat="1" x14ac:dyDescent="0.3">
      <c r="A91" s="2">
        <v>88</v>
      </c>
      <c r="B91" s="2">
        <v>1</v>
      </c>
      <c r="C91" s="6" t="s">
        <v>243</v>
      </c>
      <c r="D91" s="3" t="s">
        <v>244</v>
      </c>
      <c r="E91" s="9" t="b">
        <f t="shared" si="2"/>
        <v>0</v>
      </c>
      <c r="F91" s="12" t="str">
        <f t="shared" si="3"/>
        <v>MICROSD_SOCKET</v>
      </c>
      <c r="G91" s="3" t="s">
        <v>244</v>
      </c>
      <c r="H91" s="3" t="s">
        <v>11</v>
      </c>
      <c r="I91" s="3" t="s">
        <v>459</v>
      </c>
      <c r="J91" s="2" t="s">
        <v>499</v>
      </c>
    </row>
    <row r="92" spans="1:10" s="2" customFormat="1" x14ac:dyDescent="0.3">
      <c r="A92" s="2">
        <v>89</v>
      </c>
      <c r="B92" s="2">
        <v>1</v>
      </c>
      <c r="C92" s="6" t="s">
        <v>245</v>
      </c>
      <c r="D92" s="3" t="s">
        <v>246</v>
      </c>
      <c r="E92" s="9" t="b">
        <f t="shared" si="2"/>
        <v>0</v>
      </c>
      <c r="F92" s="12" t="str">
        <f t="shared" si="3"/>
        <v>MICRO_USB_SMT_JAE_DX4</v>
      </c>
      <c r="G92" s="3" t="s">
        <v>247</v>
      </c>
      <c r="H92" s="3" t="s">
        <v>500</v>
      </c>
      <c r="I92" s="3" t="s">
        <v>501</v>
      </c>
    </row>
    <row r="93" spans="1:10" s="2" customFormat="1" x14ac:dyDescent="0.3">
      <c r="A93" s="2">
        <v>90</v>
      </c>
      <c r="B93" s="2">
        <v>72</v>
      </c>
      <c r="C93" s="6" t="s">
        <v>248</v>
      </c>
      <c r="D93" s="3" t="s">
        <v>249</v>
      </c>
      <c r="E93" s="9" t="b">
        <f t="shared" si="2"/>
        <v>0</v>
      </c>
      <c r="F93" s="12" t="str">
        <f t="shared" si="3"/>
        <v>MURATA_MM81302600RA2</v>
      </c>
      <c r="G93" s="3" t="s">
        <v>250</v>
      </c>
      <c r="H93" s="3" t="s">
        <v>91</v>
      </c>
      <c r="I93" s="3" t="s">
        <v>502</v>
      </c>
      <c r="J93" s="2" t="s">
        <v>503</v>
      </c>
    </row>
    <row r="94" spans="1:10" s="2" customFormat="1" x14ac:dyDescent="0.3">
      <c r="A94" s="2">
        <v>91</v>
      </c>
      <c r="B94" s="2">
        <v>6</v>
      </c>
      <c r="C94" s="6" t="s">
        <v>251</v>
      </c>
      <c r="D94" s="3" t="s">
        <v>252</v>
      </c>
      <c r="E94" s="9" t="b">
        <f t="shared" si="2"/>
        <v>0</v>
      </c>
      <c r="F94" s="12" t="str">
        <f t="shared" si="3"/>
        <v>SOT-89</v>
      </c>
      <c r="G94" s="3" t="s">
        <v>253</v>
      </c>
      <c r="H94" s="3" t="s">
        <v>71</v>
      </c>
      <c r="I94" s="3" t="s">
        <v>252</v>
      </c>
      <c r="J94" s="2" t="s">
        <v>504</v>
      </c>
    </row>
    <row r="95" spans="1:10" s="2" customFormat="1" x14ac:dyDescent="0.3">
      <c r="A95" s="2">
        <v>92</v>
      </c>
      <c r="B95" s="2">
        <v>2</v>
      </c>
      <c r="C95" s="6" t="s">
        <v>254</v>
      </c>
      <c r="D95" s="3" t="s">
        <v>255</v>
      </c>
      <c r="E95" s="9" t="b">
        <f t="shared" si="2"/>
        <v>0</v>
      </c>
      <c r="F95" s="12" t="str">
        <f t="shared" si="3"/>
        <v>MS130-10-NOSHIELD</v>
      </c>
      <c r="G95" s="3" t="s">
        <v>256</v>
      </c>
      <c r="H95" s="3" t="s">
        <v>505</v>
      </c>
      <c r="I95" s="3" t="s">
        <v>255</v>
      </c>
      <c r="J95" s="2" t="s">
        <v>506</v>
      </c>
    </row>
    <row r="96" spans="1:10" s="2" customFormat="1" x14ac:dyDescent="0.3">
      <c r="A96" s="2">
        <v>93</v>
      </c>
      <c r="B96" s="2">
        <v>24</v>
      </c>
      <c r="C96" s="6" t="s">
        <v>257</v>
      </c>
      <c r="D96" s="3" t="s">
        <v>258</v>
      </c>
      <c r="E96" s="9" t="b">
        <f t="shared" si="2"/>
        <v>0</v>
      </c>
      <c r="F96" s="12" t="str">
        <f t="shared" si="3"/>
        <v>MS220-30</v>
      </c>
      <c r="G96" s="3" t="s">
        <v>258</v>
      </c>
      <c r="H96" s="3" t="s">
        <v>505</v>
      </c>
      <c r="I96" s="3" t="s">
        <v>258</v>
      </c>
      <c r="J96" s="2" t="s">
        <v>507</v>
      </c>
    </row>
    <row r="97" spans="1:10" s="2" customFormat="1" x14ac:dyDescent="0.3">
      <c r="A97" s="2">
        <v>94</v>
      </c>
      <c r="B97" s="2">
        <v>4</v>
      </c>
      <c r="C97" s="6" t="s">
        <v>259</v>
      </c>
      <c r="D97" s="3" t="s">
        <v>260</v>
      </c>
      <c r="E97" s="9" t="b">
        <f t="shared" si="2"/>
        <v>0</v>
      </c>
      <c r="F97" s="12" t="str">
        <f t="shared" si="3"/>
        <v>MS293-20</v>
      </c>
      <c r="G97" s="3" t="s">
        <v>260</v>
      </c>
      <c r="H97" s="3" t="s">
        <v>505</v>
      </c>
      <c r="I97" s="3" t="s">
        <v>260</v>
      </c>
      <c r="J97" s="2" t="s">
        <v>508</v>
      </c>
    </row>
    <row r="98" spans="1:10" s="2" customFormat="1" x14ac:dyDescent="0.3">
      <c r="A98" s="2">
        <v>95</v>
      </c>
      <c r="B98" s="2">
        <v>1</v>
      </c>
      <c r="C98" s="6" t="s">
        <v>261</v>
      </c>
      <c r="D98" s="3" t="s">
        <v>262</v>
      </c>
      <c r="E98" s="9" t="b">
        <f t="shared" si="2"/>
        <v>0</v>
      </c>
      <c r="F98" s="12" t="str">
        <f t="shared" si="3"/>
        <v>MSS7341502NLD</v>
      </c>
      <c r="G98" s="3" t="s">
        <v>263</v>
      </c>
      <c r="H98" s="3" t="s">
        <v>514</v>
      </c>
      <c r="I98" s="3" t="s">
        <v>262</v>
      </c>
      <c r="J98" s="2" t="s">
        <v>264</v>
      </c>
    </row>
    <row r="99" spans="1:10" s="2" customFormat="1" x14ac:dyDescent="0.3">
      <c r="A99" s="2">
        <v>96</v>
      </c>
      <c r="B99" s="2">
        <v>16</v>
      </c>
      <c r="C99" s="6" t="s">
        <v>265</v>
      </c>
      <c r="D99" s="3" t="s">
        <v>266</v>
      </c>
      <c r="E99" s="9" t="b">
        <f t="shared" si="2"/>
        <v>0</v>
      </c>
      <c r="F99" s="12" t="str">
        <f t="shared" si="3"/>
        <v>MTHOLE-NUMBER-4</v>
      </c>
      <c r="G99" s="3" t="s">
        <v>267</v>
      </c>
      <c r="H99" s="3" t="s">
        <v>463</v>
      </c>
      <c r="I99" s="3" t="s">
        <v>463</v>
      </c>
      <c r="J99" s="2" t="s">
        <v>463</v>
      </c>
    </row>
    <row r="100" spans="1:10" s="2" customFormat="1" x14ac:dyDescent="0.3">
      <c r="A100" s="2">
        <v>97</v>
      </c>
      <c r="B100" s="2">
        <v>2</v>
      </c>
      <c r="C100" s="6" t="s">
        <v>268</v>
      </c>
      <c r="D100" s="3" t="s">
        <v>269</v>
      </c>
      <c r="E100" s="9" t="b">
        <f t="shared" si="2"/>
        <v>0</v>
      </c>
      <c r="F100" s="12" t="str">
        <f t="shared" si="3"/>
        <v>NFM31P_1206</v>
      </c>
      <c r="G100" s="3" t="s">
        <v>270</v>
      </c>
      <c r="H100" s="3" t="s">
        <v>91</v>
      </c>
      <c r="I100" s="3" t="s">
        <v>515</v>
      </c>
      <c r="J100" s="2" t="s">
        <v>516</v>
      </c>
    </row>
    <row r="101" spans="1:10" s="2" customFormat="1" x14ac:dyDescent="0.3">
      <c r="A101" s="2">
        <v>98</v>
      </c>
      <c r="B101" s="2">
        <v>1</v>
      </c>
      <c r="C101" s="6" t="s">
        <v>271</v>
      </c>
      <c r="D101" s="3" t="s">
        <v>272</v>
      </c>
      <c r="E101" s="9" t="b">
        <f t="shared" si="2"/>
        <v>0</v>
      </c>
      <c r="F101" s="12" t="str">
        <f t="shared" si="3"/>
        <v>QFN40P170X200X5512N</v>
      </c>
      <c r="G101" s="3" t="s">
        <v>273</v>
      </c>
      <c r="H101" s="3" t="s">
        <v>517</v>
      </c>
      <c r="I101" s="3" t="s">
        <v>272</v>
      </c>
      <c r="J101" s="2" t="s">
        <v>274</v>
      </c>
    </row>
    <row r="102" spans="1:10" s="2" customFormat="1" x14ac:dyDescent="0.3">
      <c r="A102" s="2">
        <v>99</v>
      </c>
      <c r="B102" s="2">
        <v>24</v>
      </c>
      <c r="C102" s="6" t="s">
        <v>275</v>
      </c>
      <c r="D102" s="3" t="s">
        <v>276</v>
      </c>
      <c r="E102" s="9" t="b">
        <f t="shared" si="2"/>
        <v>0</v>
      </c>
      <c r="F102" s="12" t="str">
        <f t="shared" si="3"/>
        <v>PAT05S</v>
      </c>
      <c r="G102" s="3" t="s">
        <v>276</v>
      </c>
      <c r="H102" s="3" t="s">
        <v>518</v>
      </c>
      <c r="I102" s="3" t="s">
        <v>519</v>
      </c>
      <c r="J102" s="2" t="s">
        <v>520</v>
      </c>
    </row>
    <row r="103" spans="1:10" s="4" customFormat="1" x14ac:dyDescent="0.3">
      <c r="A103" s="4">
        <v>100</v>
      </c>
      <c r="B103" s="4">
        <v>49</v>
      </c>
      <c r="C103" s="7" t="s">
        <v>277</v>
      </c>
      <c r="D103" s="5" t="s">
        <v>278</v>
      </c>
      <c r="E103" s="10" t="b">
        <f t="shared" si="2"/>
        <v>1</v>
      </c>
      <c r="F103" s="12">
        <f t="shared" si="3"/>
        <v>1005</v>
      </c>
      <c r="G103" s="5" t="s">
        <v>279</v>
      </c>
      <c r="H103" s="5"/>
      <c r="I103" s="5"/>
    </row>
    <row r="104" spans="1:10" s="4" customFormat="1" x14ac:dyDescent="0.3">
      <c r="A104" s="4">
        <v>101</v>
      </c>
      <c r="B104" s="4">
        <v>73</v>
      </c>
      <c r="C104" s="7" t="s">
        <v>521</v>
      </c>
      <c r="D104" s="5" t="s">
        <v>280</v>
      </c>
      <c r="E104" s="10" t="b">
        <f t="shared" si="2"/>
        <v>1</v>
      </c>
      <c r="F104" s="12">
        <f t="shared" si="3"/>
        <v>1005</v>
      </c>
      <c r="G104" s="5" t="s">
        <v>279</v>
      </c>
      <c r="H104" s="5"/>
      <c r="I104" s="5"/>
    </row>
    <row r="105" spans="1:10" s="4" customFormat="1" x14ac:dyDescent="0.3">
      <c r="A105" s="4">
        <v>102</v>
      </c>
      <c r="B105" s="4">
        <v>6</v>
      </c>
      <c r="C105" s="7" t="s">
        <v>522</v>
      </c>
      <c r="D105" s="5" t="s">
        <v>280</v>
      </c>
      <c r="E105" s="10" t="b">
        <f t="shared" si="2"/>
        <v>1</v>
      </c>
      <c r="F105" s="12">
        <f t="shared" si="3"/>
        <v>1005</v>
      </c>
      <c r="G105" s="5" t="s">
        <v>431</v>
      </c>
      <c r="H105" s="5"/>
      <c r="I105" s="5"/>
    </row>
    <row r="106" spans="1:10" s="4" customFormat="1" x14ac:dyDescent="0.3">
      <c r="A106" s="4">
        <v>103</v>
      </c>
      <c r="B106" s="4">
        <v>51</v>
      </c>
      <c r="C106" s="7" t="s">
        <v>523</v>
      </c>
      <c r="D106" s="5" t="s">
        <v>281</v>
      </c>
      <c r="E106" s="10" t="b">
        <f t="shared" si="2"/>
        <v>1</v>
      </c>
      <c r="F106" s="12">
        <f t="shared" si="3"/>
        <v>1005</v>
      </c>
      <c r="G106" s="5" t="s">
        <v>279</v>
      </c>
      <c r="H106" s="5"/>
      <c r="I106" s="5"/>
    </row>
    <row r="107" spans="1:10" s="4" customFormat="1" x14ac:dyDescent="0.3">
      <c r="A107" s="4">
        <v>104</v>
      </c>
      <c r="B107" s="4">
        <v>247</v>
      </c>
      <c r="C107" s="7" t="s">
        <v>524</v>
      </c>
      <c r="D107" s="5" t="s">
        <v>282</v>
      </c>
      <c r="E107" s="10" t="b">
        <f t="shared" si="2"/>
        <v>1</v>
      </c>
      <c r="F107" s="12">
        <f t="shared" si="3"/>
        <v>1005</v>
      </c>
      <c r="G107" s="5" t="s">
        <v>279</v>
      </c>
      <c r="H107" s="5"/>
      <c r="I107" s="5"/>
    </row>
    <row r="108" spans="1:10" s="4" customFormat="1" x14ac:dyDescent="0.3">
      <c r="A108" s="4">
        <v>105</v>
      </c>
      <c r="B108" s="4">
        <v>1</v>
      </c>
      <c r="C108" s="7" t="s">
        <v>283</v>
      </c>
      <c r="D108" s="5" t="s">
        <v>284</v>
      </c>
      <c r="E108" s="10" t="b">
        <f t="shared" si="2"/>
        <v>1</v>
      </c>
      <c r="F108" s="12">
        <f t="shared" si="3"/>
        <v>1005</v>
      </c>
      <c r="G108" s="5" t="s">
        <v>279</v>
      </c>
      <c r="H108" s="5"/>
      <c r="I108" s="5"/>
    </row>
    <row r="109" spans="1:10" s="4" customFormat="1" x14ac:dyDescent="0.3">
      <c r="A109" s="4">
        <v>106</v>
      </c>
      <c r="B109" s="4">
        <v>24</v>
      </c>
      <c r="C109" s="7" t="s">
        <v>285</v>
      </c>
      <c r="D109" s="5" t="s">
        <v>286</v>
      </c>
      <c r="E109" s="10" t="b">
        <f t="shared" si="2"/>
        <v>1</v>
      </c>
      <c r="F109" s="12">
        <f t="shared" si="3"/>
        <v>1005</v>
      </c>
      <c r="G109" s="5" t="s">
        <v>279</v>
      </c>
      <c r="H109" s="5"/>
      <c r="I109" s="5"/>
    </row>
    <row r="110" spans="1:10" s="4" customFormat="1" x14ac:dyDescent="0.3">
      <c r="A110" s="4">
        <v>107</v>
      </c>
      <c r="B110" s="4">
        <v>1</v>
      </c>
      <c r="C110" s="7" t="s">
        <v>287</v>
      </c>
      <c r="D110" s="5" t="s">
        <v>525</v>
      </c>
      <c r="E110" s="10" t="b">
        <f t="shared" si="2"/>
        <v>1</v>
      </c>
      <c r="F110" s="12">
        <f t="shared" si="3"/>
        <v>1005</v>
      </c>
      <c r="G110" s="5" t="s">
        <v>279</v>
      </c>
      <c r="H110" s="5"/>
      <c r="I110" s="5"/>
    </row>
    <row r="111" spans="1:10" s="4" customFormat="1" x14ac:dyDescent="0.3">
      <c r="A111" s="4">
        <v>108</v>
      </c>
      <c r="B111" s="4">
        <v>1</v>
      </c>
      <c r="C111" s="7" t="s">
        <v>526</v>
      </c>
      <c r="D111" s="5" t="s">
        <v>527</v>
      </c>
      <c r="E111" s="10" t="b">
        <f t="shared" si="2"/>
        <v>1</v>
      </c>
      <c r="F111" s="12">
        <f t="shared" si="3"/>
        <v>1005</v>
      </c>
      <c r="G111" s="5" t="s">
        <v>279</v>
      </c>
      <c r="H111" s="5"/>
      <c r="I111" s="5"/>
    </row>
    <row r="112" spans="1:10" s="4" customFormat="1" x14ac:dyDescent="0.3">
      <c r="A112" s="4">
        <v>109</v>
      </c>
      <c r="B112" s="4">
        <v>12</v>
      </c>
      <c r="C112" s="7" t="s">
        <v>328</v>
      </c>
      <c r="D112" s="5" t="s">
        <v>527</v>
      </c>
      <c r="E112" s="10" t="b">
        <f t="shared" si="2"/>
        <v>1</v>
      </c>
      <c r="F112" s="12">
        <f t="shared" si="3"/>
        <v>1005</v>
      </c>
      <c r="G112" s="5" t="s">
        <v>431</v>
      </c>
      <c r="H112" s="5"/>
      <c r="I112" s="5"/>
    </row>
    <row r="113" spans="1:9" s="4" customFormat="1" x14ac:dyDescent="0.3">
      <c r="A113" s="4">
        <v>110</v>
      </c>
      <c r="B113" s="4">
        <v>48</v>
      </c>
      <c r="C113" s="7" t="s">
        <v>288</v>
      </c>
      <c r="D113" s="5" t="s">
        <v>289</v>
      </c>
      <c r="E113" s="10" t="b">
        <f t="shared" si="2"/>
        <v>1</v>
      </c>
      <c r="F113" s="12">
        <f t="shared" si="3"/>
        <v>1005</v>
      </c>
      <c r="G113" s="5" t="s">
        <v>279</v>
      </c>
      <c r="H113" s="5"/>
      <c r="I113" s="5"/>
    </row>
    <row r="114" spans="1:9" s="4" customFormat="1" x14ac:dyDescent="0.3">
      <c r="A114" s="4">
        <v>111</v>
      </c>
      <c r="B114" s="4">
        <v>48</v>
      </c>
      <c r="C114" s="7" t="s">
        <v>290</v>
      </c>
      <c r="D114" s="5" t="s">
        <v>291</v>
      </c>
      <c r="E114" s="10" t="b">
        <f t="shared" si="2"/>
        <v>1</v>
      </c>
      <c r="F114" s="12">
        <f t="shared" si="3"/>
        <v>1005</v>
      </c>
      <c r="G114" s="5" t="s">
        <v>279</v>
      </c>
      <c r="H114" s="5"/>
      <c r="I114" s="5"/>
    </row>
    <row r="115" spans="1:9" s="4" customFormat="1" x14ac:dyDescent="0.3">
      <c r="A115" s="4">
        <v>112</v>
      </c>
      <c r="B115" s="4">
        <v>25</v>
      </c>
      <c r="C115" s="7" t="s">
        <v>292</v>
      </c>
      <c r="D115" s="5" t="s">
        <v>293</v>
      </c>
      <c r="E115" s="10" t="b">
        <f t="shared" si="2"/>
        <v>1</v>
      </c>
      <c r="F115" s="12">
        <f t="shared" si="3"/>
        <v>1005</v>
      </c>
      <c r="G115" s="5" t="s">
        <v>279</v>
      </c>
      <c r="H115" s="5"/>
      <c r="I115" s="5"/>
    </row>
    <row r="116" spans="1:9" s="4" customFormat="1" x14ac:dyDescent="0.3">
      <c r="A116" s="4">
        <v>113</v>
      </c>
      <c r="B116" s="4">
        <v>24</v>
      </c>
      <c r="C116" s="7" t="s">
        <v>294</v>
      </c>
      <c r="D116" s="5" t="s">
        <v>293</v>
      </c>
      <c r="E116" s="10" t="b">
        <f t="shared" si="2"/>
        <v>1</v>
      </c>
      <c r="F116" s="12">
        <f t="shared" si="3"/>
        <v>603</v>
      </c>
      <c r="G116" s="5" t="s">
        <v>295</v>
      </c>
      <c r="H116" s="5"/>
      <c r="I116" s="5"/>
    </row>
    <row r="117" spans="1:9" s="4" customFormat="1" x14ac:dyDescent="0.3">
      <c r="A117" s="4">
        <v>114</v>
      </c>
      <c r="B117" s="4">
        <v>1</v>
      </c>
      <c r="C117" s="7" t="s">
        <v>296</v>
      </c>
      <c r="D117" s="5" t="s">
        <v>297</v>
      </c>
      <c r="E117" s="10" t="b">
        <f t="shared" si="2"/>
        <v>1</v>
      </c>
      <c r="F117" s="12">
        <f t="shared" si="3"/>
        <v>1005</v>
      </c>
      <c r="G117" s="5" t="s">
        <v>279</v>
      </c>
      <c r="H117" s="5"/>
      <c r="I117" s="5"/>
    </row>
    <row r="118" spans="1:9" s="4" customFormat="1" x14ac:dyDescent="0.3">
      <c r="A118" s="4">
        <v>115</v>
      </c>
      <c r="B118" s="4">
        <v>1</v>
      </c>
      <c r="C118" s="7" t="s">
        <v>298</v>
      </c>
      <c r="D118" s="5" t="s">
        <v>299</v>
      </c>
      <c r="E118" s="10" t="b">
        <f t="shared" si="2"/>
        <v>1</v>
      </c>
      <c r="F118" s="12">
        <f t="shared" si="3"/>
        <v>1005</v>
      </c>
      <c r="G118" s="5" t="s">
        <v>279</v>
      </c>
      <c r="H118" s="5"/>
      <c r="I118" s="5"/>
    </row>
    <row r="119" spans="1:9" s="4" customFormat="1" x14ac:dyDescent="0.3">
      <c r="A119" s="4">
        <v>116</v>
      </c>
      <c r="B119" s="4">
        <v>1</v>
      </c>
      <c r="C119" s="7" t="s">
        <v>300</v>
      </c>
      <c r="D119" s="5" t="s">
        <v>301</v>
      </c>
      <c r="E119" s="10" t="b">
        <f t="shared" si="2"/>
        <v>1</v>
      </c>
      <c r="F119" s="12">
        <f t="shared" si="3"/>
        <v>1005</v>
      </c>
      <c r="G119" s="5" t="s">
        <v>279</v>
      </c>
      <c r="H119" s="5"/>
      <c r="I119" s="5"/>
    </row>
    <row r="120" spans="1:9" s="4" customFormat="1" x14ac:dyDescent="0.3">
      <c r="A120" s="4">
        <v>117</v>
      </c>
      <c r="B120" s="4">
        <v>2</v>
      </c>
      <c r="C120" s="7" t="s">
        <v>302</v>
      </c>
      <c r="D120" s="5" t="s">
        <v>303</v>
      </c>
      <c r="E120" s="10" t="b">
        <f t="shared" si="2"/>
        <v>1</v>
      </c>
      <c r="F120" s="12">
        <f t="shared" si="3"/>
        <v>1005</v>
      </c>
      <c r="G120" s="5" t="s">
        <v>279</v>
      </c>
      <c r="H120" s="5"/>
      <c r="I120" s="5"/>
    </row>
    <row r="121" spans="1:9" s="4" customFormat="1" x14ac:dyDescent="0.3">
      <c r="A121" s="4">
        <v>118</v>
      </c>
      <c r="B121" s="4">
        <v>1</v>
      </c>
      <c r="C121" s="7" t="s">
        <v>304</v>
      </c>
      <c r="D121" s="5" t="s">
        <v>305</v>
      </c>
      <c r="E121" s="10" t="b">
        <f t="shared" si="2"/>
        <v>1</v>
      </c>
      <c r="F121" s="12">
        <f t="shared" si="3"/>
        <v>1005</v>
      </c>
      <c r="G121" s="5" t="s">
        <v>279</v>
      </c>
      <c r="H121" s="5"/>
      <c r="I121" s="5"/>
    </row>
    <row r="122" spans="1:9" s="4" customFormat="1" x14ac:dyDescent="0.3">
      <c r="A122" s="4">
        <v>119</v>
      </c>
      <c r="B122" s="4">
        <v>24</v>
      </c>
      <c r="C122" s="7" t="s">
        <v>306</v>
      </c>
      <c r="D122" s="5" t="s">
        <v>307</v>
      </c>
      <c r="E122" s="10" t="b">
        <f t="shared" si="2"/>
        <v>1</v>
      </c>
      <c r="F122" s="12">
        <f t="shared" si="3"/>
        <v>1005</v>
      </c>
      <c r="G122" s="5" t="s">
        <v>431</v>
      </c>
      <c r="H122" s="5"/>
      <c r="I122" s="5"/>
    </row>
    <row r="123" spans="1:9" s="4" customFormat="1" x14ac:dyDescent="0.3">
      <c r="A123" s="4">
        <v>120</v>
      </c>
      <c r="B123" s="4">
        <v>24</v>
      </c>
      <c r="C123" s="7" t="s">
        <v>308</v>
      </c>
      <c r="D123" s="5" t="s">
        <v>309</v>
      </c>
      <c r="E123" s="10" t="b">
        <f t="shared" si="2"/>
        <v>1</v>
      </c>
      <c r="F123" s="12">
        <f t="shared" si="3"/>
        <v>1005</v>
      </c>
      <c r="G123" s="5" t="s">
        <v>279</v>
      </c>
      <c r="H123" s="5"/>
      <c r="I123" s="5"/>
    </row>
    <row r="124" spans="1:9" s="4" customFormat="1" x14ac:dyDescent="0.3">
      <c r="A124" s="4">
        <v>121</v>
      </c>
      <c r="B124" s="4">
        <v>1</v>
      </c>
      <c r="C124" s="7" t="s">
        <v>310</v>
      </c>
      <c r="D124" s="5" t="s">
        <v>311</v>
      </c>
      <c r="E124" s="10" t="b">
        <f t="shared" si="2"/>
        <v>1</v>
      </c>
      <c r="F124" s="12">
        <f t="shared" si="3"/>
        <v>1005</v>
      </c>
      <c r="G124" s="5" t="s">
        <v>279</v>
      </c>
      <c r="H124" s="5"/>
      <c r="I124" s="5"/>
    </row>
    <row r="125" spans="1:9" s="4" customFormat="1" x14ac:dyDescent="0.3">
      <c r="A125" s="4">
        <v>122</v>
      </c>
      <c r="B125" s="4">
        <v>1</v>
      </c>
      <c r="C125" s="7" t="s">
        <v>564</v>
      </c>
      <c r="D125" s="5" t="s">
        <v>312</v>
      </c>
      <c r="E125" s="10" t="b">
        <f t="shared" si="2"/>
        <v>1</v>
      </c>
      <c r="F125" s="12">
        <f t="shared" si="3"/>
        <v>1005</v>
      </c>
      <c r="G125" s="5" t="s">
        <v>279</v>
      </c>
      <c r="H125" s="5"/>
      <c r="I125" s="5"/>
    </row>
    <row r="126" spans="1:9" s="4" customFormat="1" x14ac:dyDescent="0.3">
      <c r="A126" s="4">
        <v>123</v>
      </c>
      <c r="B126" s="4">
        <v>8</v>
      </c>
      <c r="C126" s="7" t="s">
        <v>528</v>
      </c>
      <c r="D126" s="5" t="s">
        <v>313</v>
      </c>
      <c r="E126" s="10" t="b">
        <f t="shared" si="2"/>
        <v>1</v>
      </c>
      <c r="F126" s="12">
        <f t="shared" si="3"/>
        <v>1005</v>
      </c>
      <c r="G126" s="5" t="s">
        <v>279</v>
      </c>
      <c r="H126" s="5"/>
      <c r="I126" s="5"/>
    </row>
    <row r="127" spans="1:9" s="4" customFormat="1" x14ac:dyDescent="0.3">
      <c r="A127" s="4">
        <v>124</v>
      </c>
      <c r="B127" s="4">
        <v>1</v>
      </c>
      <c r="C127" s="7" t="s">
        <v>314</v>
      </c>
      <c r="D127" s="5" t="s">
        <v>315</v>
      </c>
      <c r="E127" s="10" t="b">
        <f t="shared" si="2"/>
        <v>1</v>
      </c>
      <c r="F127" s="12">
        <f t="shared" si="3"/>
        <v>1005</v>
      </c>
      <c r="G127" s="5" t="s">
        <v>279</v>
      </c>
      <c r="H127" s="5"/>
      <c r="I127" s="5"/>
    </row>
    <row r="128" spans="1:9" s="4" customFormat="1" x14ac:dyDescent="0.3">
      <c r="A128" s="4">
        <v>125</v>
      </c>
      <c r="B128" s="4">
        <v>1</v>
      </c>
      <c r="C128" s="7" t="s">
        <v>316</v>
      </c>
      <c r="D128" s="5" t="s">
        <v>317</v>
      </c>
      <c r="E128" s="10" t="b">
        <f t="shared" si="2"/>
        <v>1</v>
      </c>
      <c r="F128" s="12">
        <f t="shared" si="3"/>
        <v>1005</v>
      </c>
      <c r="G128" s="5" t="s">
        <v>279</v>
      </c>
      <c r="H128" s="5"/>
      <c r="I128" s="5"/>
    </row>
    <row r="129" spans="1:10" s="4" customFormat="1" x14ac:dyDescent="0.3">
      <c r="A129" s="4">
        <v>126</v>
      </c>
      <c r="B129" s="4">
        <v>101</v>
      </c>
      <c r="C129" s="7" t="s">
        <v>529</v>
      </c>
      <c r="D129" s="5" t="s">
        <v>318</v>
      </c>
      <c r="E129" s="10" t="b">
        <f t="shared" si="2"/>
        <v>1</v>
      </c>
      <c r="F129" s="12">
        <f t="shared" si="3"/>
        <v>1005</v>
      </c>
      <c r="G129" s="5" t="s">
        <v>279</v>
      </c>
      <c r="H129" s="5"/>
      <c r="I129" s="5"/>
    </row>
    <row r="130" spans="1:10" s="4" customFormat="1" x14ac:dyDescent="0.3">
      <c r="A130" s="4">
        <v>127</v>
      </c>
      <c r="B130" s="4">
        <v>1</v>
      </c>
      <c r="C130" s="7" t="s">
        <v>319</v>
      </c>
      <c r="D130" s="5" t="s">
        <v>320</v>
      </c>
      <c r="E130" s="10" t="b">
        <f t="shared" si="2"/>
        <v>1</v>
      </c>
      <c r="F130" s="12">
        <f t="shared" si="3"/>
        <v>1005</v>
      </c>
      <c r="G130" s="5" t="s">
        <v>279</v>
      </c>
      <c r="H130" s="5"/>
      <c r="I130" s="5"/>
    </row>
    <row r="131" spans="1:10" s="4" customFormat="1" x14ac:dyDescent="0.3">
      <c r="A131" s="4">
        <v>128</v>
      </c>
      <c r="B131" s="4">
        <v>1</v>
      </c>
      <c r="C131" s="7" t="s">
        <v>321</v>
      </c>
      <c r="D131" s="5" t="s">
        <v>322</v>
      </c>
      <c r="E131" s="10" t="b">
        <f t="shared" si="2"/>
        <v>1</v>
      </c>
      <c r="F131" s="12">
        <f t="shared" si="3"/>
        <v>1005</v>
      </c>
      <c r="G131" s="5" t="s">
        <v>279</v>
      </c>
      <c r="H131" s="5"/>
      <c r="I131" s="5"/>
    </row>
    <row r="132" spans="1:10" s="4" customFormat="1" x14ac:dyDescent="0.3">
      <c r="A132" s="4">
        <v>129</v>
      </c>
      <c r="B132" s="4">
        <v>1</v>
      </c>
      <c r="C132" s="7" t="s">
        <v>323</v>
      </c>
      <c r="D132" s="5" t="s">
        <v>324</v>
      </c>
      <c r="E132" s="10" t="b">
        <f t="shared" si="2"/>
        <v>1</v>
      </c>
      <c r="F132" s="12">
        <f t="shared" si="3"/>
        <v>1005</v>
      </c>
      <c r="G132" s="5" t="s">
        <v>431</v>
      </c>
      <c r="H132" s="5"/>
      <c r="I132" s="5"/>
    </row>
    <row r="133" spans="1:10" s="4" customFormat="1" x14ac:dyDescent="0.3">
      <c r="A133" s="4">
        <v>130</v>
      </c>
      <c r="B133" s="4">
        <v>55</v>
      </c>
      <c r="C133" s="7" t="s">
        <v>530</v>
      </c>
      <c r="D133" s="5" t="s">
        <v>325</v>
      </c>
      <c r="E133" s="10" t="b">
        <f t="shared" ref="E133:E167" si="4">OR(ISNUMBER(SEARCH("CAPACITOR_LST",D133)),ISNUMBER(SEARCH("RESISTOR",D133)))</f>
        <v>1</v>
      </c>
      <c r="F133" s="12">
        <f t="shared" ref="F133:F167" si="5">IF(E133,VLOOKUP(G133,$V$4:$X$12,IF($E$1,2,3),TRUE),G133)</f>
        <v>1005</v>
      </c>
      <c r="G133" s="5" t="s">
        <v>279</v>
      </c>
      <c r="H133" s="5"/>
      <c r="I133" s="5"/>
    </row>
    <row r="134" spans="1:10" s="4" customFormat="1" x14ac:dyDescent="0.3">
      <c r="A134" s="4">
        <v>131</v>
      </c>
      <c r="B134" s="4">
        <v>25</v>
      </c>
      <c r="C134" s="7" t="s">
        <v>531</v>
      </c>
      <c r="D134" s="5" t="s">
        <v>325</v>
      </c>
      <c r="E134" s="10" t="b">
        <f t="shared" si="4"/>
        <v>1</v>
      </c>
      <c r="F134" s="12">
        <f t="shared" si="5"/>
        <v>603</v>
      </c>
      <c r="G134" s="5" t="s">
        <v>295</v>
      </c>
      <c r="H134" s="5"/>
      <c r="I134" s="5"/>
    </row>
    <row r="135" spans="1:10" s="4" customFormat="1" x14ac:dyDescent="0.3">
      <c r="A135" s="4">
        <v>132</v>
      </c>
      <c r="B135" s="4">
        <v>6</v>
      </c>
      <c r="C135" s="7" t="s">
        <v>326</v>
      </c>
      <c r="D135" s="5" t="s">
        <v>327</v>
      </c>
      <c r="E135" s="10" t="b">
        <f t="shared" si="4"/>
        <v>1</v>
      </c>
      <c r="F135" s="12">
        <f t="shared" si="5"/>
        <v>1005</v>
      </c>
      <c r="G135" s="5" t="s">
        <v>279</v>
      </c>
      <c r="H135" s="5"/>
      <c r="I135" s="5"/>
    </row>
    <row r="136" spans="1:10" s="4" customFormat="1" x14ac:dyDescent="0.3">
      <c r="A136" s="4">
        <v>133</v>
      </c>
      <c r="B136" s="4">
        <v>1</v>
      </c>
      <c r="C136" s="7" t="s">
        <v>565</v>
      </c>
      <c r="D136" s="5" t="s">
        <v>566</v>
      </c>
      <c r="E136" s="10" t="b">
        <f t="shared" si="4"/>
        <v>1</v>
      </c>
      <c r="F136" s="12">
        <f t="shared" si="5"/>
        <v>1005</v>
      </c>
      <c r="G136" s="5" t="s">
        <v>279</v>
      </c>
      <c r="H136" s="5"/>
      <c r="I136" s="5"/>
    </row>
    <row r="137" spans="1:10" s="4" customFormat="1" x14ac:dyDescent="0.3">
      <c r="A137" s="4">
        <v>134</v>
      </c>
      <c r="B137" s="4">
        <v>2</v>
      </c>
      <c r="C137" s="7" t="s">
        <v>329</v>
      </c>
      <c r="D137" s="5" t="s">
        <v>330</v>
      </c>
      <c r="E137" s="10" t="b">
        <f t="shared" si="4"/>
        <v>1</v>
      </c>
      <c r="F137" s="12">
        <f t="shared" si="5"/>
        <v>1005</v>
      </c>
      <c r="G137" s="5" t="s">
        <v>279</v>
      </c>
      <c r="H137" s="5"/>
      <c r="I137" s="5"/>
    </row>
    <row r="138" spans="1:10" s="4" customFormat="1" x14ac:dyDescent="0.3">
      <c r="A138" s="4">
        <v>135</v>
      </c>
      <c r="B138" s="4">
        <v>1</v>
      </c>
      <c r="C138" s="7" t="s">
        <v>331</v>
      </c>
      <c r="D138" s="5" t="s">
        <v>332</v>
      </c>
      <c r="E138" s="10" t="b">
        <f t="shared" si="4"/>
        <v>1</v>
      </c>
      <c r="F138" s="12">
        <f t="shared" si="5"/>
        <v>1005</v>
      </c>
      <c r="G138" s="5" t="s">
        <v>279</v>
      </c>
      <c r="H138" s="5"/>
      <c r="I138" s="5"/>
    </row>
    <row r="139" spans="1:10" s="4" customFormat="1" x14ac:dyDescent="0.3">
      <c r="A139" s="4">
        <v>136</v>
      </c>
      <c r="B139" s="4">
        <v>1</v>
      </c>
      <c r="C139" s="7" t="s">
        <v>333</v>
      </c>
      <c r="D139" s="5" t="s">
        <v>334</v>
      </c>
      <c r="E139" s="10" t="b">
        <f t="shared" si="4"/>
        <v>1</v>
      </c>
      <c r="F139" s="12">
        <f t="shared" si="5"/>
        <v>1005</v>
      </c>
      <c r="G139" s="5" t="s">
        <v>279</v>
      </c>
      <c r="H139" s="5"/>
      <c r="I139" s="5"/>
    </row>
    <row r="140" spans="1:10" s="4" customFormat="1" x14ac:dyDescent="0.3">
      <c r="A140" s="4">
        <v>137</v>
      </c>
      <c r="B140" s="4">
        <v>2</v>
      </c>
      <c r="C140" s="7" t="s">
        <v>335</v>
      </c>
      <c r="D140" s="5" t="s">
        <v>336</v>
      </c>
      <c r="E140" s="10" t="b">
        <f t="shared" si="4"/>
        <v>1</v>
      </c>
      <c r="F140" s="12">
        <f t="shared" si="5"/>
        <v>1005</v>
      </c>
      <c r="G140" s="5" t="s">
        <v>279</v>
      </c>
      <c r="H140" s="5"/>
      <c r="I140" s="5"/>
    </row>
    <row r="141" spans="1:10" s="4" customFormat="1" x14ac:dyDescent="0.3">
      <c r="A141" s="4">
        <v>138</v>
      </c>
      <c r="B141" s="4">
        <v>1</v>
      </c>
      <c r="C141" s="7" t="s">
        <v>337</v>
      </c>
      <c r="D141" s="5" t="s">
        <v>338</v>
      </c>
      <c r="E141" s="10" t="b">
        <f t="shared" si="4"/>
        <v>1</v>
      </c>
      <c r="F141" s="12">
        <f t="shared" si="5"/>
        <v>1005</v>
      </c>
      <c r="G141" s="5" t="s">
        <v>279</v>
      </c>
      <c r="H141" s="5"/>
      <c r="I141" s="5"/>
    </row>
    <row r="142" spans="1:10" s="2" customFormat="1" x14ac:dyDescent="0.3">
      <c r="A142" s="2">
        <v>139</v>
      </c>
      <c r="B142" s="2">
        <v>88</v>
      </c>
      <c r="C142" s="6" t="s">
        <v>532</v>
      </c>
      <c r="D142" s="3" t="s">
        <v>339</v>
      </c>
      <c r="E142" s="9" t="b">
        <f t="shared" si="4"/>
        <v>1</v>
      </c>
      <c r="F142" s="12">
        <f t="shared" si="5"/>
        <v>1005</v>
      </c>
      <c r="G142" s="3" t="s">
        <v>279</v>
      </c>
      <c r="H142" s="3" t="s">
        <v>463</v>
      </c>
      <c r="I142" s="3" t="s">
        <v>463</v>
      </c>
      <c r="J142" s="2" t="s">
        <v>463</v>
      </c>
    </row>
    <row r="143" spans="1:10" s="2" customFormat="1" x14ac:dyDescent="0.3">
      <c r="A143" s="2">
        <v>140</v>
      </c>
      <c r="B143" s="2">
        <v>48</v>
      </c>
      <c r="C143" s="6" t="s">
        <v>340</v>
      </c>
      <c r="D143" s="3" t="s">
        <v>341</v>
      </c>
      <c r="E143" s="9" t="b">
        <f t="shared" si="4"/>
        <v>0</v>
      </c>
      <c r="F143" s="12" t="str">
        <f t="shared" si="5"/>
        <v>QFN50P300X300X60-16N</v>
      </c>
      <c r="G143" s="3" t="s">
        <v>342</v>
      </c>
      <c r="H143" s="3" t="s">
        <v>533</v>
      </c>
      <c r="I143" s="3" t="s">
        <v>534</v>
      </c>
      <c r="J143" s="2" t="s">
        <v>535</v>
      </c>
    </row>
    <row r="144" spans="1:10" s="2" customFormat="1" x14ac:dyDescent="0.3">
      <c r="A144" s="2">
        <v>141</v>
      </c>
      <c r="B144" s="2">
        <v>66</v>
      </c>
      <c r="C144" s="6" t="s">
        <v>343</v>
      </c>
      <c r="D144" s="3" t="s">
        <v>344</v>
      </c>
      <c r="E144" s="9" t="b">
        <f t="shared" si="4"/>
        <v>0</v>
      </c>
      <c r="F144" s="12" t="str">
        <f t="shared" si="5"/>
        <v>SOT416</v>
      </c>
      <c r="G144" s="3" t="s">
        <v>345</v>
      </c>
      <c r="H144" s="3" t="s">
        <v>536</v>
      </c>
      <c r="I144" s="3" t="s">
        <v>567</v>
      </c>
      <c r="J144" s="2" t="s">
        <v>537</v>
      </c>
    </row>
    <row r="145" spans="1:10" s="2" customFormat="1" x14ac:dyDescent="0.3">
      <c r="A145" s="2">
        <v>142</v>
      </c>
      <c r="B145" s="2">
        <v>1</v>
      </c>
      <c r="C145" s="6" t="s">
        <v>346</v>
      </c>
      <c r="D145" s="3" t="s">
        <v>347</v>
      </c>
      <c r="E145" s="9" t="b">
        <f t="shared" si="4"/>
        <v>0</v>
      </c>
      <c r="F145" s="12" t="str">
        <f t="shared" si="5"/>
        <v>FAC024_FAB024</v>
      </c>
      <c r="G145" s="3" t="s">
        <v>348</v>
      </c>
      <c r="H145" s="3" t="s">
        <v>349</v>
      </c>
      <c r="I145" s="3" t="s">
        <v>538</v>
      </c>
      <c r="J145" s="2" t="s">
        <v>350</v>
      </c>
    </row>
    <row r="146" spans="1:10" s="2" customFormat="1" x14ac:dyDescent="0.3">
      <c r="A146" s="2">
        <v>143</v>
      </c>
      <c r="B146" s="2">
        <v>6</v>
      </c>
      <c r="C146" s="6" t="s">
        <v>351</v>
      </c>
      <c r="D146" s="3" t="s">
        <v>352</v>
      </c>
      <c r="E146" s="9" t="b">
        <f t="shared" si="4"/>
        <v>0</v>
      </c>
      <c r="F146" s="12" t="str">
        <f t="shared" si="5"/>
        <v>MINICIRCUITS-DZ943</v>
      </c>
      <c r="G146" s="3" t="s">
        <v>353</v>
      </c>
      <c r="H146" s="3" t="s">
        <v>208</v>
      </c>
      <c r="I146" s="3" t="s">
        <v>352</v>
      </c>
      <c r="J146" s="2" t="s">
        <v>539</v>
      </c>
    </row>
    <row r="147" spans="1:10" s="2" customFormat="1" x14ac:dyDescent="0.3">
      <c r="A147" s="2">
        <v>144</v>
      </c>
      <c r="B147" s="2">
        <v>1</v>
      </c>
      <c r="C147" s="6" t="s">
        <v>354</v>
      </c>
      <c r="D147" s="3" t="s">
        <v>355</v>
      </c>
      <c r="E147" s="9" t="b">
        <f t="shared" si="4"/>
        <v>0</v>
      </c>
      <c r="F147" s="12" t="str">
        <f t="shared" si="5"/>
        <v>QFN50P400X400X9025N</v>
      </c>
      <c r="G147" s="3" t="s">
        <v>356</v>
      </c>
      <c r="H147" s="3" t="s">
        <v>357</v>
      </c>
      <c r="I147" s="3" t="s">
        <v>568</v>
      </c>
      <c r="J147" s="2" t="s">
        <v>358</v>
      </c>
    </row>
    <row r="148" spans="1:10" s="2" customFormat="1" x14ac:dyDescent="0.3">
      <c r="A148" s="2">
        <v>145</v>
      </c>
      <c r="B148" s="2">
        <v>2</v>
      </c>
      <c r="C148" s="6" t="s">
        <v>359</v>
      </c>
      <c r="D148" s="3" t="s">
        <v>360</v>
      </c>
      <c r="E148" s="9" t="b">
        <f t="shared" si="4"/>
        <v>0</v>
      </c>
      <c r="F148" s="12" t="str">
        <f t="shared" si="5"/>
        <v>QFN50P300X300X60-16N</v>
      </c>
      <c r="G148" s="3" t="s">
        <v>342</v>
      </c>
      <c r="H148" s="3" t="s">
        <v>361</v>
      </c>
      <c r="I148" s="3" t="s">
        <v>460</v>
      </c>
    </row>
    <row r="149" spans="1:10" s="2" customFormat="1" x14ac:dyDescent="0.3">
      <c r="A149" s="2">
        <v>146</v>
      </c>
      <c r="B149" s="2">
        <v>30</v>
      </c>
      <c r="C149" s="6" t="s">
        <v>362</v>
      </c>
      <c r="D149" s="3" t="s">
        <v>363</v>
      </c>
      <c r="E149" s="9" t="b">
        <f t="shared" si="4"/>
        <v>0</v>
      </c>
      <c r="F149" s="12" t="str">
        <f t="shared" si="5"/>
        <v>QFN5-2X2-12-EP</v>
      </c>
      <c r="G149" s="3" t="s">
        <v>364</v>
      </c>
      <c r="H149" s="3" t="s">
        <v>540</v>
      </c>
      <c r="I149" s="3" t="s">
        <v>363</v>
      </c>
      <c r="J149" s="2" t="s">
        <v>541</v>
      </c>
    </row>
    <row r="150" spans="1:10" s="2" customFormat="1" x14ac:dyDescent="0.3">
      <c r="A150" s="2">
        <v>147</v>
      </c>
      <c r="B150" s="2">
        <v>24</v>
      </c>
      <c r="C150" s="6" t="s">
        <v>365</v>
      </c>
      <c r="D150" s="3" t="s">
        <v>366</v>
      </c>
      <c r="E150" s="9" t="b">
        <f t="shared" si="4"/>
        <v>0</v>
      </c>
      <c r="F150" s="12" t="str">
        <f t="shared" si="5"/>
        <v>0201_POL</v>
      </c>
      <c r="G150" s="3" t="s">
        <v>367</v>
      </c>
      <c r="H150" s="3" t="s">
        <v>540</v>
      </c>
      <c r="I150" s="3" t="s">
        <v>542</v>
      </c>
      <c r="J150" s="2" t="s">
        <v>543</v>
      </c>
    </row>
    <row r="151" spans="1:10" s="2" customFormat="1" x14ac:dyDescent="0.3">
      <c r="A151" s="2">
        <v>148</v>
      </c>
      <c r="B151" s="2">
        <v>22</v>
      </c>
      <c r="C151" s="6" t="s">
        <v>544</v>
      </c>
      <c r="D151" s="3" t="s">
        <v>545</v>
      </c>
      <c r="E151" s="9" t="b">
        <f t="shared" si="4"/>
        <v>0</v>
      </c>
      <c r="F151" s="12" t="str">
        <f t="shared" si="5"/>
        <v>LED_0603</v>
      </c>
      <c r="G151" s="3" t="s">
        <v>368</v>
      </c>
      <c r="H151" s="3" t="s">
        <v>546</v>
      </c>
      <c r="I151" s="3" t="s">
        <v>547</v>
      </c>
      <c r="J151" s="2" t="s">
        <v>548</v>
      </c>
    </row>
    <row r="152" spans="1:10" s="2" customFormat="1" x14ac:dyDescent="0.3">
      <c r="A152" s="2">
        <v>149</v>
      </c>
      <c r="B152" s="2">
        <v>7</v>
      </c>
      <c r="C152" s="6" t="s">
        <v>549</v>
      </c>
      <c r="D152" s="3" t="s">
        <v>550</v>
      </c>
      <c r="E152" s="9" t="b">
        <f t="shared" si="4"/>
        <v>0</v>
      </c>
      <c r="F152" s="12" t="str">
        <f t="shared" si="5"/>
        <v>LED_0603</v>
      </c>
      <c r="G152" s="3" t="s">
        <v>368</v>
      </c>
      <c r="H152" s="3" t="s">
        <v>536</v>
      </c>
      <c r="I152" s="3" t="s">
        <v>551</v>
      </c>
      <c r="J152" s="2" t="s">
        <v>552</v>
      </c>
    </row>
    <row r="153" spans="1:10" s="2" customFormat="1" x14ac:dyDescent="0.3">
      <c r="A153" s="2">
        <v>150</v>
      </c>
      <c r="B153" s="2">
        <v>1</v>
      </c>
      <c r="C153" s="6" t="s">
        <v>209</v>
      </c>
      <c r="D153" s="3" t="s">
        <v>509</v>
      </c>
      <c r="E153" s="9" t="b">
        <f t="shared" si="4"/>
        <v>0</v>
      </c>
      <c r="F153" s="12" t="str">
        <f t="shared" si="5"/>
        <v>SO8MB</v>
      </c>
      <c r="G153" s="3" t="s">
        <v>510</v>
      </c>
      <c r="H153" s="3" t="s">
        <v>511</v>
      </c>
      <c r="I153" s="3" t="s">
        <v>512</v>
      </c>
      <c r="J153" s="2" t="s">
        <v>513</v>
      </c>
    </row>
    <row r="154" spans="1:10" s="2" customFormat="1" x14ac:dyDescent="0.3">
      <c r="A154" s="2">
        <v>151</v>
      </c>
      <c r="B154" s="2">
        <v>2</v>
      </c>
      <c r="C154" s="6" t="s">
        <v>369</v>
      </c>
      <c r="D154" s="3" t="s">
        <v>370</v>
      </c>
      <c r="E154" s="9" t="b">
        <f t="shared" si="4"/>
        <v>0</v>
      </c>
      <c r="F154" s="12" t="str">
        <f t="shared" si="5"/>
        <v>TC2030-MCP-NL</v>
      </c>
      <c r="G154" s="3" t="s">
        <v>370</v>
      </c>
      <c r="H154" s="3" t="s">
        <v>463</v>
      </c>
      <c r="I154" s="3" t="s">
        <v>463</v>
      </c>
      <c r="J154" s="2" t="s">
        <v>553</v>
      </c>
    </row>
    <row r="155" spans="1:10" s="2" customFormat="1" x14ac:dyDescent="0.3">
      <c r="A155" s="2">
        <v>152</v>
      </c>
      <c r="B155" s="2">
        <v>24</v>
      </c>
      <c r="C155" s="6" t="s">
        <v>371</v>
      </c>
      <c r="D155" s="3" t="s">
        <v>372</v>
      </c>
      <c r="E155" s="9" t="b">
        <f t="shared" si="4"/>
        <v>0</v>
      </c>
      <c r="F155" s="12" t="str">
        <f t="shared" si="5"/>
        <v>PL-008</v>
      </c>
      <c r="G155" s="3" t="s">
        <v>373</v>
      </c>
      <c r="H155" s="3" t="s">
        <v>208</v>
      </c>
      <c r="I155" s="3" t="s">
        <v>554</v>
      </c>
      <c r="J155" s="2" t="s">
        <v>555</v>
      </c>
    </row>
    <row r="156" spans="1:10" s="2" customFormat="1" x14ac:dyDescent="0.3">
      <c r="A156" s="2">
        <v>153</v>
      </c>
      <c r="B156" s="2">
        <v>1</v>
      </c>
      <c r="C156" s="6" t="s">
        <v>374</v>
      </c>
      <c r="D156" s="3" t="s">
        <v>375</v>
      </c>
      <c r="E156" s="9" t="b">
        <f t="shared" si="4"/>
        <v>0</v>
      </c>
      <c r="F156" s="12" t="str">
        <f t="shared" si="5"/>
        <v>PL-008</v>
      </c>
      <c r="G156" s="3" t="s">
        <v>373</v>
      </c>
      <c r="H156" s="3" t="s">
        <v>208</v>
      </c>
      <c r="I156" s="3" t="s">
        <v>375</v>
      </c>
      <c r="J156" s="2" t="s">
        <v>556</v>
      </c>
    </row>
    <row r="157" spans="1:10" s="2" customFormat="1" x14ac:dyDescent="0.3">
      <c r="A157" s="2">
        <v>154</v>
      </c>
      <c r="B157" s="2">
        <v>24</v>
      </c>
      <c r="C157" s="6" t="s">
        <v>376</v>
      </c>
      <c r="D157" s="3" t="s">
        <v>377</v>
      </c>
      <c r="E157" s="9" t="b">
        <f t="shared" si="4"/>
        <v>0</v>
      </c>
      <c r="F157" s="12" t="str">
        <f t="shared" si="5"/>
        <v>TDK_DEA16</v>
      </c>
      <c r="G157" s="3" t="s">
        <v>377</v>
      </c>
      <c r="H157" s="3" t="s">
        <v>378</v>
      </c>
      <c r="I157" s="3" t="s">
        <v>461</v>
      </c>
      <c r="J157" s="2" t="s">
        <v>557</v>
      </c>
    </row>
    <row r="158" spans="1:10" s="2" customFormat="1" x14ac:dyDescent="0.3">
      <c r="A158" s="2">
        <v>155</v>
      </c>
      <c r="B158" s="2">
        <v>106</v>
      </c>
      <c r="C158" s="6" t="s">
        <v>379</v>
      </c>
      <c r="D158" s="3" t="s">
        <v>380</v>
      </c>
      <c r="E158" s="9" t="b">
        <f t="shared" si="4"/>
        <v>0</v>
      </c>
      <c r="F158" s="12" t="str">
        <f t="shared" si="5"/>
        <v>TP35</v>
      </c>
      <c r="G158" s="3" t="s">
        <v>381</v>
      </c>
      <c r="H158" s="3" t="s">
        <v>463</v>
      </c>
      <c r="I158" s="3" t="s">
        <v>463</v>
      </c>
      <c r="J158" s="2" t="s">
        <v>558</v>
      </c>
    </row>
    <row r="159" spans="1:10" s="2" customFormat="1" x14ac:dyDescent="0.3">
      <c r="A159" s="2">
        <v>156</v>
      </c>
      <c r="B159" s="2">
        <v>1</v>
      </c>
      <c r="C159" s="6" t="s">
        <v>382</v>
      </c>
      <c r="D159" s="3" t="s">
        <v>383</v>
      </c>
      <c r="E159" s="9" t="b">
        <f t="shared" si="4"/>
        <v>0</v>
      </c>
      <c r="F159" s="12" t="str">
        <f t="shared" si="5"/>
        <v>TPS259827LNRGET</v>
      </c>
      <c r="G159" s="3" t="s">
        <v>384</v>
      </c>
      <c r="H159" s="3" t="s">
        <v>462</v>
      </c>
      <c r="I159" s="3" t="s">
        <v>384</v>
      </c>
      <c r="J159" s="2" t="s">
        <v>385</v>
      </c>
    </row>
    <row r="160" spans="1:10" s="2" customFormat="1" x14ac:dyDescent="0.3">
      <c r="A160" s="2">
        <v>157</v>
      </c>
      <c r="B160" s="2">
        <v>2</v>
      </c>
      <c r="C160" s="6" t="s">
        <v>386</v>
      </c>
      <c r="D160" s="3" t="s">
        <v>387</v>
      </c>
      <c r="E160" s="9" t="b">
        <f t="shared" si="4"/>
        <v>0</v>
      </c>
      <c r="F160" s="12" t="str">
        <f t="shared" si="5"/>
        <v>SOP65P640X120-15N</v>
      </c>
      <c r="G160" s="3" t="s">
        <v>388</v>
      </c>
      <c r="H160" s="3" t="s">
        <v>462</v>
      </c>
      <c r="I160" s="3" t="s">
        <v>387</v>
      </c>
      <c r="J160" s="2" t="s">
        <v>389</v>
      </c>
    </row>
    <row r="161" spans="1:10" s="2" customFormat="1" x14ac:dyDescent="0.3">
      <c r="A161" s="2">
        <v>158</v>
      </c>
      <c r="B161" s="2">
        <v>1</v>
      </c>
      <c r="C161" s="6" t="s">
        <v>390</v>
      </c>
      <c r="D161" s="3" t="s">
        <v>391</v>
      </c>
      <c r="E161" s="9" t="b">
        <f t="shared" si="4"/>
        <v>0</v>
      </c>
      <c r="F161" s="12" t="str">
        <f t="shared" si="5"/>
        <v>RNV0018B</v>
      </c>
      <c r="G161" s="3" t="s">
        <v>392</v>
      </c>
      <c r="H161" s="3" t="s">
        <v>462</v>
      </c>
      <c r="I161" s="3" t="s">
        <v>391</v>
      </c>
      <c r="J161" s="2" t="s">
        <v>393</v>
      </c>
    </row>
    <row r="162" spans="1:10" s="2" customFormat="1" x14ac:dyDescent="0.3">
      <c r="A162" s="2">
        <v>159</v>
      </c>
      <c r="B162" s="2">
        <v>1</v>
      </c>
      <c r="C162" s="6" t="s">
        <v>394</v>
      </c>
      <c r="D162" s="3" t="s">
        <v>391</v>
      </c>
      <c r="E162" s="9" t="b">
        <f t="shared" si="4"/>
        <v>0</v>
      </c>
      <c r="F162" s="12" t="str">
        <f t="shared" si="5"/>
        <v>RNV0018B</v>
      </c>
      <c r="G162" s="3" t="s">
        <v>392</v>
      </c>
      <c r="H162" s="3" t="s">
        <v>462</v>
      </c>
      <c r="I162" s="3" t="s">
        <v>559</v>
      </c>
      <c r="J162" s="2" t="s">
        <v>395</v>
      </c>
    </row>
    <row r="163" spans="1:10" s="2" customFormat="1" x14ac:dyDescent="0.3">
      <c r="A163" s="2">
        <v>160</v>
      </c>
      <c r="B163" s="2">
        <v>1</v>
      </c>
      <c r="C163" s="6" t="s">
        <v>396</v>
      </c>
      <c r="D163" s="3" t="s">
        <v>397</v>
      </c>
      <c r="E163" s="9" t="b">
        <f t="shared" si="4"/>
        <v>0</v>
      </c>
      <c r="F163" s="12" t="str">
        <f t="shared" si="5"/>
        <v>TPS621361RGXT</v>
      </c>
      <c r="G163" s="3" t="s">
        <v>398</v>
      </c>
      <c r="H163" s="3" t="s">
        <v>462</v>
      </c>
      <c r="I163" s="3" t="s">
        <v>397</v>
      </c>
      <c r="J163" s="2" t="s">
        <v>399</v>
      </c>
    </row>
    <row r="164" spans="1:10" s="2" customFormat="1" x14ac:dyDescent="0.3">
      <c r="A164" s="2">
        <v>161</v>
      </c>
      <c r="B164" s="2">
        <v>1</v>
      </c>
      <c r="C164" s="6" t="s">
        <v>400</v>
      </c>
      <c r="D164" s="3" t="s">
        <v>401</v>
      </c>
      <c r="E164" s="9" t="b">
        <f t="shared" si="4"/>
        <v>0</v>
      </c>
      <c r="F164" s="12" t="str">
        <f t="shared" si="5"/>
        <v>SON50P200X300X80-13N</v>
      </c>
      <c r="G164" s="3" t="s">
        <v>402</v>
      </c>
      <c r="H164" s="3" t="s">
        <v>462</v>
      </c>
      <c r="I164" s="3" t="s">
        <v>401</v>
      </c>
      <c r="J164" s="2" t="s">
        <v>403</v>
      </c>
    </row>
    <row r="165" spans="1:10" s="2" customFormat="1" x14ac:dyDescent="0.3">
      <c r="A165" s="2">
        <v>162</v>
      </c>
      <c r="B165" s="2">
        <v>1</v>
      </c>
      <c r="C165" s="6" t="s">
        <v>404</v>
      </c>
      <c r="D165" s="3" t="s">
        <v>405</v>
      </c>
      <c r="E165" s="9" t="b">
        <f t="shared" si="4"/>
        <v>0</v>
      </c>
      <c r="F165" s="12" t="str">
        <f t="shared" si="5"/>
        <v>FG676</v>
      </c>
      <c r="G165" s="3" t="s">
        <v>406</v>
      </c>
      <c r="H165" s="3" t="s">
        <v>560</v>
      </c>
      <c r="I165" s="3" t="s">
        <v>561</v>
      </c>
      <c r="J165" s="2" t="s">
        <v>562</v>
      </c>
    </row>
    <row r="166" spans="1:10" s="2" customFormat="1" x14ac:dyDescent="0.3">
      <c r="A166" s="2">
        <v>163</v>
      </c>
      <c r="B166" s="2">
        <v>1</v>
      </c>
      <c r="C166" s="6" t="s">
        <v>407</v>
      </c>
      <c r="D166" s="3" t="s">
        <v>408</v>
      </c>
      <c r="E166" s="9" t="b">
        <f t="shared" si="4"/>
        <v>0</v>
      </c>
      <c r="F166" s="12" t="str">
        <f t="shared" si="5"/>
        <v>XFL4020-222ME</v>
      </c>
      <c r="G166" s="3" t="s">
        <v>409</v>
      </c>
      <c r="H166" s="3" t="s">
        <v>514</v>
      </c>
      <c r="I166" s="3" t="s">
        <v>408</v>
      </c>
      <c r="J166" s="2" t="s">
        <v>410</v>
      </c>
    </row>
    <row r="167" spans="1:10" s="2" customFormat="1" x14ac:dyDescent="0.3">
      <c r="A167" s="2">
        <v>164</v>
      </c>
      <c r="B167" s="2">
        <v>7</v>
      </c>
      <c r="C167" s="6" t="s">
        <v>411</v>
      </c>
      <c r="D167" s="3" t="s">
        <v>412</v>
      </c>
      <c r="E167" s="9" t="b">
        <f t="shared" si="4"/>
        <v>0</v>
      </c>
      <c r="F167" s="12" t="str">
        <f t="shared" si="5"/>
        <v>SOP65P640X120-16N</v>
      </c>
      <c r="G167" s="3" t="s">
        <v>413</v>
      </c>
      <c r="H167" s="3" t="s">
        <v>563</v>
      </c>
      <c r="I167" s="3" t="s">
        <v>412</v>
      </c>
      <c r="J167" s="2" t="s">
        <v>414</v>
      </c>
    </row>
    <row r="168" spans="1:10" s="2" customFormat="1" x14ac:dyDescent="0.3">
      <c r="C168" s="6"/>
      <c r="D168" s="3"/>
      <c r="E168" s="9"/>
      <c r="F168" s="12"/>
      <c r="G168" s="3"/>
      <c r="H168" s="3"/>
      <c r="I168" s="3"/>
    </row>
    <row r="169" spans="1:10" s="2" customFormat="1" x14ac:dyDescent="0.3">
      <c r="C169" s="6"/>
      <c r="D169" s="3"/>
      <c r="E169" s="9"/>
      <c r="F169" s="12"/>
      <c r="G169" s="3"/>
      <c r="H169" s="3"/>
      <c r="I169" s="3"/>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Allison, Patrick S.</dc:creator>
  <cp:lastModifiedBy>Allison, Patrick S.</cp:lastModifiedBy>
  <dcterms:created xsi:type="dcterms:W3CDTF">2020-02-13T15:06:54Z</dcterms:created>
  <dcterms:modified xsi:type="dcterms:W3CDTF">2020-02-14T02:00:35Z</dcterms:modified>
</cp:coreProperties>
</file>