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ropbox\Gabriel Software\projekte\artendb\data_in\2023 02 01 artwerte fauna\"/>
    </mc:Choice>
  </mc:AlternateContent>
  <xr:revisionPtr revIDLastSave="0" documentId="13_ncr:1_{634FB840-3BA9-4054-90C4-33EC8F3664D5}" xr6:coauthVersionLast="47" xr6:coauthVersionMax="47" xr10:uidLastSave="{00000000-0000-0000-0000-000000000000}"/>
  <bookViews>
    <workbookView xWindow="-110" yWindow="-110" windowWidth="38620" windowHeight="21100" tabRatio="790" xr2:uid="{00000000-000D-0000-FFFF-FFFF00000000}"/>
  </bookViews>
  <sheets>
    <sheet name="ArtwerteZH_alle" sheetId="16" r:id="rId1"/>
    <sheet name="Anpassung 2019" sheetId="15" r:id="rId2"/>
    <sheet name="Fledermäuse" sheetId="13" r:id="rId3"/>
    <sheet name="Vögel" sheetId="4" r:id="rId4"/>
    <sheet name="Reptilien" sheetId="3" r:id="rId5"/>
    <sheet name="Amphibien" sheetId="2" r:id="rId6"/>
    <sheet name="Mollusken" sheetId="8" r:id="rId7"/>
    <sheet name="Käfer" sheetId="14" r:id="rId8"/>
    <sheet name="Tagfalter-Widderchen" sheetId="5" r:id="rId9"/>
    <sheet name="Heuschrecken" sheetId="6" r:id="rId10"/>
    <sheet name="Libellen" sheetId="7" r:id="rId11"/>
    <sheet name="Wildbienen" sheetId="10" r:id="rId12"/>
    <sheet name="Ephemeroptera" sheetId="9" r:id="rId13"/>
    <sheet name="Trichoptera" sheetId="11" r:id="rId14"/>
    <sheet name="Plecoptera" sheetId="12" r:id="rId15"/>
  </sheets>
  <definedNames>
    <definedName name="_xlnm._FilterDatabase" localSheetId="0" hidden="1">ArtwerteZH_alle!$A$3:$D$1464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14" l="1"/>
  <c r="P68" i="14"/>
  <c r="P130" i="14"/>
  <c r="P69" i="14"/>
  <c r="P101" i="14"/>
  <c r="P102" i="14"/>
  <c r="P103" i="14"/>
  <c r="P104" i="14"/>
  <c r="P105" i="14"/>
  <c r="P54" i="14"/>
  <c r="P131" i="14"/>
  <c r="P55" i="14"/>
  <c r="P106" i="14"/>
  <c r="P70" i="14"/>
  <c r="P132" i="14"/>
  <c r="P56" i="14"/>
  <c r="P57" i="14"/>
  <c r="P71" i="14"/>
  <c r="P107" i="14"/>
  <c r="P108" i="14"/>
  <c r="P72" i="14"/>
  <c r="P73" i="14"/>
  <c r="P109" i="14"/>
  <c r="P74" i="14"/>
  <c r="P110" i="14"/>
  <c r="P58" i="14"/>
  <c r="P133" i="14"/>
  <c r="P43" i="14"/>
  <c r="P111" i="14"/>
  <c r="P112" i="14"/>
  <c r="P113" i="14"/>
  <c r="P75" i="14"/>
  <c r="P114" i="14"/>
  <c r="P76" i="14"/>
  <c r="P77" i="14"/>
  <c r="P115" i="14"/>
  <c r="P116" i="14"/>
  <c r="P117" i="14"/>
  <c r="P78" i="14"/>
  <c r="P100" i="14"/>
  <c r="P3" i="14"/>
  <c r="B44" i="8"/>
  <c r="B17" i="8"/>
  <c r="B16" i="8"/>
  <c r="B18" i="8"/>
  <c r="B13" i="8"/>
  <c r="B14" i="8"/>
  <c r="B15" i="8"/>
  <c r="B68" i="8"/>
  <c r="B90" i="8"/>
  <c r="B42" i="8"/>
  <c r="B69" i="8"/>
  <c r="B91" i="8"/>
  <c r="B92" i="8"/>
  <c r="B19" i="8"/>
  <c r="B20" i="8"/>
  <c r="B25" i="8"/>
  <c r="B12" i="8"/>
  <c r="B21" i="8"/>
  <c r="B22" i="8"/>
  <c r="B23" i="8"/>
  <c r="B24" i="8"/>
  <c r="B26" i="8"/>
  <c r="B27" i="8"/>
  <c r="B28" i="8"/>
  <c r="B29" i="8"/>
  <c r="B36" i="8"/>
  <c r="B43" i="8"/>
  <c r="B57" i="8"/>
  <c r="B70" i="8"/>
  <c r="B71" i="8"/>
  <c r="B72" i="8"/>
  <c r="B73" i="8"/>
  <c r="B93" i="8"/>
  <c r="B94" i="8"/>
  <c r="B95" i="8"/>
  <c r="B96" i="8"/>
  <c r="B97" i="8"/>
  <c r="B98" i="8"/>
  <c r="B99" i="8"/>
  <c r="B100" i="8"/>
  <c r="B101" i="8"/>
  <c r="B102" i="8"/>
  <c r="B103" i="8"/>
  <c r="B104" i="8"/>
  <c r="B130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45" i="8"/>
  <c r="B46" i="8"/>
  <c r="B58" i="8"/>
  <c r="B59" i="8"/>
  <c r="B74" i="8"/>
  <c r="B75" i="8"/>
  <c r="B76" i="8"/>
  <c r="B77" i="8"/>
  <c r="B78" i="8"/>
  <c r="B79" i="8"/>
  <c r="B80" i="8"/>
  <c r="B81" i="8"/>
  <c r="B82" i="8"/>
  <c r="B83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31" i="8"/>
  <c r="B132" i="8"/>
  <c r="B133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47" i="8"/>
  <c r="B48" i="8"/>
  <c r="B60" i="8"/>
  <c r="B61" i="8"/>
  <c r="B84" i="8"/>
  <c r="B122" i="8"/>
  <c r="B123" i="8"/>
  <c r="B134" i="8"/>
  <c r="B135" i="8"/>
  <c r="B37" i="8"/>
  <c r="B49" i="8"/>
  <c r="B62" i="8"/>
  <c r="B63" i="8"/>
  <c r="B64" i="8"/>
  <c r="B65" i="8"/>
  <c r="B85" i="8"/>
  <c r="B86" i="8"/>
  <c r="B87" i="8"/>
  <c r="B88" i="8"/>
  <c r="B124" i="8"/>
  <c r="B125" i="8"/>
  <c r="B126" i="8"/>
  <c r="B127" i="8"/>
  <c r="B128" i="8"/>
  <c r="B129" i="8"/>
  <c r="B30" i="8"/>
  <c r="B31" i="8"/>
  <c r="B32" i="8"/>
  <c r="B38" i="8"/>
  <c r="B39" i="8"/>
  <c r="B50" i="8"/>
  <c r="B51" i="8"/>
  <c r="B33" i="8"/>
  <c r="B34" i="8"/>
  <c r="B35" i="8"/>
  <c r="B40" i="8"/>
  <c r="B41" i="8"/>
  <c r="B52" i="8"/>
  <c r="B53" i="8"/>
  <c r="B54" i="8"/>
  <c r="B55" i="8"/>
  <c r="B56" i="8"/>
  <c r="B66" i="8"/>
  <c r="B67" i="8"/>
  <c r="B89" i="8"/>
  <c r="B11" i="8"/>
  <c r="G331" i="10"/>
  <c r="G6" i="10"/>
  <c r="J24" i="9"/>
  <c r="G5" i="10"/>
  <c r="G319" i="10"/>
  <c r="W12" i="7"/>
  <c r="W3" i="7"/>
  <c r="W5" i="6"/>
  <c r="W40" i="6"/>
  <c r="W3" i="6"/>
  <c r="W22" i="6"/>
  <c r="W23" i="6"/>
  <c r="W24" i="6"/>
  <c r="W25" i="6"/>
  <c r="W6" i="6"/>
  <c r="W26" i="6"/>
  <c r="W16" i="6"/>
  <c r="W7" i="6"/>
  <c r="W8" i="6"/>
  <c r="W9" i="6"/>
  <c r="W33" i="6"/>
  <c r="W19" i="6"/>
  <c r="W20" i="6"/>
  <c r="W21" i="6"/>
  <c r="W12" i="6"/>
  <c r="W13" i="6"/>
  <c r="W14" i="6"/>
  <c r="W15" i="6"/>
  <c r="W34" i="6"/>
  <c r="W4" i="6"/>
  <c r="W2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35" i="6"/>
  <c r="W36" i="6"/>
  <c r="W37" i="6"/>
  <c r="W38" i="6"/>
  <c r="W39" i="6"/>
  <c r="W27" i="6"/>
  <c r="W28" i="6"/>
  <c r="W29" i="6"/>
  <c r="W30" i="6"/>
  <c r="W31" i="6"/>
  <c r="W32" i="6"/>
  <c r="W17" i="6"/>
  <c r="W10" i="6"/>
  <c r="W11" i="6"/>
  <c r="W18" i="6"/>
  <c r="W4" i="5"/>
  <c r="W2" i="5"/>
  <c r="W50" i="5"/>
  <c r="W22" i="5"/>
  <c r="W13" i="2"/>
  <c r="W12" i="2"/>
  <c r="W2" i="3"/>
  <c r="L2" i="13"/>
  <c r="P204" i="14"/>
  <c r="P203" i="14"/>
  <c r="P200" i="14"/>
  <c r="P199" i="14"/>
  <c r="P198" i="14"/>
  <c r="P197" i="14"/>
  <c r="P196" i="14"/>
  <c r="P195" i="14"/>
  <c r="P194" i="14"/>
  <c r="P193" i="14"/>
  <c r="P202" i="14"/>
  <c r="P192" i="14"/>
  <c r="P207" i="14"/>
  <c r="P206" i="14"/>
  <c r="P191" i="14"/>
  <c r="P190" i="14"/>
  <c r="P155" i="14"/>
  <c r="P189" i="14"/>
  <c r="P188" i="14"/>
  <c r="P187" i="14"/>
  <c r="P186" i="14"/>
  <c r="P205" i="14"/>
  <c r="P201" i="14"/>
  <c r="P185" i="14"/>
  <c r="P184" i="14"/>
  <c r="P183" i="14"/>
  <c r="P154" i="14"/>
  <c r="P182" i="14"/>
  <c r="P153" i="14"/>
  <c r="P152" i="14"/>
  <c r="P151" i="14"/>
  <c r="P150" i="14"/>
  <c r="P181" i="14"/>
  <c r="P149" i="14"/>
  <c r="P148" i="14"/>
  <c r="P180" i="14"/>
  <c r="P179" i="14"/>
  <c r="P178" i="14"/>
  <c r="P147" i="14"/>
  <c r="P177" i="14"/>
  <c r="P176" i="14"/>
  <c r="P146" i="14"/>
  <c r="P175" i="14"/>
  <c r="P174" i="14"/>
  <c r="P173" i="14"/>
  <c r="P172" i="14"/>
  <c r="P171" i="14"/>
  <c r="P170" i="14"/>
  <c r="P169" i="14"/>
  <c r="P145" i="14"/>
  <c r="P168" i="14"/>
  <c r="P144" i="14"/>
  <c r="P167" i="14"/>
  <c r="P143" i="14"/>
  <c r="P142" i="14"/>
  <c r="P141" i="14"/>
  <c r="P140" i="14"/>
  <c r="P139" i="14"/>
  <c r="P166" i="14"/>
  <c r="P165" i="14"/>
  <c r="P164" i="14"/>
  <c r="P163" i="14"/>
  <c r="P162" i="14"/>
  <c r="P161" i="14"/>
  <c r="P138" i="14"/>
  <c r="P160" i="14"/>
  <c r="P137" i="14"/>
  <c r="P159" i="14"/>
  <c r="P136" i="14"/>
  <c r="P135" i="14"/>
  <c r="P158" i="14"/>
  <c r="P134" i="14"/>
  <c r="P157" i="14"/>
  <c r="P156" i="14"/>
  <c r="P129" i="14"/>
  <c r="P128" i="14"/>
  <c r="P127" i="14"/>
  <c r="P98" i="14"/>
  <c r="P97" i="14"/>
  <c r="P96" i="14"/>
  <c r="P95" i="14"/>
  <c r="P87" i="14"/>
  <c r="P126" i="14"/>
  <c r="P125" i="14"/>
  <c r="P86" i="14"/>
  <c r="P85" i="14"/>
  <c r="P84" i="14"/>
  <c r="P121" i="14"/>
  <c r="P120" i="14"/>
  <c r="P94" i="14"/>
  <c r="P124" i="14"/>
  <c r="P118" i="14"/>
  <c r="P123" i="14"/>
  <c r="P93" i="14"/>
  <c r="P92" i="14"/>
  <c r="P91" i="14"/>
  <c r="P83" i="14"/>
  <c r="P82" i="14"/>
  <c r="P90" i="14"/>
  <c r="P122" i="14"/>
  <c r="P81" i="14"/>
  <c r="P89" i="14"/>
  <c r="P88" i="14"/>
  <c r="P80" i="14"/>
  <c r="P119" i="14"/>
  <c r="P66" i="14"/>
  <c r="P65" i="14"/>
  <c r="P79" i="14"/>
  <c r="P63" i="14"/>
  <c r="P67" i="14"/>
  <c r="P64" i="14"/>
  <c r="P99" i="14"/>
  <c r="P52" i="14"/>
  <c r="P53" i="14"/>
  <c r="P62" i="14"/>
  <c r="P60" i="14"/>
  <c r="P51" i="14"/>
  <c r="P59" i="14"/>
  <c r="P61" i="14"/>
  <c r="P42" i="14"/>
  <c r="P44" i="14"/>
  <c r="P39" i="14"/>
  <c r="P49" i="14"/>
  <c r="P45" i="14"/>
  <c r="P41" i="14"/>
  <c r="P50" i="14"/>
  <c r="P48" i="14"/>
  <c r="P38" i="14"/>
  <c r="P40" i="14"/>
  <c r="P47" i="14"/>
  <c r="P46" i="14"/>
  <c r="P35" i="14"/>
  <c r="P36" i="14"/>
  <c r="P34" i="14"/>
  <c r="P33" i="14"/>
  <c r="P37" i="14"/>
  <c r="P32" i="14"/>
  <c r="P31" i="14"/>
  <c r="P30" i="14"/>
  <c r="P29" i="14"/>
  <c r="P15" i="14"/>
  <c r="P12" i="14"/>
  <c r="P25" i="14"/>
  <c r="P20" i="14"/>
  <c r="P23" i="14"/>
  <c r="P19" i="14"/>
  <c r="P14" i="14"/>
  <c r="P13" i="14"/>
  <c r="P22" i="14"/>
  <c r="P18" i="14"/>
  <c r="P17" i="14"/>
  <c r="P27" i="14"/>
  <c r="P21" i="14"/>
  <c r="P16" i="14"/>
  <c r="P8" i="14"/>
  <c r="P24" i="14"/>
  <c r="P9" i="14"/>
  <c r="P11" i="14"/>
  <c r="P28" i="14"/>
  <c r="P7" i="14"/>
  <c r="P10" i="14"/>
  <c r="P6" i="14"/>
  <c r="P4" i="14"/>
  <c r="P5" i="14"/>
  <c r="Q168" i="4"/>
  <c r="K168" i="4"/>
  <c r="J168" i="4"/>
  <c r="I168" i="4"/>
  <c r="H168" i="4"/>
  <c r="G168" i="4"/>
  <c r="L21" i="13"/>
  <c r="L20" i="13"/>
  <c r="L19" i="13"/>
  <c r="L18" i="13"/>
  <c r="L12" i="13"/>
  <c r="L13" i="13"/>
  <c r="L11" i="13"/>
  <c r="L16" i="13"/>
  <c r="L15" i="13"/>
  <c r="L14" i="13"/>
  <c r="L17" i="13"/>
  <c r="L10" i="13"/>
  <c r="L9" i="13"/>
  <c r="L8" i="13"/>
  <c r="L7" i="13"/>
  <c r="L6" i="13"/>
  <c r="L4" i="13"/>
  <c r="L3" i="13"/>
  <c r="L5" i="13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4" i="12"/>
  <c r="J53" i="12"/>
  <c r="J52" i="12"/>
  <c r="J51" i="12"/>
  <c r="J50" i="12"/>
  <c r="J49" i="12"/>
  <c r="J48" i="12"/>
  <c r="J55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0" i="12"/>
  <c r="J29" i="12"/>
  <c r="J28" i="12"/>
  <c r="J27" i="12"/>
  <c r="J26" i="12"/>
  <c r="J25" i="12"/>
  <c r="J24" i="12"/>
  <c r="J34" i="12"/>
  <c r="J33" i="12"/>
  <c r="J32" i="12"/>
  <c r="J23" i="12"/>
  <c r="J22" i="12"/>
  <c r="J21" i="12"/>
  <c r="J31" i="12"/>
  <c r="J20" i="12"/>
  <c r="J19" i="12"/>
  <c r="J18" i="12"/>
  <c r="J17" i="12"/>
  <c r="J16" i="12"/>
  <c r="J14" i="12"/>
  <c r="J15" i="12"/>
  <c r="J13" i="12"/>
  <c r="J12" i="12"/>
  <c r="J11" i="12"/>
  <c r="J9" i="12"/>
  <c r="J8" i="12"/>
  <c r="J10" i="12"/>
  <c r="J7" i="12"/>
  <c r="J6" i="12"/>
  <c r="J5" i="12"/>
  <c r="J4" i="12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3" i="11"/>
  <c r="J142" i="11"/>
  <c r="J141" i="11"/>
  <c r="J140" i="11"/>
  <c r="J139" i="11"/>
  <c r="J138" i="11"/>
  <c r="J137" i="11"/>
  <c r="J136" i="11"/>
  <c r="J135" i="11"/>
  <c r="J124" i="11"/>
  <c r="J123" i="11"/>
  <c r="J122" i="11"/>
  <c r="J121" i="11"/>
  <c r="J120" i="11"/>
  <c r="J119" i="11"/>
  <c r="J118" i="11"/>
  <c r="J117" i="11"/>
  <c r="J116" i="11"/>
  <c r="J115" i="11"/>
  <c r="J114" i="11"/>
  <c r="J145" i="11"/>
  <c r="J144" i="11"/>
  <c r="J125" i="11"/>
  <c r="J106" i="11"/>
  <c r="J105" i="11"/>
  <c r="J104" i="11"/>
  <c r="J103" i="11"/>
  <c r="J102" i="11"/>
  <c r="J101" i="11"/>
  <c r="J100" i="11"/>
  <c r="J134" i="11"/>
  <c r="J133" i="11"/>
  <c r="J132" i="11"/>
  <c r="J131" i="11"/>
  <c r="J130" i="11"/>
  <c r="J113" i="11"/>
  <c r="J112" i="11"/>
  <c r="J111" i="11"/>
  <c r="J110" i="11"/>
  <c r="J109" i="11"/>
  <c r="J108" i="11"/>
  <c r="J107" i="11"/>
  <c r="J99" i="11"/>
  <c r="J129" i="11"/>
  <c r="J128" i="11"/>
  <c r="J127" i="11"/>
  <c r="J126" i="11"/>
  <c r="J83" i="11"/>
  <c r="J81" i="11"/>
  <c r="J82" i="11"/>
  <c r="J98" i="11"/>
  <c r="J97" i="11"/>
  <c r="J96" i="11"/>
  <c r="J95" i="11"/>
  <c r="J94" i="11"/>
  <c r="J93" i="11"/>
  <c r="J92" i="11"/>
  <c r="J91" i="11"/>
  <c r="J90" i="11"/>
  <c r="J80" i="11"/>
  <c r="J79" i="11"/>
  <c r="J69" i="11"/>
  <c r="J78" i="11"/>
  <c r="J77" i="11"/>
  <c r="J76" i="11"/>
  <c r="J63" i="11"/>
  <c r="J89" i="11"/>
  <c r="J88" i="11"/>
  <c r="J87" i="11"/>
  <c r="J86" i="11"/>
  <c r="J85" i="11"/>
  <c r="J84" i="11"/>
  <c r="J75" i="11"/>
  <c r="J68" i="11"/>
  <c r="J67" i="11"/>
  <c r="J66" i="11"/>
  <c r="J65" i="11"/>
  <c r="J64" i="11"/>
  <c r="J74" i="11"/>
  <c r="J73" i="11"/>
  <c r="J72" i="11"/>
  <c r="J62" i="11"/>
  <c r="J61" i="11"/>
  <c r="J60" i="11"/>
  <c r="J55" i="11"/>
  <c r="J54" i="11"/>
  <c r="J53" i="11"/>
  <c r="J52" i="11"/>
  <c r="J71" i="11"/>
  <c r="J70" i="11"/>
  <c r="J59" i="11"/>
  <c r="J48" i="11"/>
  <c r="J58" i="11"/>
  <c r="J57" i="11"/>
  <c r="J45" i="11"/>
  <c r="J44" i="11"/>
  <c r="J51" i="11"/>
  <c r="J50" i="11"/>
  <c r="J47" i="11"/>
  <c r="J46" i="11"/>
  <c r="J56" i="11"/>
  <c r="J49" i="11"/>
  <c r="J43" i="11"/>
  <c r="J42" i="11"/>
  <c r="J38" i="11"/>
  <c r="J37" i="11"/>
  <c r="J36" i="11"/>
  <c r="J35" i="11"/>
  <c r="J34" i="11"/>
  <c r="J41" i="11"/>
  <c r="J40" i="11"/>
  <c r="J33" i="11"/>
  <c r="J32" i="11"/>
  <c r="J31" i="11"/>
  <c r="J39" i="11"/>
  <c r="J26" i="11"/>
  <c r="J30" i="11"/>
  <c r="J29" i="11"/>
  <c r="J25" i="11"/>
  <c r="J24" i="11"/>
  <c r="J28" i="11"/>
  <c r="J27" i="11"/>
  <c r="J23" i="11"/>
  <c r="J22" i="11"/>
  <c r="J21" i="11"/>
  <c r="J20" i="11"/>
  <c r="J17" i="11"/>
  <c r="J19" i="11"/>
  <c r="J18" i="11"/>
  <c r="J16" i="11"/>
  <c r="J15" i="11"/>
  <c r="J14" i="11"/>
  <c r="J11" i="11"/>
  <c r="J13" i="11"/>
  <c r="J12" i="11"/>
  <c r="J10" i="11"/>
  <c r="J9" i="11"/>
  <c r="J8" i="11"/>
  <c r="J7" i="11"/>
  <c r="J6" i="11"/>
  <c r="J5" i="11"/>
  <c r="J4" i="11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0" i="9"/>
  <c r="J39" i="9"/>
  <c r="J38" i="9"/>
  <c r="J37" i="9"/>
  <c r="J36" i="9"/>
  <c r="J30" i="9"/>
  <c r="J35" i="9"/>
  <c r="J34" i="9"/>
  <c r="J33" i="9"/>
  <c r="J43" i="9"/>
  <c r="J42" i="9"/>
  <c r="J41" i="9"/>
  <c r="J29" i="9"/>
  <c r="J28" i="9"/>
  <c r="J27" i="9"/>
  <c r="J26" i="9"/>
  <c r="J25" i="9"/>
  <c r="J32" i="9"/>
  <c r="J31" i="9"/>
  <c r="J23" i="9"/>
  <c r="J22" i="9"/>
  <c r="J21" i="9"/>
  <c r="J20" i="9"/>
  <c r="J18" i="9"/>
  <c r="J17" i="9"/>
  <c r="J19" i="9"/>
  <c r="J16" i="9"/>
  <c r="J13" i="9"/>
  <c r="J15" i="9"/>
  <c r="J14" i="9"/>
  <c r="J12" i="9"/>
  <c r="J11" i="9"/>
  <c r="J10" i="9"/>
  <c r="J9" i="9"/>
  <c r="J8" i="9"/>
  <c r="J7" i="9"/>
  <c r="J6" i="9"/>
  <c r="J5" i="9"/>
  <c r="J4" i="9"/>
  <c r="G350" i="10"/>
  <c r="G335" i="10"/>
  <c r="G333" i="10"/>
  <c r="G341" i="10"/>
  <c r="G352" i="10"/>
  <c r="G340" i="10"/>
  <c r="G348" i="10"/>
  <c r="G349" i="10"/>
  <c r="G334" i="10"/>
  <c r="G347" i="10"/>
  <c r="G339" i="10"/>
  <c r="G338" i="10"/>
  <c r="G336" i="10"/>
  <c r="G332" i="10"/>
  <c r="G353" i="10"/>
  <c r="G346" i="10"/>
  <c r="G345" i="10"/>
  <c r="G344" i="10"/>
  <c r="G351" i="10"/>
  <c r="G342" i="10"/>
  <c r="G337" i="10"/>
  <c r="G343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32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31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30" i="10"/>
  <c r="G242" i="10"/>
  <c r="G241" i="10"/>
  <c r="G240" i="10"/>
  <c r="G239" i="10"/>
  <c r="G321" i="10"/>
  <c r="G238" i="10"/>
  <c r="G320" i="10"/>
  <c r="G237" i="10"/>
  <c r="G236" i="10"/>
  <c r="G229" i="10"/>
  <c r="G228" i="10"/>
  <c r="G227" i="10"/>
  <c r="G226" i="10"/>
  <c r="G235" i="10"/>
  <c r="G225" i="10"/>
  <c r="G234" i="10"/>
  <c r="G224" i="10"/>
  <c r="G223" i="10"/>
  <c r="G233" i="10"/>
  <c r="G222" i="10"/>
  <c r="G221" i="10"/>
  <c r="G216" i="10"/>
  <c r="G215" i="10"/>
  <c r="G214" i="10"/>
  <c r="G220" i="10"/>
  <c r="G213" i="10"/>
  <c r="G212" i="10"/>
  <c r="G207" i="10"/>
  <c r="G219" i="10"/>
  <c r="G211" i="10"/>
  <c r="G210" i="10"/>
  <c r="G209" i="10"/>
  <c r="G218" i="10"/>
  <c r="G208" i="10"/>
  <c r="G206" i="10"/>
  <c r="G217" i="10"/>
  <c r="G205" i="10"/>
  <c r="G204" i="10"/>
  <c r="G189" i="10"/>
  <c r="G197" i="10"/>
  <c r="G188" i="10"/>
  <c r="G196" i="10"/>
  <c r="G203" i="10"/>
  <c r="G195" i="10"/>
  <c r="G194" i="10"/>
  <c r="G201" i="10"/>
  <c r="G186" i="10"/>
  <c r="G202" i="10"/>
  <c r="G193" i="10"/>
  <c r="G200" i="10"/>
  <c r="G187" i="10"/>
  <c r="G192" i="10"/>
  <c r="G191" i="10"/>
  <c r="G190" i="10"/>
  <c r="G199" i="10"/>
  <c r="G185" i="10"/>
  <c r="G163" i="10"/>
  <c r="G184" i="10"/>
  <c r="G157" i="10"/>
  <c r="G183" i="10"/>
  <c r="G156" i="10"/>
  <c r="G182" i="10"/>
  <c r="G170" i="10"/>
  <c r="G169" i="10"/>
  <c r="G181" i="10"/>
  <c r="G173" i="10"/>
  <c r="G180" i="10"/>
  <c r="G168" i="10"/>
  <c r="G179" i="10"/>
  <c r="G167" i="10"/>
  <c r="G178" i="10"/>
  <c r="G166" i="10"/>
  <c r="G155" i="10"/>
  <c r="G165" i="10"/>
  <c r="G159" i="10"/>
  <c r="G177" i="10"/>
  <c r="G176" i="10"/>
  <c r="G175" i="10"/>
  <c r="G160" i="10"/>
  <c r="G174" i="10"/>
  <c r="G172" i="10"/>
  <c r="G162" i="10"/>
  <c r="G161" i="10"/>
  <c r="G154" i="10"/>
  <c r="G158" i="10"/>
  <c r="G198" i="10"/>
  <c r="G171" i="10"/>
  <c r="G164" i="10"/>
  <c r="G147" i="10"/>
  <c r="G146" i="10"/>
  <c r="G152" i="10"/>
  <c r="G145" i="10"/>
  <c r="G144" i="10"/>
  <c r="G126" i="10"/>
  <c r="G143" i="10"/>
  <c r="G142" i="10"/>
  <c r="G134" i="10"/>
  <c r="G141" i="10"/>
  <c r="G140" i="10"/>
  <c r="G139" i="10"/>
  <c r="G125" i="10"/>
  <c r="G133" i="10"/>
  <c r="G121" i="10"/>
  <c r="G132" i="10"/>
  <c r="G124" i="10"/>
  <c r="G138" i="10"/>
  <c r="G123" i="10"/>
  <c r="G151" i="10"/>
  <c r="G122" i="10"/>
  <c r="G150" i="10"/>
  <c r="G137" i="10"/>
  <c r="G149" i="10"/>
  <c r="G136" i="10"/>
  <c r="G135" i="10"/>
  <c r="G131" i="10"/>
  <c r="G130" i="10"/>
  <c r="G148" i="10"/>
  <c r="G129" i="10"/>
  <c r="G128" i="10"/>
  <c r="G127" i="10"/>
  <c r="G113" i="10"/>
  <c r="G153" i="10"/>
  <c r="G112" i="10"/>
  <c r="G120" i="10"/>
  <c r="G106" i="10"/>
  <c r="G105" i="10"/>
  <c r="G111" i="10"/>
  <c r="G115" i="10"/>
  <c r="G117" i="10"/>
  <c r="G119" i="10"/>
  <c r="G110" i="10"/>
  <c r="G101" i="10"/>
  <c r="G116" i="10"/>
  <c r="G109" i="10"/>
  <c r="G100" i="10"/>
  <c r="G108" i="10"/>
  <c r="G114" i="10"/>
  <c r="G104" i="10"/>
  <c r="G103" i="10"/>
  <c r="G102" i="10"/>
  <c r="G107" i="10"/>
  <c r="G118" i="10"/>
  <c r="G91" i="10"/>
  <c r="G82" i="10"/>
  <c r="G81" i="10"/>
  <c r="G90" i="10"/>
  <c r="G94" i="10"/>
  <c r="G89" i="10"/>
  <c r="G80" i="10"/>
  <c r="G79" i="10"/>
  <c r="G78" i="10"/>
  <c r="G93" i="10"/>
  <c r="G98" i="10"/>
  <c r="G88" i="10"/>
  <c r="G87" i="10"/>
  <c r="G97" i="10"/>
  <c r="G95" i="10"/>
  <c r="G96" i="10"/>
  <c r="G77" i="10"/>
  <c r="G76" i="10"/>
  <c r="G86" i="10"/>
  <c r="G99" i="10"/>
  <c r="G74" i="10"/>
  <c r="G92" i="10"/>
  <c r="G84" i="10"/>
  <c r="G85" i="10"/>
  <c r="G75" i="10"/>
  <c r="G83" i="10"/>
  <c r="G43" i="10"/>
  <c r="G57" i="10"/>
  <c r="G67" i="10"/>
  <c r="G56" i="10"/>
  <c r="G55" i="10"/>
  <c r="G54" i="10"/>
  <c r="G66" i="10"/>
  <c r="G53" i="10"/>
  <c r="G42" i="10"/>
  <c r="G46" i="10"/>
  <c r="G52" i="10"/>
  <c r="G41" i="10"/>
  <c r="G40" i="10"/>
  <c r="G65" i="10"/>
  <c r="G60" i="10"/>
  <c r="G64" i="10"/>
  <c r="G63" i="10"/>
  <c r="G62" i="10"/>
  <c r="G61" i="10"/>
  <c r="G51" i="10"/>
  <c r="G50" i="10"/>
  <c r="G49" i="10"/>
  <c r="G48" i="10"/>
  <c r="G59" i="10"/>
  <c r="G47" i="10"/>
  <c r="G38" i="10"/>
  <c r="G45" i="10"/>
  <c r="G39" i="10"/>
  <c r="G37" i="10"/>
  <c r="G72" i="10"/>
  <c r="G58" i="10"/>
  <c r="G44" i="10"/>
  <c r="G36" i="10"/>
  <c r="G71" i="10"/>
  <c r="G34" i="10"/>
  <c r="G30" i="10"/>
  <c r="G73" i="10"/>
  <c r="G70" i="10"/>
  <c r="G69" i="10"/>
  <c r="G29" i="10"/>
  <c r="G68" i="10"/>
  <c r="G28" i="10"/>
  <c r="G26" i="10"/>
  <c r="G35" i="10"/>
  <c r="G16" i="10"/>
  <c r="G20" i="10"/>
  <c r="G33" i="10"/>
  <c r="G32" i="10"/>
  <c r="G31" i="10"/>
  <c r="G18" i="10"/>
  <c r="G17" i="10"/>
  <c r="G27" i="10"/>
  <c r="G15" i="10"/>
  <c r="G23" i="10"/>
  <c r="G22" i="10"/>
  <c r="G25" i="10"/>
  <c r="G19" i="10"/>
  <c r="G24" i="10"/>
  <c r="G21" i="10"/>
  <c r="G14" i="10"/>
  <c r="G13" i="10"/>
  <c r="G7" i="10"/>
  <c r="G12" i="10"/>
  <c r="G11" i="10"/>
  <c r="G10" i="10"/>
  <c r="G9" i="10"/>
  <c r="G8" i="10"/>
  <c r="W66" i="7"/>
  <c r="W65" i="7"/>
  <c r="W47" i="7"/>
  <c r="W15" i="7"/>
  <c r="V15" i="7"/>
  <c r="W48" i="7"/>
  <c r="W17" i="7"/>
  <c r="V17" i="7"/>
  <c r="W16" i="7"/>
  <c r="V16" i="7"/>
  <c r="W29" i="7"/>
  <c r="V29" i="7"/>
  <c r="W14" i="7"/>
  <c r="W64" i="7"/>
  <c r="W46" i="7"/>
  <c r="W45" i="7"/>
  <c r="V45" i="7"/>
  <c r="W25" i="7"/>
  <c r="V25" i="7"/>
  <c r="W28" i="7"/>
  <c r="W31" i="7"/>
  <c r="W63" i="7"/>
  <c r="W36" i="7"/>
  <c r="V36" i="7"/>
  <c r="W62" i="7"/>
  <c r="W44" i="7"/>
  <c r="V44" i="7"/>
  <c r="W19" i="7"/>
  <c r="W18" i="7"/>
  <c r="V18" i="7"/>
  <c r="W6" i="7"/>
  <c r="V6" i="7"/>
  <c r="W35" i="7"/>
  <c r="V35" i="7"/>
  <c r="W4" i="7"/>
  <c r="V4" i="7"/>
  <c r="W61" i="7"/>
  <c r="W27" i="7"/>
  <c r="V27" i="7"/>
  <c r="W60" i="7"/>
  <c r="W9" i="7"/>
  <c r="V9" i="7"/>
  <c r="W24" i="7"/>
  <c r="V24" i="7"/>
  <c r="W5" i="7"/>
  <c r="V5" i="7"/>
  <c r="W7" i="7"/>
  <c r="W59" i="7"/>
  <c r="W8" i="7"/>
  <c r="V8" i="7"/>
  <c r="W34" i="7"/>
  <c r="W13" i="7"/>
  <c r="V13" i="7"/>
  <c r="W43" i="7"/>
  <c r="V43" i="7"/>
  <c r="W58" i="7"/>
  <c r="W20" i="7"/>
  <c r="V20" i="7"/>
  <c r="W2" i="7"/>
  <c r="V2" i="7"/>
  <c r="W21" i="7"/>
  <c r="V21" i="7"/>
  <c r="W42" i="7"/>
  <c r="V42" i="7"/>
  <c r="W41" i="7"/>
  <c r="V41" i="7"/>
  <c r="W33" i="7"/>
  <c r="V33" i="7"/>
  <c r="W57" i="7"/>
  <c r="W56" i="7"/>
  <c r="W55" i="7"/>
  <c r="W54" i="7"/>
  <c r="V54" i="7"/>
  <c r="W23" i="7"/>
  <c r="V23" i="7"/>
  <c r="W32" i="7"/>
  <c r="W53" i="7"/>
  <c r="V3" i="7"/>
  <c r="W22" i="7"/>
  <c r="V22" i="7"/>
  <c r="W11" i="7"/>
  <c r="V11" i="7"/>
  <c r="W40" i="7"/>
  <c r="V40" i="7"/>
  <c r="W52" i="7"/>
  <c r="W26" i="7"/>
  <c r="V26" i="7"/>
  <c r="W10" i="7"/>
  <c r="W39" i="7"/>
  <c r="V39" i="7"/>
  <c r="W51" i="7"/>
  <c r="W50" i="7"/>
  <c r="W38" i="7"/>
  <c r="V38" i="7"/>
  <c r="W37" i="7"/>
  <c r="V37" i="7"/>
  <c r="W49" i="7"/>
  <c r="W30" i="7"/>
  <c r="W61" i="5"/>
  <c r="W3" i="5"/>
  <c r="W27" i="5"/>
  <c r="W49" i="5"/>
  <c r="W39" i="5"/>
  <c r="W38" i="5"/>
  <c r="W69" i="5"/>
  <c r="W68" i="5"/>
  <c r="W92" i="5"/>
  <c r="W52" i="5"/>
  <c r="W123" i="5"/>
  <c r="W122" i="5"/>
  <c r="W121" i="5"/>
  <c r="W91" i="5"/>
  <c r="W8" i="5"/>
  <c r="W120" i="5"/>
  <c r="W60" i="5"/>
  <c r="W90" i="5"/>
  <c r="W47" i="5"/>
  <c r="W51" i="5"/>
  <c r="W17" i="5"/>
  <c r="W30" i="5"/>
  <c r="W89" i="5"/>
  <c r="W73" i="5"/>
  <c r="W11" i="5"/>
  <c r="W46" i="5"/>
  <c r="W37" i="5"/>
  <c r="W119" i="5"/>
  <c r="W118" i="5"/>
  <c r="W13" i="5"/>
  <c r="W26" i="5"/>
  <c r="W88" i="5"/>
  <c r="W117" i="5"/>
  <c r="W59" i="5"/>
  <c r="W45" i="5"/>
  <c r="W116" i="5"/>
  <c r="W115" i="5"/>
  <c r="W95" i="5"/>
  <c r="W56" i="5"/>
  <c r="W114" i="5"/>
  <c r="W36" i="5"/>
  <c r="W21" i="5"/>
  <c r="W113" i="5"/>
  <c r="W112" i="5"/>
  <c r="W111" i="5"/>
  <c r="W87" i="5"/>
  <c r="W35" i="5"/>
  <c r="W110" i="5"/>
  <c r="W58" i="5"/>
  <c r="W44" i="5"/>
  <c r="W23" i="5"/>
  <c r="W34" i="5"/>
  <c r="W33" i="5"/>
  <c r="W67" i="5"/>
  <c r="W86" i="5"/>
  <c r="W109" i="5"/>
  <c r="W6" i="5"/>
  <c r="W7" i="5"/>
  <c r="W10" i="5"/>
  <c r="W85" i="5"/>
  <c r="W108" i="5"/>
  <c r="W29" i="5"/>
  <c r="W9" i="5"/>
  <c r="W16" i="5"/>
  <c r="W12" i="5"/>
  <c r="W107" i="5"/>
  <c r="W84" i="5"/>
  <c r="W55" i="5"/>
  <c r="W83" i="5"/>
  <c r="W66" i="5"/>
  <c r="W106" i="5"/>
  <c r="W43" i="5"/>
  <c r="W105" i="5"/>
  <c r="W65" i="5"/>
  <c r="W31" i="5"/>
  <c r="W104" i="5"/>
  <c r="W24" i="5"/>
  <c r="W82" i="5"/>
  <c r="W25" i="5"/>
  <c r="W57" i="5"/>
  <c r="W81" i="5"/>
  <c r="W80" i="5"/>
  <c r="W79" i="5"/>
  <c r="W94" i="5"/>
  <c r="W78" i="5"/>
  <c r="W103" i="5"/>
  <c r="W64" i="5"/>
  <c r="W5" i="5"/>
  <c r="W102" i="5"/>
  <c r="W15" i="5"/>
  <c r="W42" i="5"/>
  <c r="W101" i="5"/>
  <c r="W77" i="5"/>
  <c r="W14" i="5"/>
  <c r="W93" i="5"/>
  <c r="W63" i="5"/>
  <c r="W72" i="5"/>
  <c r="W54" i="5"/>
  <c r="W41" i="5"/>
  <c r="W76" i="5"/>
  <c r="W71" i="5"/>
  <c r="W53" i="5"/>
  <c r="W75" i="5"/>
  <c r="W100" i="5"/>
  <c r="W28" i="5"/>
  <c r="W62" i="5"/>
  <c r="W74" i="5"/>
  <c r="W99" i="5"/>
  <c r="W40" i="5"/>
  <c r="W98" i="5"/>
  <c r="W70" i="5"/>
  <c r="W32" i="5"/>
  <c r="W97" i="5"/>
  <c r="W96" i="5"/>
  <c r="W9" i="3"/>
  <c r="W4" i="3"/>
  <c r="W7" i="3"/>
  <c r="W3" i="3"/>
  <c r="W6" i="3"/>
  <c r="W8" i="3"/>
  <c r="W5" i="3"/>
  <c r="W10" i="3"/>
  <c r="W6" i="2"/>
  <c r="W10" i="2"/>
  <c r="W8" i="2"/>
  <c r="W16" i="2"/>
  <c r="W5" i="2"/>
  <c r="W9" i="2"/>
  <c r="W7" i="2"/>
  <c r="W15" i="2"/>
  <c r="W11" i="2"/>
  <c r="W3" i="2"/>
  <c r="W14" i="2"/>
  <c r="W4" i="2"/>
  <c r="W2" i="2"/>
</calcChain>
</file>

<file path=xl/sharedStrings.xml><?xml version="1.0" encoding="utf-8"?>
<sst xmlns="http://schemas.openxmlformats.org/spreadsheetml/2006/main" count="16824" uniqueCount="3344">
  <si>
    <t>Art</t>
  </si>
  <si>
    <t>Coenagrion mercuriale</t>
  </si>
  <si>
    <t>Libellen</t>
  </si>
  <si>
    <t>Coenonympha hero</t>
  </si>
  <si>
    <t>Tagfalter</t>
  </si>
  <si>
    <t>Gomphus simillimus</t>
  </si>
  <si>
    <t>Leucorrhinia caudalis</t>
  </si>
  <si>
    <t>Nehalennia speciosa</t>
  </si>
  <si>
    <t>Zygaena trifolii</t>
  </si>
  <si>
    <t>Maculinea alcon</t>
  </si>
  <si>
    <t>Leucorrhinia albifrons</t>
  </si>
  <si>
    <t>Emys orbicularis</t>
  </si>
  <si>
    <t>Reptilien</t>
  </si>
  <si>
    <t>Coenonympha tullia</t>
  </si>
  <si>
    <t>Onychogomphus uncatus</t>
  </si>
  <si>
    <t>Maculinea arion</t>
  </si>
  <si>
    <t>Maculinea nausithous</t>
  </si>
  <si>
    <t>Maculinea teleius</t>
  </si>
  <si>
    <t>Thymelicus acteon</t>
  </si>
  <si>
    <t>Alytes obstetricans</t>
  </si>
  <si>
    <t>Amphibien</t>
  </si>
  <si>
    <t>Bufo calamita</t>
  </si>
  <si>
    <t>Tetrix ceperoi</t>
  </si>
  <si>
    <t>Heuschrecken</t>
  </si>
  <si>
    <t>Boyeria irene</t>
  </si>
  <si>
    <t>Ceriagrion tenellum</t>
  </si>
  <si>
    <t>Lestes virens</t>
  </si>
  <si>
    <t>Leucorrhinia pectoralis</t>
  </si>
  <si>
    <t>Natrix natrix natrix</t>
  </si>
  <si>
    <t>Limenitis populi</t>
  </si>
  <si>
    <t>Lopinga achine</t>
  </si>
  <si>
    <t>Parnassius apollo</t>
  </si>
  <si>
    <t>Polyommatus damon</t>
  </si>
  <si>
    <t>Polyommatus dorylas</t>
  </si>
  <si>
    <t>Bombina variegata</t>
  </si>
  <si>
    <t>Rana dalmatina</t>
  </si>
  <si>
    <t>Triturus cristatus</t>
  </si>
  <si>
    <t>Locusta migratoria</t>
  </si>
  <si>
    <t>Epitheca bimaculata</t>
  </si>
  <si>
    <t>Lestes dryas</t>
  </si>
  <si>
    <t>Sympecma paedisca</t>
  </si>
  <si>
    <t>Sympetrum depressiusculum</t>
  </si>
  <si>
    <t>Sympetrum pedemontanum</t>
  </si>
  <si>
    <t>Pseudophilotes baton</t>
  </si>
  <si>
    <t>Lissotriton helveticus</t>
  </si>
  <si>
    <t>Salamandra atra</t>
  </si>
  <si>
    <t>Conocephalus dorsalis</t>
  </si>
  <si>
    <t>Tetrix kraussi</t>
  </si>
  <si>
    <t>Gomphus vulgatissimus</t>
  </si>
  <si>
    <t>Sympetrum flaveolum</t>
  </si>
  <si>
    <t>Vipera berus</t>
  </si>
  <si>
    <t>Argynnis niobe</t>
  </si>
  <si>
    <t>Carcharodus floccifera</t>
  </si>
  <si>
    <t>Coenonympha glycerion</t>
  </si>
  <si>
    <t>Hamearis lucina</t>
  </si>
  <si>
    <t>Jordanita globulariae</t>
  </si>
  <si>
    <t>Jordanita notata</t>
  </si>
  <si>
    <t>Limenitis reducta</t>
  </si>
  <si>
    <t>Lycaena hippothoe</t>
  </si>
  <si>
    <t>Melitaea diamina</t>
  </si>
  <si>
    <t>Melitaea parthenoides</t>
  </si>
  <si>
    <t>Pyrgus serratulae</t>
  </si>
  <si>
    <t>Rhagades pruni</t>
  </si>
  <si>
    <t>Satyrium ilicis</t>
  </si>
  <si>
    <t>Lissotriton vulgaris</t>
  </si>
  <si>
    <t>Pelophylax esculenta</t>
  </si>
  <si>
    <t>Pelophylax lessonae</t>
  </si>
  <si>
    <t>Salamandra salamandra</t>
  </si>
  <si>
    <t>Calliptamus italicus</t>
  </si>
  <si>
    <t>Chorthippus mollis</t>
  </si>
  <si>
    <t>Oedipoda caerulescens</t>
  </si>
  <si>
    <t>Oedipoda germanica</t>
  </si>
  <si>
    <t>Omocestus rufipes</t>
  </si>
  <si>
    <t>Platycleis albopunctata</t>
  </si>
  <si>
    <t>Psophus stridulus</t>
  </si>
  <si>
    <t>Coenagrion hastulatum</t>
  </si>
  <si>
    <t>Cordulegaster bidentata</t>
  </si>
  <si>
    <t>Gomphus pulchellus</t>
  </si>
  <si>
    <t>Leucorrhinia dubia</t>
  </si>
  <si>
    <t>Ophiogomphus cecilia</t>
  </si>
  <si>
    <t>Orthetrum albistylum</t>
  </si>
  <si>
    <t>Somatochlora arctica</t>
  </si>
  <si>
    <t>Coronella austriaca</t>
  </si>
  <si>
    <t>Apatura ilia</t>
  </si>
  <si>
    <t>Aporia crataegi</t>
  </si>
  <si>
    <t>Boloria selene</t>
  </si>
  <si>
    <t>Coenonympha arcania</t>
  </si>
  <si>
    <t>Erebia meolans</t>
  </si>
  <si>
    <t>Euphydryas aurinia</t>
  </si>
  <si>
    <t>Iphiclides podalirius</t>
  </si>
  <si>
    <t>Melitaea cinxia</t>
  </si>
  <si>
    <t>Melitaea didyma</t>
  </si>
  <si>
    <t>Melitaea phoebe</t>
  </si>
  <si>
    <t>Nymphalis antiopa</t>
  </si>
  <si>
    <t>Parnassius mnemosyne</t>
  </si>
  <si>
    <t>Plebeius argus</t>
  </si>
  <si>
    <t>Polyommatus coridon</t>
  </si>
  <si>
    <t>Polyommatus thersites</t>
  </si>
  <si>
    <t xml:space="preserve">Pontia edusa </t>
  </si>
  <si>
    <t>Satyrium spini</t>
  </si>
  <si>
    <t>Zygaena minos</t>
  </si>
  <si>
    <t>Zygaena osterodensis</t>
  </si>
  <si>
    <t>Zygaena purpuralis</t>
  </si>
  <si>
    <t>Zygaena transalpina</t>
  </si>
  <si>
    <t>Hyla arborea</t>
  </si>
  <si>
    <t>Decticus verrucivorus</t>
  </si>
  <si>
    <t>Metrioptera brachyptera</t>
  </si>
  <si>
    <t>Miramella alpina</t>
  </si>
  <si>
    <t>Pholidoptera aptera</t>
  </si>
  <si>
    <t>Ruspolia nitidula</t>
  </si>
  <si>
    <t>Sphingonotus caerulans</t>
  </si>
  <si>
    <t>Sympetrum danae</t>
  </si>
  <si>
    <t>Natrix natrix helvetica</t>
  </si>
  <si>
    <t>Podarcis muralis</t>
  </si>
  <si>
    <t>Adscita statices</t>
  </si>
  <si>
    <t>Erebia medusa</t>
  </si>
  <si>
    <t>Minois dryas</t>
  </si>
  <si>
    <t>Plebeius idas</t>
  </si>
  <si>
    <t>Satyrium pruni</t>
  </si>
  <si>
    <t>Spialia sertorius</t>
  </si>
  <si>
    <t>Zygaena carniolica</t>
  </si>
  <si>
    <t>Zygaena viciae</t>
  </si>
  <si>
    <t>Bufo bufo</t>
  </si>
  <si>
    <t>Anacridium aegyptium</t>
  </si>
  <si>
    <t>Chorthippus montanus</t>
  </si>
  <si>
    <t>Chrysochraon dispar</t>
  </si>
  <si>
    <t>Conocephalus fuscus</t>
  </si>
  <si>
    <t>Gomphocerus sibiricus</t>
  </si>
  <si>
    <t>Metrioptera bicolor</t>
  </si>
  <si>
    <t>Phaneroptera falcata</t>
  </si>
  <si>
    <t>Pteronemobius heydenii</t>
  </si>
  <si>
    <t>Stethophyma grossum</t>
  </si>
  <si>
    <t>Brachytron pratense</t>
  </si>
  <si>
    <t>Coenagrion pulchellum</t>
  </si>
  <si>
    <t>Erythromma lindenii</t>
  </si>
  <si>
    <t>Lestes sponsa</t>
  </si>
  <si>
    <t>Libellula fulva</t>
  </si>
  <si>
    <t>Onychogomphus forcipatus</t>
  </si>
  <si>
    <t>Orthetrum coerulescens</t>
  </si>
  <si>
    <t>Somatochlora alpestris</t>
  </si>
  <si>
    <t>Lacerta agilis</t>
  </si>
  <si>
    <t>Apatura iris</t>
  </si>
  <si>
    <t>Aricia eumedon</t>
  </si>
  <si>
    <t>Boloria dia</t>
  </si>
  <si>
    <t>Boloria titania</t>
  </si>
  <si>
    <t>Brenthis ino</t>
  </si>
  <si>
    <t>Lasiommata petropolitana</t>
  </si>
  <si>
    <t>Pieris bryoniae</t>
  </si>
  <si>
    <t>Pyrgus armoricanus</t>
  </si>
  <si>
    <t>Ichthyosaura alpestris</t>
  </si>
  <si>
    <t>Rana temporaria</t>
  </si>
  <si>
    <t>Barbitistes serricauda</t>
  </si>
  <si>
    <t>Leptophyes punctatissima</t>
  </si>
  <si>
    <t>Meconema meridionale</t>
  </si>
  <si>
    <t>Nemobius sylvestris</t>
  </si>
  <si>
    <t>Oecanthus pellucens</t>
  </si>
  <si>
    <t>Tetrix bipunctata</t>
  </si>
  <si>
    <t>Tetrix undulata</t>
  </si>
  <si>
    <t>Aeshna cyanea</t>
  </si>
  <si>
    <t>Pyrrhosoma nymphula</t>
  </si>
  <si>
    <t>Argynnis aglaja</t>
  </si>
  <si>
    <t>Callophrys rubi</t>
  </si>
  <si>
    <t>Carcharodus alceae</t>
  </si>
  <si>
    <t>Colias alfacariensis</t>
  </si>
  <si>
    <t>Cupido argiades</t>
  </si>
  <si>
    <t>Hesperia comma</t>
  </si>
  <si>
    <t>Lasiommata maera</t>
  </si>
  <si>
    <t>Melitaea athalia</t>
  </si>
  <si>
    <t>Pieris mannii</t>
  </si>
  <si>
    <t>Zygaena lonicerae</t>
  </si>
  <si>
    <t>Zygaena loti</t>
  </si>
  <si>
    <t>Chorthippus dorsatus</t>
  </si>
  <si>
    <t>Euthystira brachyptera</t>
  </si>
  <si>
    <t>Gryllotalpa gryllotalpa</t>
  </si>
  <si>
    <t>Mecostethus parapleurus</t>
  </si>
  <si>
    <t>Omocestus viridulus</t>
  </si>
  <si>
    <t>Stenobothrus lineatus</t>
  </si>
  <si>
    <t>Aeshna isoceles</t>
  </si>
  <si>
    <t>Aeshna juncea</t>
  </si>
  <si>
    <t>Anax parthenope</t>
  </si>
  <si>
    <t>Calopteryx virgo</t>
  </si>
  <si>
    <t>Erythromma najas</t>
  </si>
  <si>
    <t>Erythromma viridulum</t>
  </si>
  <si>
    <t>Ischnura pumilio</t>
  </si>
  <si>
    <t>Orthetrum brunneum</t>
  </si>
  <si>
    <t>Somatochlora flavomaculaa</t>
  </si>
  <si>
    <t>Somatochlora metallica</t>
  </si>
  <si>
    <t>Sympetrum fonscolombii</t>
  </si>
  <si>
    <t>Sympetrum sanguineum</t>
  </si>
  <si>
    <t>Zootaca vivipara</t>
  </si>
  <si>
    <t>Argynnis adippe</t>
  </si>
  <si>
    <t>Aricia agestis</t>
  </si>
  <si>
    <t>Boloria euphrosyne</t>
  </si>
  <si>
    <t>Carterocephalus palaemon</t>
  </si>
  <si>
    <t>Colias hyale</t>
  </si>
  <si>
    <t>Cupido minimus</t>
  </si>
  <si>
    <t>Erebia aethiops</t>
  </si>
  <si>
    <t>Erebia ligea</t>
  </si>
  <si>
    <t>Erynnis tages</t>
  </si>
  <si>
    <t>Lasiommata megera</t>
  </si>
  <si>
    <t xml:space="preserve">Leptidea sinapis s.l. </t>
  </si>
  <si>
    <t>Lycaena tityrus</t>
  </si>
  <si>
    <t>Melanargia galathea</t>
  </si>
  <si>
    <t>Nymphalis polychloros</t>
  </si>
  <si>
    <t>Polyommatus bellargus</t>
  </si>
  <si>
    <t>Pyrgus malvae</t>
  </si>
  <si>
    <t>Satyrium w-album</t>
  </si>
  <si>
    <t>Thymelicus lineola</t>
  </si>
  <si>
    <t>Zygaena filipendulae</t>
  </si>
  <si>
    <t>Chorthippus albomarginatus</t>
  </si>
  <si>
    <t>Chorthippus biguttulus</t>
  </si>
  <si>
    <t>Chorthippus brunneus</t>
  </si>
  <si>
    <t xml:space="preserve">Chorthippus parallelus </t>
  </si>
  <si>
    <t>Gomphocerippus rufus</t>
  </si>
  <si>
    <t>Gryllus campestris</t>
  </si>
  <si>
    <t>Meconema thalassinum</t>
  </si>
  <si>
    <t>Metrioptera roeselii</t>
  </si>
  <si>
    <t>Pholidoptera griseoaptera</t>
  </si>
  <si>
    <t>Tetrix subulata</t>
  </si>
  <si>
    <t>Tetrix tenuicornis</t>
  </si>
  <si>
    <t>Tettigonia cantans</t>
  </si>
  <si>
    <t>Tettigonia viridissima</t>
  </si>
  <si>
    <t>Aeshna grandis</t>
  </si>
  <si>
    <t>Aeshna mixta</t>
  </si>
  <si>
    <t>Anax imperator</t>
  </si>
  <si>
    <t>Calopteryx splendens</t>
  </si>
  <si>
    <t>Coenagrion puella</t>
  </si>
  <si>
    <t>Cordulegaster boltonii</t>
  </si>
  <si>
    <t>Cordulia aenea</t>
  </si>
  <si>
    <t>Crocothemis erythraea</t>
  </si>
  <si>
    <t>Enallagma cyathigerum</t>
  </si>
  <si>
    <t>Ischnura elegans</t>
  </si>
  <si>
    <t>Lestes viridis</t>
  </si>
  <si>
    <t>Libellula depressa</t>
  </si>
  <si>
    <t>Libellula quadrimaculata</t>
  </si>
  <si>
    <t>Orthetrum cancellatum</t>
  </si>
  <si>
    <t>Platycnemis pennipes</t>
  </si>
  <si>
    <t>Sympecma fusca</t>
  </si>
  <si>
    <t>Sympetrum striolatum</t>
  </si>
  <si>
    <t>Sympetrum vulgatum</t>
  </si>
  <si>
    <t>Anguis fragilis</t>
  </si>
  <si>
    <t>Aglais urticae</t>
  </si>
  <si>
    <t>Anthocharis cardamines</t>
  </si>
  <si>
    <t>Aphantopus hyperantus</t>
  </si>
  <si>
    <t>Araschnia levana</t>
  </si>
  <si>
    <t>Argynnis paphia</t>
  </si>
  <si>
    <t>Celastrina argiolus</t>
  </si>
  <si>
    <t>Coenonympha pamphilus</t>
  </si>
  <si>
    <t>Colias croceus</t>
  </si>
  <si>
    <t>Gonepteryx rhamni</t>
  </si>
  <si>
    <t>Inachis io</t>
  </si>
  <si>
    <t>Issoria lathonia</t>
  </si>
  <si>
    <t>Limenitis camilla</t>
  </si>
  <si>
    <t>Lycaena phlaeas</t>
  </si>
  <si>
    <t>Maniola jurtina</t>
  </si>
  <si>
    <t>Neozephyrus quercus</t>
  </si>
  <si>
    <t>Ochlodes venata</t>
  </si>
  <si>
    <t>Papilio machaon</t>
  </si>
  <si>
    <t>Pararge aegeria</t>
  </si>
  <si>
    <t>Pieris brassicae</t>
  </si>
  <si>
    <t>Pieris napi</t>
  </si>
  <si>
    <t>Pieris rapae</t>
  </si>
  <si>
    <t>Polygonia c-album</t>
  </si>
  <si>
    <t>Polyommatus icarus</t>
  </si>
  <si>
    <t>Polyommatus semiargus</t>
  </si>
  <si>
    <t>Thecla betulae</t>
  </si>
  <si>
    <t>Thymelicus sylvestris</t>
  </si>
  <si>
    <t>Vanessa atalanta</t>
  </si>
  <si>
    <t>Vanessa cardui</t>
  </si>
  <si>
    <t>Pelophylax ridibunda</t>
  </si>
  <si>
    <t>n.e.</t>
  </si>
  <si>
    <t>Natrix tesselata</t>
  </si>
  <si>
    <t>Cacyreus marshalli</t>
  </si>
  <si>
    <t>Lampides boeticus</t>
  </si>
  <si>
    <t>Acheta domesticus</t>
  </si>
  <si>
    <t>Aeshna affinis</t>
  </si>
  <si>
    <t>Anax ephippiger</t>
  </si>
  <si>
    <t>Coenagrion scitulum</t>
  </si>
  <si>
    <t>Lestes barbarus</t>
  </si>
  <si>
    <t>Sympetrum meridionale</t>
  </si>
  <si>
    <t>AMPHIBIEN</t>
  </si>
  <si>
    <t>Arealgrösse (2000)</t>
  </si>
  <si>
    <t>Punkte</t>
  </si>
  <si>
    <t>Arealgrösse (2014)</t>
  </si>
  <si>
    <t>Anteil CH-Bestand (2000)</t>
  </si>
  <si>
    <t>Anteil CH-Bestand (2014)</t>
  </si>
  <si>
    <t>RL Europa (2000)</t>
  </si>
  <si>
    <t>RL Europa (EU27) (2009)</t>
  </si>
  <si>
    <t xml:space="preserve">Punkte </t>
  </si>
  <si>
    <t>RL CH (1994)</t>
  </si>
  <si>
    <t>RL CH (2005)</t>
  </si>
  <si>
    <t>RL ZH (2000)</t>
  </si>
  <si>
    <t xml:space="preserve">RL ZH (2014)         </t>
  </si>
  <si>
    <t>Artwert ZH (Stand 2005)</t>
  </si>
  <si>
    <t>klein</t>
  </si>
  <si>
    <t>LC</t>
  </si>
  <si>
    <t>EN</t>
  </si>
  <si>
    <t>mittel</t>
  </si>
  <si>
    <t>gross</t>
  </si>
  <si>
    <t>n</t>
  </si>
  <si>
    <t>VU</t>
  </si>
  <si>
    <t>CR</t>
  </si>
  <si>
    <t>klein (ca. 20%)</t>
  </si>
  <si>
    <t>klein (ca. 15%)</t>
  </si>
  <si>
    <t>NT</t>
  </si>
  <si>
    <t>NE</t>
  </si>
  <si>
    <t xml:space="preserve">mittel </t>
  </si>
  <si>
    <t>(keine aktuellen Nachweise)</t>
  </si>
  <si>
    <t>REPTILIEN</t>
  </si>
  <si>
    <t>RL Europa (1990)</t>
  </si>
  <si>
    <t>RL ZH (1997)</t>
  </si>
  <si>
    <t>RL ZH (2014)</t>
  </si>
  <si>
    <t>RE</t>
  </si>
  <si>
    <t xml:space="preserve"> </t>
  </si>
  <si>
    <t>1) bodenständige Unterart im Kt. Zürich gefährdet, spezielle Schutzmassnahmen nötig</t>
  </si>
  <si>
    <t>2) Im Mittelland vom Aussterben bedroht (CR)</t>
  </si>
  <si>
    <t>3) nordöstlichste Schweiz (ZH, SH, TG, SG)</t>
  </si>
  <si>
    <t>4) bodenständige Populationen nur auf der Alpensüdflanke, eingeführte Populationen nördlich der Alpen nicht berücksichtigt</t>
  </si>
  <si>
    <t>TAGFALTER &amp; WIDDERCHEN</t>
  </si>
  <si>
    <t>RL Europa (EU27) (2010)</t>
  </si>
  <si>
    <t>RL CH (2014)</t>
  </si>
  <si>
    <t>RL ZH (1990)</t>
  </si>
  <si>
    <t>(eingeführt)</t>
  </si>
  <si>
    <t xml:space="preserve">gross </t>
  </si>
  <si>
    <t>?</t>
  </si>
  <si>
    <t>gross (ausgesetzt)</t>
  </si>
  <si>
    <t xml:space="preserve">klein </t>
  </si>
  <si>
    <t>klein (ca. 22%)</t>
  </si>
  <si>
    <t>gross (50%)</t>
  </si>
  <si>
    <t>klein (ca. 13%)</t>
  </si>
  <si>
    <t>klein (ca. 10%)</t>
  </si>
  <si>
    <t>klein (ausgesetzt)</t>
  </si>
  <si>
    <t>HEUSCHRECKEN</t>
  </si>
  <si>
    <t>RL Baden-Württemberg (1998)</t>
  </si>
  <si>
    <t>RL CH (2007)</t>
  </si>
  <si>
    <t xml:space="preserve">RL ZH (1990) </t>
  </si>
  <si>
    <t>3 (MW: -)</t>
  </si>
  <si>
    <t>1 (MW: 0)</t>
  </si>
  <si>
    <t>1 (MW: n)</t>
  </si>
  <si>
    <t>3 (MW: 2)</t>
  </si>
  <si>
    <t>2 (MW: 3)</t>
  </si>
  <si>
    <t>DD</t>
  </si>
  <si>
    <t>mittel (MW: gross)</t>
  </si>
  <si>
    <t>2 (MW: 1)</t>
  </si>
  <si>
    <t>3 (MW: 1)</t>
  </si>
  <si>
    <t>0 (MW: -)</t>
  </si>
  <si>
    <t>LIBELLEN</t>
  </si>
  <si>
    <t>RL CH (2002)</t>
  </si>
  <si>
    <t>Artwertneuberechnung Mollusken 2015</t>
  </si>
  <si>
    <r>
      <rPr>
        <b/>
        <sz val="8"/>
        <rFont val="Arial"/>
        <family val="2"/>
      </rPr>
      <t>RL Mollusken CH  2012 und Europa 2011:</t>
    </r>
    <r>
      <rPr>
        <sz val="8"/>
        <rFont val="Arial"/>
        <family val="2"/>
      </rPr>
      <t xml:space="preserve"> offizielle RL des Bafu und der IUCN</t>
    </r>
  </si>
  <si>
    <r>
      <rPr>
        <b/>
        <sz val="8"/>
        <rFont val="Arial"/>
        <family val="2"/>
      </rPr>
      <t>RL ZH:</t>
    </r>
    <r>
      <rPr>
        <sz val="8"/>
        <rFont val="Arial"/>
        <family val="2"/>
      </rPr>
      <t xml:space="preserve"> Inoffizielle Einschätzung Peter Müller 2015</t>
    </r>
  </si>
  <si>
    <t xml:space="preserve">Autor: Peter Müller, Witikonerstrasse 180, 8053 Zürich, pemurep.schneckoschreck@bluewin.ch, 044 261 90 16 </t>
  </si>
  <si>
    <t>Art lateinisch mit Autor</t>
  </si>
  <si>
    <t xml:space="preserve">Grösse Verbreitungsareal total </t>
  </si>
  <si>
    <r>
      <t xml:space="preserve">Punkte Grösse Verbreitungsareal </t>
    </r>
    <r>
      <rPr>
        <sz val="8"/>
        <rFont val="Arial"/>
        <family val="2"/>
      </rPr>
      <t>(klein = 3, mittel = 2, gross = 0)</t>
    </r>
  </si>
  <si>
    <r>
      <t>Anteil Bestand ZH an CH</t>
    </r>
    <r>
      <rPr>
        <sz val="8"/>
        <rFont val="Arial"/>
        <family val="2"/>
      </rPr>
      <t xml:space="preserve"> (RQ 5x5km ZH/CH nach www.cscf.ch, ab 2000, Stand 10.6.2015) </t>
    </r>
  </si>
  <si>
    <r>
      <t xml:space="preserve">Punkte Anteil ZH an CH </t>
    </r>
    <r>
      <rPr>
        <sz val="8"/>
        <rFont val="Arial"/>
        <family val="2"/>
      </rPr>
      <t>(&gt;50% = 3, 25-50% = 2, unter 25% = 0)</t>
    </r>
  </si>
  <si>
    <r>
      <t xml:space="preserve">Anteil Bestand ZH an Mittelland Ost gemäss Definition Fachstelle Naturschutz ZH inkl. Hochrheingebiet </t>
    </r>
    <r>
      <rPr>
        <sz val="8"/>
        <rFont val="Arial"/>
        <family val="2"/>
      </rPr>
      <t>(RQ 5x5km ZH/Mittelland Ost nach www.cscf.ch, ab 2000, Stand 10.6.2015)</t>
    </r>
  </si>
  <si>
    <r>
      <t xml:space="preserve">Punkte Mittellandwert (Anteil Bestand ZH an Mittelland Ost)  </t>
    </r>
    <r>
      <rPr>
        <sz val="8"/>
        <rFont val="Arial"/>
        <family val="2"/>
      </rPr>
      <t>(&gt;50% = 3, 25-50% = 2, unter 25% = 0)</t>
    </r>
  </si>
  <si>
    <t>Jahr letzter Nachweis ZH (Stand CSCF-Datenbank: 29.3.2015)</t>
  </si>
  <si>
    <r>
      <t xml:space="preserve">RL Europa 2011 </t>
    </r>
    <r>
      <rPr>
        <sz val="8"/>
        <rFont val="Arial"/>
        <family val="2"/>
      </rPr>
      <t>(Strich = nicht beurteilt)</t>
    </r>
  </si>
  <si>
    <t>RL CH 2012</t>
  </si>
  <si>
    <r>
      <t xml:space="preserve">Gefährdung ZH </t>
    </r>
    <r>
      <rPr>
        <sz val="8"/>
        <rFont val="Arial"/>
        <family val="2"/>
      </rPr>
      <t>(Einschätzung Peter Müller 10.6.2015)</t>
    </r>
  </si>
  <si>
    <r>
      <t xml:space="preserve">Punkte Gefährdung ZH </t>
    </r>
    <r>
      <rPr>
        <sz val="8"/>
        <rFont val="Arial"/>
        <family val="2"/>
      </rPr>
      <t>(0/1 = 3, 2 = 2, 3/4 = 1)</t>
    </r>
  </si>
  <si>
    <t>Bemerkung</t>
  </si>
  <si>
    <t>Prio BAFU 2011</t>
  </si>
  <si>
    <r>
      <t xml:space="preserve">10 wichtigste Arten </t>
    </r>
    <r>
      <rPr>
        <sz val="8"/>
        <rFont val="Arial"/>
        <family val="2"/>
      </rPr>
      <t>(16.2.2015, Einschätzung Peter Müller)</t>
    </r>
  </si>
  <si>
    <r>
      <t xml:space="preserve">20 wichtigste Arten </t>
    </r>
    <r>
      <rPr>
        <sz val="8"/>
        <rFont val="Arial"/>
        <family val="2"/>
      </rPr>
      <t>(16.2.2015, Einschätzung Peter Müller)</t>
    </r>
  </si>
  <si>
    <t>Unio crassus Philipson, 1788</t>
  </si>
  <si>
    <t>gross</t>
    <phoneticPr fontId="4" type="noConversion"/>
  </si>
  <si>
    <t>25–50%</t>
    <phoneticPr fontId="4" type="noConversion"/>
  </si>
  <si>
    <t>1</t>
  </si>
  <si>
    <t>ja</t>
  </si>
  <si>
    <t>Limacus flavus (Linnaeus, 1758)</t>
  </si>
  <si>
    <t>über 50%</t>
    <phoneticPr fontId="4" type="noConversion"/>
  </si>
  <si>
    <t>–</t>
  </si>
  <si>
    <t>Cochlodina orthostoma (Menke, 1828)</t>
  </si>
  <si>
    <t>klein</t>
    <phoneticPr fontId="4" type="noConversion"/>
  </si>
  <si>
    <t>unter 25%</t>
    <phoneticPr fontId="4" type="noConversion"/>
  </si>
  <si>
    <t>3</t>
  </si>
  <si>
    <t>Alinda biplicata (Montagu, 1803)</t>
  </si>
  <si>
    <t>mittel</t>
    <phoneticPr fontId="4" type="noConversion"/>
  </si>
  <si>
    <t>Daudebardia brevipes (Draparnaud, 1805)</t>
  </si>
  <si>
    <t>2</t>
  </si>
  <si>
    <t>Deroceras juranum Wüthrich, 1993</t>
  </si>
  <si>
    <t>4</t>
  </si>
  <si>
    <t>Arion intermedius Normand, 1852</t>
  </si>
  <si>
    <t>Daudebardia rufa (Draparnaud, 1805)</t>
  </si>
  <si>
    <t>Balea perversa (Linnaeus, 1758)</t>
  </si>
  <si>
    <t>unter 25%</t>
  </si>
  <si>
    <t>Zebrina detrita (O.F. Müller, 1774)</t>
  </si>
  <si>
    <t>Mediterranea depressa (Sterki, 1880)</t>
  </si>
  <si>
    <t>Neostyriaca corynodes saxatilis (W. Hartmann, 1843)</t>
  </si>
  <si>
    <t>Pyramidula pusilla (Vallot 1801)</t>
  </si>
  <si>
    <t>Arion rufus (Linnaeus, 1758)</t>
  </si>
  <si>
    <t>Pomatias elegans (O.F. Müller, 1774)</t>
  </si>
  <si>
    <t>Euconulus praticola (Reinhardt, 1883)</t>
  </si>
  <si>
    <t>Morlina glabra (Rossmässler, 1835)</t>
  </si>
  <si>
    <t>Cochlodina fimbriata (Rossmassler 1835)</t>
  </si>
  <si>
    <t>Laciniaria plicata (Draparnaud, 1801)</t>
  </si>
  <si>
    <t>ng</t>
  </si>
  <si>
    <t>Deroceras laeve (O.F. Müller, 1774)</t>
  </si>
  <si>
    <t>Oxychilus alliarius (J.S. Miller, 1822)</t>
  </si>
  <si>
    <t>Euconulus trochiformis (Montagu 1803)</t>
  </si>
  <si>
    <t>Aegopinella nitens (Michaud 1831)</t>
  </si>
  <si>
    <t>Clausilia rugosa parvula A. Férussac, 1807</t>
  </si>
  <si>
    <t>Macrogastra attenuata lineolata (Held, 1836)</t>
  </si>
  <si>
    <t>Vitrea diaphana (S. Studer 1820)</t>
  </si>
  <si>
    <t>Arion circumscriptus Johnston 1828</t>
  </si>
  <si>
    <t>Arion distinctus J. Mabille 1868</t>
  </si>
  <si>
    <t>Arion silvaticus Lohmander 1937</t>
  </si>
  <si>
    <t>Clausilia cruciata (S. Studer 1820)</t>
  </si>
  <si>
    <t>Clausilia dubia Draparnaud 1805</t>
  </si>
  <si>
    <t>Cochlodina laminata (Montagu 1803)</t>
  </si>
  <si>
    <t>Discus rotundatus (O.F. Muller 1774)</t>
  </si>
  <si>
    <t>Lehmannia marginata (O.F. Muller 1774)</t>
  </si>
  <si>
    <t>Limax cinereoniger Wolf 1803</t>
  </si>
  <si>
    <t>Macrogastra plicatula (Draparnaud 1801)</t>
  </si>
  <si>
    <t>Macrogastra ventricosa (Draparnaud 1801)</t>
  </si>
  <si>
    <t>Malacolimax tenellus (O.F. Muller 1774)</t>
  </si>
  <si>
    <t>Vitrea crystallina (O.F. Muller 1774)</t>
  </si>
  <si>
    <t>Oxyloma elegans (Risso, 1826)</t>
  </si>
  <si>
    <t>Zonitoides nitidus (O.F. Müller, 1774)</t>
  </si>
  <si>
    <t>Deroceras agreste (Linnaeus 1758)</t>
  </si>
  <si>
    <t>Aegopinella pura (Alder 1830)</t>
  </si>
  <si>
    <t>Arion fuscus (O.F. Muller 1774)</t>
  </si>
  <si>
    <t>Arion hortensis A. Ferussac 1819</t>
  </si>
  <si>
    <t>Carychium minimum O.F. Muller 1774</t>
  </si>
  <si>
    <t>Carychium tridentatum (Risso 1826)</t>
  </si>
  <si>
    <t>Cecilioides acicula (O.F. Muller 1774)</t>
  </si>
  <si>
    <t>Cochlicopa lubrica (O.F. Muller 1774)</t>
  </si>
  <si>
    <t>Cochlicopa lubricella (Rossmassler 1834)</t>
  </si>
  <si>
    <t>Deroceras reticulatum (O.F. Muller 1774)</t>
  </si>
  <si>
    <t>Euconulus fulvus (O.F. Muller 1774)</t>
  </si>
  <si>
    <t>Limax maximus Linnaeus 1758</t>
  </si>
  <si>
    <t>Nesovitrea hammonis (Strom 1765)</t>
  </si>
  <si>
    <t>Oxychilus cellarius (O.F. Muller 1774)</t>
  </si>
  <si>
    <t>Oxychilus draparnaudi (H. Beck 1837)</t>
  </si>
  <si>
    <t>Punctum pygmaeum (Draparnaud 1801)</t>
  </si>
  <si>
    <t>Succinea putris (Linnaeus 1758)</t>
  </si>
  <si>
    <t>Succinella oblonga (Draparnaud 1801)</t>
  </si>
  <si>
    <t>Vitrea contracta (Westerlund 1871)</t>
  </si>
  <si>
    <t>Vitrea subrimata (Reinhardt 1871)</t>
  </si>
  <si>
    <t>Vitrina pellucida (O.F. Muller 1774)</t>
  </si>
  <si>
    <t>Vertigo moulinsiana (Dupuy, 1849)</t>
  </si>
  <si>
    <t>Vertigo geyeri Lindholm, 1925</t>
  </si>
  <si>
    <t>Anisus vorticulus (Troschel, 1834)</t>
  </si>
  <si>
    <t>Vallonia enniensis (Gredler, 1856)</t>
  </si>
  <si>
    <t>Theodoxus fluviatilis (Linnaeus, 1758)</t>
  </si>
  <si>
    <t>Pupilla bigranata (Rossmässler, 1839)</t>
  </si>
  <si>
    <t>über 50% (Grenzjahr 1995)</t>
    <phoneticPr fontId="4" type="noConversion"/>
  </si>
  <si>
    <t>Grenzjahr 1995 gewählt, da sonst Division durch null (Mittellandwert)</t>
  </si>
  <si>
    <t>Pisidium pseudosphaerium J. Favre, 1927</t>
  </si>
  <si>
    <t>unter 25% (Grenzjahr 1990)</t>
    <phoneticPr fontId="4" type="noConversion"/>
  </si>
  <si>
    <t>historisch</t>
    <phoneticPr fontId="4" type="noConversion"/>
  </si>
  <si>
    <t>Grenzjahr 1990 gewählt, da sonst Division durch Null</t>
  </si>
  <si>
    <t>Bithynia leachii (Sheppard, 1823)</t>
  </si>
  <si>
    <t>Semilimax semilimax (J. Férussac, 1802)</t>
  </si>
  <si>
    <t>Vertigo angustior Jeffreys, 1830</t>
  </si>
  <si>
    <t>Gyraulus acronicus (A. Férussac, 1807)</t>
  </si>
  <si>
    <t>Anisus spirorbis (Linnaeus, 1758)</t>
  </si>
  <si>
    <t>Unio pictorum pictorum (Linnaeus, 1758)</t>
  </si>
  <si>
    <t>Unio tumidus Philipson, 1788</t>
  </si>
  <si>
    <t>Helicella itala (Linnaeus, 1758)</t>
  </si>
  <si>
    <t>Bythiospeum rhenanum Bernasconi, 1997</t>
  </si>
  <si>
    <t>Candidula unifasciata (Poiret, 1801)</t>
  </si>
  <si>
    <t>Gyraulus laevis (Alder, 1838)</t>
  </si>
  <si>
    <t>Viviparus contectus (Millet, 1813)</t>
  </si>
  <si>
    <t>Pisidium tenuilineatum Stelfox, 1918</t>
  </si>
  <si>
    <t>Granaria frumentum (Draparnaud, 1801)</t>
  </si>
  <si>
    <t>Anodonta cygnea (Linnaeus 1758)</t>
  </si>
  <si>
    <t>Orcula dolium (Draparnaud, 1801)</t>
  </si>
  <si>
    <t>Pisidium conventus Clessin, 1877</t>
  </si>
  <si>
    <t>Pupilla sterrii (Voith, 1840)</t>
  </si>
  <si>
    <t>Anisus vortex (Linnaeus, 1758)</t>
  </si>
  <si>
    <t>Radix ampla (W. Hartmann, 1821)</t>
  </si>
  <si>
    <t>Cepaea sylvatica (Draparnaud 1801)</t>
  </si>
  <si>
    <t>Segmentina nitida (O.F. Müller, 1774)</t>
  </si>
  <si>
    <t>Anodonta anatina (Linnaeus, 1758)</t>
  </si>
  <si>
    <t>Acroloxus lacustris (Linnaeus 1758)</t>
  </si>
  <si>
    <t>Xerolenta obvia (Menke, 1828)</t>
  </si>
  <si>
    <t>Pisidium pulchellum Jenyns 1832</t>
  </si>
  <si>
    <t>über 50% (Grenzjahr 1970)</t>
    <phoneticPr fontId="4" type="noConversion"/>
  </si>
  <si>
    <t>Grenzjahr 1970 gewählt, da sonst Division durch Null</t>
  </si>
  <si>
    <t>Isognomostoma isognomostomos (Schröter, 1784)</t>
  </si>
  <si>
    <t>Petasina unidentata (Draparnaud, 1805)</t>
  </si>
  <si>
    <t>Pisidium amnicum (O.F. Müller, 1774)</t>
  </si>
  <si>
    <t>Pisidium supinum A. Schmidt, 1851</t>
  </si>
  <si>
    <t>Physa fontinalis (Linnaeus, 1758)</t>
  </si>
  <si>
    <t>Vertigo substriata (Jeffreys, 1833)</t>
  </si>
  <si>
    <t>Chondrina avenacea (Bruguiere 1792)</t>
  </si>
  <si>
    <t>Viviparus ater (De Cristofori &amp; Jan 1832)</t>
  </si>
  <si>
    <t>Euomphalia strigella (Draparnaud, 1801)</t>
  </si>
  <si>
    <t>Trochulus hispidus (Linnaeus, 1758)</t>
  </si>
  <si>
    <t>Pisidium hibernicum Westerlund, 1894</t>
  </si>
  <si>
    <t>Vertigo alpestris Alder, 1838</t>
  </si>
  <si>
    <t>Vertigo antivertigo (Draparnaud, 1801)</t>
  </si>
  <si>
    <t>Platyla polita (W. Hartmann 1840)</t>
  </si>
  <si>
    <t>Truncatellina cylindrica (A. Ferussac 1807)</t>
  </si>
  <si>
    <t>Aplexa hypnorum (Linnaeus, 1758)</t>
  </si>
  <si>
    <t>Gyraulus crista (Linnaeus, 1758)</t>
  </si>
  <si>
    <t>Pisidium obtusale (Lamarck, 1818)</t>
  </si>
  <si>
    <t>Vertigo pusilla O.F. Müller, 1774</t>
  </si>
  <si>
    <t>Sphaerium nucleus S. Studer 1820</t>
  </si>
  <si>
    <t>Acicula lineata (Draparnaud 1801)</t>
  </si>
  <si>
    <t>Cochlostoma septemspirale (Razoumowsky 1789)</t>
  </si>
  <si>
    <t>Eucobresia diaphana (Draparnaud 1805)</t>
  </si>
  <si>
    <t>Petasina edentula (Draparnaud 1805)</t>
  </si>
  <si>
    <t>Trochulus clandestinus (W. Hartmann 1821)</t>
  </si>
  <si>
    <t>Trochulus sericeus (Draparnaud 1801)</t>
  </si>
  <si>
    <t>Trochulus villosus (Draparnaud 1805)</t>
  </si>
  <si>
    <t>Vitrinobrachium breve (A. Ferussac 1821)</t>
  </si>
  <si>
    <t>Columella aspera Walden 1966</t>
  </si>
  <si>
    <t>Stagnicola corvus aggr.  (Gmelin 1791)</t>
  </si>
  <si>
    <t>Bathyomphalus contortus (Linnaeus 1758)</t>
  </si>
  <si>
    <t>Gyraulus albus (O. F. Müller 1774)</t>
  </si>
  <si>
    <t>Abida secale (Draparnaud 1801)</t>
  </si>
  <si>
    <t>Anisus septemgyratus (Rossmässler 1835)</t>
  </si>
  <si>
    <t>Arianta arbustorum (Linnaeus 1758)</t>
  </si>
  <si>
    <t>Ena montana (Draparnaud 1801)</t>
  </si>
  <si>
    <t>Fruticicola fruticum (O.F. Muller 1774)</t>
  </si>
  <si>
    <t>Helicigona lapicida (Linnaeus 1758)</t>
  </si>
  <si>
    <t>Helicodonta obvoluta (O.F. Muller 1774)</t>
  </si>
  <si>
    <t>Helix pomatia Linnaeus 1758</t>
  </si>
  <si>
    <t>Hippeutis complanatus (Linnaeus 1758)</t>
  </si>
  <si>
    <t>Hygromia cinctella (Draparnaud 1801)</t>
  </si>
  <si>
    <t>Monacha cartusiana (O.F. Muller 1774)</t>
  </si>
  <si>
    <t>Monachoides incarnatus (O.F. Muller 1774)</t>
  </si>
  <si>
    <t>Pisidium moitessierianum Paladilhe 1866</t>
  </si>
  <si>
    <t>Radix labiata (Rossmässler 1835)</t>
  </si>
  <si>
    <t>Valvata cristata  O. F. Müller 1774</t>
  </si>
  <si>
    <t>Ancylus fluviatilis O. F. Müller 1774</t>
  </si>
  <si>
    <t>Musculium lacustre (O. F. Müller 1774)</t>
  </si>
  <si>
    <t>Pisidium henslowanum (Sheppard 1823)</t>
  </si>
  <si>
    <t>Cornu aspersum (O.F. Muller 1774)</t>
  </si>
  <si>
    <t>Acanthinula aculeata (O.F. Muller 1774)</t>
  </si>
  <si>
    <t>Bithynia tentaculata (Linnaeus 1758)</t>
  </si>
  <si>
    <t>Cepaea hortensis (O.F. Muller 1774)</t>
  </si>
  <si>
    <t>Cepaea nemoralis (Linnaeus 1758)</t>
  </si>
  <si>
    <t>Columella edentula (Draparnaud 1805)</t>
  </si>
  <si>
    <t>Galba truncatula (O. F. Müller 1774)</t>
  </si>
  <si>
    <t>Lymnaea stagnalis (Linnaeus 1758)</t>
  </si>
  <si>
    <t>Merdigera obscura (O.F. Muller 1774)</t>
  </si>
  <si>
    <t xml:space="preserve">Pisidium casertanum aggr.  (Poli 1791) </t>
  </si>
  <si>
    <t>Pisidium milium Held 1836</t>
  </si>
  <si>
    <t>Pisidium nitidum Jenyns 1832</t>
  </si>
  <si>
    <t>Pisidium personatum Malm 1855</t>
  </si>
  <si>
    <t>Pisidium subtruncatum Malm 1855</t>
  </si>
  <si>
    <t>Planorbarius corneus (Linnaeus 1758)</t>
  </si>
  <si>
    <t>Planorbis carinatus O. F. Müller 1774</t>
  </si>
  <si>
    <t>Planorbis planorbis (Linnaeus 1758)</t>
  </si>
  <si>
    <t>Pupilla muscorum (Linnaeus 1758)</t>
  </si>
  <si>
    <t>Radix auricularia (Linnaeus 1758)</t>
  </si>
  <si>
    <t>Radix balthica  (Linnaeus 1758)</t>
  </si>
  <si>
    <t>Sphaerium corneum (Linnaeus 1758)</t>
  </si>
  <si>
    <t>Vallonia costata (O.F. Muller 1774)</t>
  </si>
  <si>
    <t>Vallonia excentrica Sterki 1893</t>
  </si>
  <si>
    <t>Vallonia pulchella (O.F. Muller 1774)</t>
  </si>
  <si>
    <t>Valvata piscinalis (O. F. Müller 1774)</t>
  </si>
  <si>
    <t>Vertigo pygmaea (Draparnaud 1801)</t>
  </si>
  <si>
    <t>Rezent im Kanton ZH noch nicht nachgewiesene Arten, aber in der CH nachgewiesen: vorläufig nicht beurteilt</t>
  </si>
  <si>
    <t>Arion subfuscus (Draparnaud 1805)</t>
  </si>
  <si>
    <t>Bulgarica cana (Held, 1836)</t>
  </si>
  <si>
    <t>Bythiospeum sterkianum (Clessin, 1882)</t>
  </si>
  <si>
    <t>Chondrula tridens (O.F. Müller, 1774)</t>
  </si>
  <si>
    <t>Cochlicopa nitens (M. von Gallenstein, 1848)</t>
  </si>
  <si>
    <t>Jaminia quadridens (O.F. Müller, 1774)</t>
  </si>
  <si>
    <t>Phenacolimax major (A. Férussac, 1807)</t>
  </si>
  <si>
    <t>Pisidium globulare Clessin 1873</t>
  </si>
  <si>
    <t>Pupilla triplicata (S. Studer, 1820)</t>
  </si>
  <si>
    <t>Ruthenica filograna (Rossmässler, 1836)</t>
  </si>
  <si>
    <t>Sphaerium ovale (A. Férussac 1807)</t>
  </si>
  <si>
    <t>Sphyradium doliolum (Bruguière, 1792)</t>
  </si>
  <si>
    <t>Testacella haliotidea Draparnaud 1801</t>
  </si>
  <si>
    <t>Trochulus striolatus (C. Pfeiffer, 1828)</t>
  </si>
  <si>
    <t>Truncatellina callicratis (Scacchi, 1833)</t>
  </si>
  <si>
    <t>Truncatellina monodon (Held, 1837)</t>
  </si>
  <si>
    <t>Vallonia declivis Sterki, 1893</t>
  </si>
  <si>
    <t>Valvata macrostoma Mörch, 1864</t>
  </si>
  <si>
    <t>Valvata studeri Boeters &amp; Falkner, 1998</t>
  </si>
  <si>
    <t>Vertigo heldi (Clessin 1877)</t>
  </si>
  <si>
    <t>Vertigo lilljeborgi (Westerlund, 1871)</t>
  </si>
  <si>
    <t>"CR"</t>
  </si>
  <si>
    <t>Xerocrassa geyeri (Soos, 1926)</t>
  </si>
  <si>
    <t>Rezent im Kanton ZH und in der CH noch nicht nachgewiesene Arten: nicht beurteilt</t>
  </si>
  <si>
    <t>Pisidium  ponderosum</t>
  </si>
  <si>
    <t>Pseudotrichia rubiginosa</t>
  </si>
  <si>
    <t>Vallonia suevica</t>
  </si>
  <si>
    <t>Neozooen bzw. vermutliche Neozooen: nicht beurteilt</t>
  </si>
  <si>
    <t>Arion lusitanicus J. Mabille 1868 (vugaruis)</t>
  </si>
  <si>
    <t>Boettgerilla pallens Simroth 1912</t>
  </si>
  <si>
    <t>ev. doch einheimisch: häufig und verbreitet</t>
  </si>
  <si>
    <t>Cernuella neglecta (Draparnaud 1805)</t>
  </si>
  <si>
    <t>Corbicula fluminalis (O. F. Müller 1774)</t>
  </si>
  <si>
    <t>NA</t>
  </si>
  <si>
    <t>Deroceras klemmi Grossu 1972</t>
  </si>
  <si>
    <t>Deroceras panormitanum (Lessona &amp; Pollonera 1882)</t>
  </si>
  <si>
    <t>Deroceras sturanyi (Simroth 1894)</t>
  </si>
  <si>
    <t>Dreissena polymorpha (Pallas 1771)</t>
  </si>
  <si>
    <t>Ferrissia clessiniana (Jickeli 1882)</t>
  </si>
  <si>
    <t>Gyraulus parvus (Say 1817)</t>
  </si>
  <si>
    <t>NA?</t>
  </si>
  <si>
    <t>Musculium transversum (Say 1817)</t>
  </si>
  <si>
    <t>Haitia acuta (Draparnaud 1805)</t>
  </si>
  <si>
    <t>Potamopyrgus antipodarum (J. E. Gray 1843)</t>
  </si>
  <si>
    <t>Sinanodonta woodiana (Lea 1834)</t>
  </si>
  <si>
    <t>Tandonia budapestensis (Hazay 1880)</t>
  </si>
  <si>
    <t>Zonitoides arboreus (Say 1817)</t>
  </si>
  <si>
    <t>Kurzfristige Einschleppungen, in CH autochthon: nicht beurteilt</t>
  </si>
  <si>
    <t>Charpentieria itala albopustalata (De Cristofori &amp; Jan, 1832)</t>
  </si>
  <si>
    <t>Mollusken</t>
  </si>
  <si>
    <t>Name mit Autor</t>
  </si>
  <si>
    <t>Gattung</t>
  </si>
  <si>
    <t>Nachweis ZH nach 1.1.2000 (j/n)</t>
  </si>
  <si>
    <t>Jahr des letzten Nachweis (vor 2000)*</t>
  </si>
  <si>
    <t>Verbreitung Europa   = Arealgrösse weltweit</t>
  </si>
  <si>
    <t>Punkte Arealgrösse weltweit</t>
  </si>
  <si>
    <t>Verbreitung ZH = Anteil am CH-Bestand</t>
  </si>
  <si>
    <t>Punkte Anteil CH-Bestand</t>
  </si>
  <si>
    <r>
      <t xml:space="preserve">Gefährdung </t>
    </r>
    <r>
      <rPr>
        <b/>
        <sz val="10"/>
        <rFont val="Arial"/>
        <family val="2"/>
      </rPr>
      <t>Europa</t>
    </r>
    <r>
      <rPr>
        <sz val="10"/>
        <rFont val="Arial"/>
        <family val="2"/>
      </rPr>
      <t xml:space="preserve"> (2014)</t>
    </r>
  </si>
  <si>
    <t>Punkte Gefährdg Europa</t>
  </si>
  <si>
    <t>Gefährdung CH (Liste 2007) #</t>
  </si>
  <si>
    <r>
      <t>Punkte Gefährdg CH</t>
    </r>
    <r>
      <rPr>
        <b/>
        <sz val="10"/>
        <color indexed="12"/>
        <rFont val="Arial"/>
        <family val="2"/>
      </rPr>
      <t xml:space="preserve"> provisor.</t>
    </r>
  </si>
  <si>
    <r>
      <t xml:space="preserve">Gefährdung ZH </t>
    </r>
    <r>
      <rPr>
        <sz val="10"/>
        <rFont val="Arial"/>
        <family val="2"/>
      </rPr>
      <t>AM+MH 3.11.15</t>
    </r>
  </si>
  <si>
    <t>Punkte Gefährdg ZH</t>
  </si>
  <si>
    <t>Nomada argentata  Herrich-Schaffer, 1839</t>
  </si>
  <si>
    <t>Nomada</t>
  </si>
  <si>
    <t>argentata</t>
  </si>
  <si>
    <t>Bombus muscorum  (Linnaeus, 1758)</t>
  </si>
  <si>
    <t>Bombus</t>
  </si>
  <si>
    <t>muscorum</t>
  </si>
  <si>
    <t>Lasioglossum quadrinotatulum  (Schenck, 1861)</t>
  </si>
  <si>
    <t>Lasioglossum</t>
  </si>
  <si>
    <t>quadrinotatulum</t>
  </si>
  <si>
    <t>Nomada braunsiana</t>
  </si>
  <si>
    <t>braunsiana</t>
  </si>
  <si>
    <t>Rophites quinquespinosus  Spinola, 1808</t>
  </si>
  <si>
    <t>Rophites</t>
  </si>
  <si>
    <t>quinquespinosus</t>
  </si>
  <si>
    <t>Lasioglossum pleurospeculum  Herrmann, 2001</t>
  </si>
  <si>
    <t>pleurospeculum</t>
  </si>
  <si>
    <t>Nomada armata  Herrich-Schaffer, 1839</t>
  </si>
  <si>
    <t>armata</t>
  </si>
  <si>
    <t>Osmia pilicornis  Smith, 1846</t>
  </si>
  <si>
    <t>Osmia</t>
  </si>
  <si>
    <t>pilicornis</t>
  </si>
  <si>
    <t>Bombus pomorum  (Panzer, 1805)</t>
  </si>
  <si>
    <t>pomorum</t>
  </si>
  <si>
    <t>Halictus leucaheneus  Ebmer, 1972</t>
  </si>
  <si>
    <t>Halictus</t>
  </si>
  <si>
    <t>leucaheneus</t>
  </si>
  <si>
    <t>Lasioglossum sexnotatum  (Kirby, 1802)</t>
  </si>
  <si>
    <t>sexnotatum</t>
  </si>
  <si>
    <t>Nomada villosa  Thomson, 1870</t>
  </si>
  <si>
    <t>villosa</t>
  </si>
  <si>
    <t>Sphecodes croaticus  Meyer, 1922</t>
  </si>
  <si>
    <t>Sphecodes</t>
  </si>
  <si>
    <t>croaticus</t>
  </si>
  <si>
    <t>Sphecodes majalis  Perez, 1903</t>
  </si>
  <si>
    <t>majalis</t>
  </si>
  <si>
    <t>Sphecodes rubicundus  von Hagens, 1875</t>
  </si>
  <si>
    <t>rubicundus</t>
  </si>
  <si>
    <t>Sphecodes schenckii  von Hagens, 1882</t>
  </si>
  <si>
    <t>schenckii</t>
  </si>
  <si>
    <t>Andrena agilissima  (Scopoli, 1770)</t>
  </si>
  <si>
    <t>Andrena</t>
  </si>
  <si>
    <t>agilissima</t>
  </si>
  <si>
    <t>Andrena hattorfiana  (Fabricius, 1775)</t>
  </si>
  <si>
    <t>hattorfiana</t>
  </si>
  <si>
    <t>Anthophora retusa  (Linnaeus, 1758)</t>
  </si>
  <si>
    <t>Anthophora</t>
  </si>
  <si>
    <t>retusa</t>
  </si>
  <si>
    <t>Lasioglossum bluethgeni  Ebmer, 1971</t>
  </si>
  <si>
    <t>bluethgeni</t>
  </si>
  <si>
    <t>Lasioglossum costulatum  (Kriechbaumer, 1873)</t>
  </si>
  <si>
    <t>costulatum</t>
  </si>
  <si>
    <t>Lasioglossum majus  (Nylander, 1852)</t>
  </si>
  <si>
    <t>majus</t>
  </si>
  <si>
    <t>Lasioglossum xanthopus  (Kirby, 1802)</t>
  </si>
  <si>
    <t>xanthopus</t>
  </si>
  <si>
    <t>Nomada distinguenda  Morawitz, 1874</t>
  </si>
  <si>
    <t>distinguenda</t>
  </si>
  <si>
    <t>Nomada posthuma  Bluthgen, 1949</t>
  </si>
  <si>
    <t>posthuma</t>
  </si>
  <si>
    <t>Nomada roberjeotiana  Panzer, 1799</t>
  </si>
  <si>
    <t>roberjeotiana</t>
  </si>
  <si>
    <t>Andrena pandellei  Perez, 1895</t>
  </si>
  <si>
    <t>pandellei</t>
  </si>
  <si>
    <t>Andrena rugulosa</t>
  </si>
  <si>
    <t>rugulosa</t>
  </si>
  <si>
    <t>Dufourea dentiventris  (Nylander, 1848)</t>
  </si>
  <si>
    <t>Dufourea</t>
  </si>
  <si>
    <t>dentiventris</t>
  </si>
  <si>
    <t>Hylaeus moricei  (Friese, 1898)</t>
  </si>
  <si>
    <t>Hylaeus</t>
  </si>
  <si>
    <t>moricei</t>
  </si>
  <si>
    <t>Lasioglossum intermedium  (Schenck, 1868)</t>
  </si>
  <si>
    <t>intermedium</t>
  </si>
  <si>
    <t>Lasioglossum laevigatum  (Kirby, 1802)</t>
  </si>
  <si>
    <t>laevigatum</t>
  </si>
  <si>
    <t>Lasioglossum sabulosum  (Warncke, 1986)</t>
  </si>
  <si>
    <t>sabulosum</t>
  </si>
  <si>
    <t>Nomada fuscicornis  Nylander, 1848</t>
  </si>
  <si>
    <t>fuscicornis</t>
  </si>
  <si>
    <t>Osmia ravouxi  Perez, 1902</t>
  </si>
  <si>
    <t>ravouxi</t>
  </si>
  <si>
    <t>Andrena congruens  Schmiedeknecht, 1883</t>
  </si>
  <si>
    <t>congruens</t>
  </si>
  <si>
    <t>Andrena curvungula  Thomson, 1870</t>
  </si>
  <si>
    <t>curvungula</t>
  </si>
  <si>
    <t>Andrena decipiens  Schenck, 1861</t>
  </si>
  <si>
    <t>decipiens</t>
  </si>
  <si>
    <t>Andrena floricola  Eversmann, 1852</t>
  </si>
  <si>
    <t>floricola</t>
  </si>
  <si>
    <t>Andrena lagopus  Latreille, 1809</t>
  </si>
  <si>
    <t>lagopus</t>
  </si>
  <si>
    <t>Andrena marginata  Fabricius, 1776</t>
  </si>
  <si>
    <t>marginata</t>
  </si>
  <si>
    <t>Andrena nitidiuscula  Schenck, 1853</t>
  </si>
  <si>
    <t>nitidiuscula</t>
  </si>
  <si>
    <t>Andrena nycthemera  Imhoff, 1868</t>
  </si>
  <si>
    <t>nycthemera</t>
  </si>
  <si>
    <t>Andrena rosae  Panzer, 1801</t>
  </si>
  <si>
    <t>rosae</t>
  </si>
  <si>
    <t>Andrena stragulata  Illiger, 1806</t>
  </si>
  <si>
    <t>stragulata</t>
  </si>
  <si>
    <t>k.A.</t>
  </si>
  <si>
    <t>Andrena synadelpha  Perkins, 1914</t>
  </si>
  <si>
    <t>synadelpha</t>
  </si>
  <si>
    <t>Bombus subterraneus  (Linnaeus, 1758)</t>
  </si>
  <si>
    <t>subterraneus</t>
  </si>
  <si>
    <t>Coelioxys conoidea  (Illiger, 1806)</t>
  </si>
  <si>
    <t>Coelioxys</t>
  </si>
  <si>
    <t>conoidea</t>
  </si>
  <si>
    <t>Dasypoda hirtipes  (Fabricius, 1793)</t>
  </si>
  <si>
    <t>Dasypoda</t>
  </si>
  <si>
    <t>hirtipes</t>
  </si>
  <si>
    <t>Dioxys cincta  (Jurine, 1807)</t>
  </si>
  <si>
    <t>Dioxys</t>
  </si>
  <si>
    <t>cincta</t>
  </si>
  <si>
    <t>Epeolus variegatus  (Linnaeus, 1758)</t>
  </si>
  <si>
    <t>Epeolus</t>
  </si>
  <si>
    <t>variegatus</t>
  </si>
  <si>
    <t>Halictus confusus perkinsi Bluthgen</t>
  </si>
  <si>
    <t>confusus</t>
  </si>
  <si>
    <t>Halictus langobardicus  Bluthgen, 1944</t>
  </si>
  <si>
    <t>langobardicus</t>
  </si>
  <si>
    <t>Hylaeus leptocephalus  (Morawitz, 1870)</t>
  </si>
  <si>
    <t>leptocephalus</t>
  </si>
  <si>
    <t>Hylaeus pectoralis  Forster, 1871</t>
  </si>
  <si>
    <t>pectoralis</t>
  </si>
  <si>
    <t>Hylaeus pfankuchi  (Alfken, 1919)</t>
  </si>
  <si>
    <t>pfankuchi</t>
  </si>
  <si>
    <t>Hylaeus variegatus  (Fabricius, 1798)</t>
  </si>
  <si>
    <t>Lasioglossum puncticolle  (Morawitz, 1872)</t>
  </si>
  <si>
    <t>puncticolle</t>
  </si>
  <si>
    <t>Megachile lagopoda  (Linnaeus, 1761)</t>
  </si>
  <si>
    <t>Megachile</t>
  </si>
  <si>
    <t>lagopoda</t>
  </si>
  <si>
    <t>Megachile maritima  (Kirby, 1802)</t>
  </si>
  <si>
    <t>maritima</t>
  </si>
  <si>
    <t>Megachile parietina  (Geoffroy in Fourcroy, 1785)</t>
  </si>
  <si>
    <t>parietina</t>
  </si>
  <si>
    <t>Nomada femoralis  Morawitz, 1869</t>
  </si>
  <si>
    <t>femoralis</t>
  </si>
  <si>
    <t>Nomada ferruginata  (Linnaeus, 1767)</t>
  </si>
  <si>
    <t>ferruginata</t>
  </si>
  <si>
    <t>Nomada melathoracica  Imhoff, 1834</t>
  </si>
  <si>
    <t>melathoracica</t>
  </si>
  <si>
    <t>Osmia anthocopoides  (Schenck, 1853)</t>
  </si>
  <si>
    <t>anthocopoides</t>
  </si>
  <si>
    <t>Osmia submicans  Morawitz, 1870</t>
  </si>
  <si>
    <t>submicans</t>
  </si>
  <si>
    <t>Osmia xanthomelana  (Kirby, 1802)</t>
  </si>
  <si>
    <t>xanthomelana</t>
  </si>
  <si>
    <t>Stelis nasuta  (Latreille, 1809)</t>
  </si>
  <si>
    <t>Stelis</t>
  </si>
  <si>
    <t>nasuta</t>
  </si>
  <si>
    <t>Thyreus orbatus  Lepeletier, 1841</t>
  </si>
  <si>
    <t>Thyreus</t>
  </si>
  <si>
    <t>orbatus</t>
  </si>
  <si>
    <t>Andrena florea  Fabricius, 1793</t>
  </si>
  <si>
    <t>florea</t>
  </si>
  <si>
    <t>Andrena nana  (Kirby, 1802)</t>
  </si>
  <si>
    <t>nana</t>
  </si>
  <si>
    <t>Andrena polita  Smith, 1847</t>
  </si>
  <si>
    <t>polita</t>
  </si>
  <si>
    <t>Andrena similis  Smith, 1849</t>
  </si>
  <si>
    <t>similis</t>
  </si>
  <si>
    <t>Andrena varians  (Kirby, 1802)</t>
  </si>
  <si>
    <t>varians</t>
  </si>
  <si>
    <t>Anthophora quadrimaculata  (Panzer, 1798)</t>
  </si>
  <si>
    <t>quadrimaculata</t>
  </si>
  <si>
    <t>Epeolus cruciger</t>
  </si>
  <si>
    <t>cruciger</t>
  </si>
  <si>
    <t>Halictus sexcinctus  (Fabricius, 1775)</t>
  </si>
  <si>
    <t>sexcinctus</t>
  </si>
  <si>
    <t>Halictus smaragdulus  Vachal, 1895</t>
  </si>
  <si>
    <t>smaragdulus</t>
  </si>
  <si>
    <t>Lasioglossum marginatum  (Brulle, 1832)</t>
  </si>
  <si>
    <t>marginatum</t>
  </si>
  <si>
    <t>Lasioglossum pallens  (Brulle, 1832)</t>
  </si>
  <si>
    <t>pallens</t>
  </si>
  <si>
    <t>Megachile rotundata  (Fabricius, 1787)</t>
  </si>
  <si>
    <t>rotundata</t>
  </si>
  <si>
    <t>Nomada alboguttata  Herrich-Schaffer, 1839</t>
  </si>
  <si>
    <t>alboguttata</t>
  </si>
  <si>
    <t>Nomada facilis  Schwarz, 1967</t>
  </si>
  <si>
    <t>facilis</t>
  </si>
  <si>
    <t>Nomada guttulata  Schenck, 1861</t>
  </si>
  <si>
    <t>guttulata</t>
  </si>
  <si>
    <t>Nomada hirtipes  Perez, 1884</t>
  </si>
  <si>
    <t>Nomada piccioliana  Magretti, 1883</t>
  </si>
  <si>
    <t>piccioliana</t>
  </si>
  <si>
    <t>Nomada zonata  Panzer, 1798</t>
  </si>
  <si>
    <t>zonata</t>
  </si>
  <si>
    <t>Osmia brevicornis  (Fabricius, 1798)</t>
  </si>
  <si>
    <t>brevicornis</t>
  </si>
  <si>
    <t>Osmia gallarum  Spinola, 1808</t>
  </si>
  <si>
    <t>gallarum</t>
  </si>
  <si>
    <t>Osmia mitis  Nylander, 1852</t>
  </si>
  <si>
    <t>mitis</t>
  </si>
  <si>
    <t>Osmia niveata  (Fabricius, 1804)</t>
  </si>
  <si>
    <t>niveata</t>
  </si>
  <si>
    <t>Osmia rufohirta  Latreille, 1811</t>
  </si>
  <si>
    <t>rufohirta</t>
  </si>
  <si>
    <t>Osmia tridentata  Dufour &amp; Perris, 1841</t>
  </si>
  <si>
    <t>tridentata</t>
  </si>
  <si>
    <t>Sphecodes reticulatus  Thomson, 1870</t>
  </si>
  <si>
    <t>reticulatus</t>
  </si>
  <si>
    <t>Stelis phaeoptera  (Kirby, 1802)</t>
  </si>
  <si>
    <t>phaeoptera</t>
  </si>
  <si>
    <t>Andrena bucephala  Stephens, 1846</t>
  </si>
  <si>
    <t>bucephala</t>
  </si>
  <si>
    <t>Andrena combinata  (Christ, 1791)</t>
  </si>
  <si>
    <t>combinata</t>
  </si>
  <si>
    <t>Andrena falsifica  Perkins, 1915</t>
  </si>
  <si>
    <t>falsifica</t>
  </si>
  <si>
    <t>Andrena gelriae  Van der Vecht, 1927</t>
  </si>
  <si>
    <t>gelriae</t>
  </si>
  <si>
    <t>Andrena mitis  Schmiedeknecht, 1883</t>
  </si>
  <si>
    <t>Andrena nigroaenea  (Kirby, 1802)</t>
  </si>
  <si>
    <t>nigroaenea</t>
  </si>
  <si>
    <t>Anthidium byssinum  (Panzer, 1798)</t>
  </si>
  <si>
    <t>Anthidium</t>
  </si>
  <si>
    <t>byssinum</t>
  </si>
  <si>
    <t>Anthidium punctatum  Latreille, 1809</t>
  </si>
  <si>
    <t>punctatum</t>
  </si>
  <si>
    <t>Anthophora aestivalis  (Panzer, 1801)</t>
  </si>
  <si>
    <t>aestivalis</t>
  </si>
  <si>
    <t>Bombus ruderarius  (Muller, 1776)</t>
  </si>
  <si>
    <t>ruderarius</t>
  </si>
  <si>
    <t>Coelioxys afra  Lepeletier, 1841</t>
  </si>
  <si>
    <t>afra</t>
  </si>
  <si>
    <t>Coelioxys rufescens  Lepeletier &amp; Serville, 1825</t>
  </si>
  <si>
    <t>rufescens</t>
  </si>
  <si>
    <t>Epeoloides coecutiens  (Fabricius, 1775)</t>
  </si>
  <si>
    <t>Epeoloides</t>
  </si>
  <si>
    <t>coecutiens</t>
  </si>
  <si>
    <t>Hylaeus angustatus  (Schenck, 1861)</t>
  </si>
  <si>
    <t>angustatus</t>
  </si>
  <si>
    <t>Hylaeus tyrolensis  Forster, 1871</t>
  </si>
  <si>
    <t>tyrolensis</t>
  </si>
  <si>
    <t>Lasioglossum interruptum  (Panzer, 1798)</t>
  </si>
  <si>
    <t>interruptum</t>
  </si>
  <si>
    <t>Lasioglossum limbellum  (Morawitz, 1876)</t>
  </si>
  <si>
    <t>limbellum</t>
  </si>
  <si>
    <t>Lasioglossum lineare  (Schenck, 1868)</t>
  </si>
  <si>
    <t>lineare</t>
  </si>
  <si>
    <t>Lasioglossum minutissimum  (Kirby, 1802)</t>
  </si>
  <si>
    <t>minutissimum</t>
  </si>
  <si>
    <t>Osmia spinulosa  (Kirby, 1802)</t>
  </si>
  <si>
    <t>spinulosa</t>
  </si>
  <si>
    <t>Sphecodes hyalinatus  von Hagens, 1882</t>
  </si>
  <si>
    <t>hyalinatus</t>
  </si>
  <si>
    <t>Sphecodes miniatus  von Hagens, 1882</t>
  </si>
  <si>
    <t>miniatus</t>
  </si>
  <si>
    <t>Andrena alfkenella  Perkins, 1914</t>
  </si>
  <si>
    <t>alfkenella</t>
  </si>
  <si>
    <t>Andrena barbilabris  (Kirby, 1802)</t>
  </si>
  <si>
    <t>barbilabris</t>
  </si>
  <si>
    <t>Andrena fulvago  (Christ, 1791)</t>
  </si>
  <si>
    <t>fulvago</t>
  </si>
  <si>
    <t>Andrena intermedia  Thomson, 1870</t>
  </si>
  <si>
    <t>intermedia</t>
  </si>
  <si>
    <t>Andrena labiata  Fabricius, 1781</t>
  </si>
  <si>
    <t>labiata</t>
  </si>
  <si>
    <t>Andrena lathyri  Alfken, 1899</t>
  </si>
  <si>
    <t>lathyri</t>
  </si>
  <si>
    <t>Bombus humilis  Illiger, 1806</t>
  </si>
  <si>
    <t>humilis</t>
  </si>
  <si>
    <t>Bombus sylvarum  (Linnaeus, 1761)</t>
  </si>
  <si>
    <t>sylvarum</t>
  </si>
  <si>
    <t>Bombus wurflenii  Radoszkowski, 1859</t>
  </si>
  <si>
    <t>wurflenii</t>
  </si>
  <si>
    <t>Coelioxys conica  (Linnaeus, 1758)</t>
  </si>
  <si>
    <t>conica</t>
  </si>
  <si>
    <t>Coelioxys inermis  (Kirby, 1802)</t>
  </si>
  <si>
    <t>inermis</t>
  </si>
  <si>
    <t>Colletes similis  Schenck, 1853</t>
  </si>
  <si>
    <t>Colletes</t>
  </si>
  <si>
    <t>Eucera longicornis  (Linnaeus, 1758)</t>
  </si>
  <si>
    <t>Eucera</t>
  </si>
  <si>
    <t>longicornis</t>
  </si>
  <si>
    <t>Halictus subauratus  (Rossi, 1792)</t>
  </si>
  <si>
    <t>subauratus</t>
  </si>
  <si>
    <t>Heriades crenulatus  Nylander, 1856</t>
  </si>
  <si>
    <t>Heriades</t>
  </si>
  <si>
    <t>crenulatus</t>
  </si>
  <si>
    <t>Hylaeus difformis  (Eversmann, 1852)</t>
  </si>
  <si>
    <t>difformis</t>
  </si>
  <si>
    <t>Hylaeus kahri  Forster, 1871</t>
  </si>
  <si>
    <t>kahri</t>
  </si>
  <si>
    <t>Hylaeus pictipes  Nylander, 1852</t>
  </si>
  <si>
    <t>pictipes</t>
  </si>
  <si>
    <t>Hylaeus punctulatissimus  Smith, 1842</t>
  </si>
  <si>
    <t>punctulatissimus</t>
  </si>
  <si>
    <t>Lasioglossum glabriusculum  (Morawitz, 1872)</t>
  </si>
  <si>
    <t>glabriusculum</t>
  </si>
  <si>
    <t>Lasioglossum nigripes  (Lepeletier, 1841)</t>
  </si>
  <si>
    <t>nigripes</t>
  </si>
  <si>
    <t>Lasioglossum sexstrigatum  (Schenck, 1868)</t>
  </si>
  <si>
    <t>sexstrigatum</t>
  </si>
  <si>
    <t>Megachile circumcincta  (Kirby, 1802)</t>
  </si>
  <si>
    <t>circumcincta</t>
  </si>
  <si>
    <t>Megachile ligniseca  (Kirby, 1802)</t>
  </si>
  <si>
    <t>ligniseca</t>
  </si>
  <si>
    <t>Melitta nigricans  Alfken, 1905</t>
  </si>
  <si>
    <t>Melitta</t>
  </si>
  <si>
    <t>nigricans</t>
  </si>
  <si>
    <t>Nomada atroscutellaris  Strand, 1921</t>
  </si>
  <si>
    <t>atroscutellaris</t>
  </si>
  <si>
    <t>Nomada flavopicta  (Kirby, 1802)</t>
  </si>
  <si>
    <t>flavopicta</t>
  </si>
  <si>
    <t>Nomada striata  Fabricius, 1793</t>
  </si>
  <si>
    <t>striata</t>
  </si>
  <si>
    <t>Osmia leaiana  (Kirby, 1802)</t>
  </si>
  <si>
    <t>leaiana</t>
  </si>
  <si>
    <t>Panurgus calcaratus  (Scopoli, 1763)</t>
  </si>
  <si>
    <t>Panurgus</t>
  </si>
  <si>
    <t>calcaratus</t>
  </si>
  <si>
    <t>Sphecodes pellucidus  Smith, 1845</t>
  </si>
  <si>
    <t>pellucidus</t>
  </si>
  <si>
    <t>Sphecodes rufiventris  (Panzer, 1798)</t>
  </si>
  <si>
    <t>rufiventris</t>
  </si>
  <si>
    <t>Andrena cineraria  (Linnaeus, 1758)</t>
  </si>
  <si>
    <t>cineraria</t>
  </si>
  <si>
    <t>Andrena clarkella  (Kirby, 1802)</t>
  </si>
  <si>
    <t>clarkella</t>
  </si>
  <si>
    <t>Andrena ovatula  (Kirby, 1802)</t>
  </si>
  <si>
    <t>ovatula</t>
  </si>
  <si>
    <t>Andrena rufizona  Imhoff, 1834</t>
  </si>
  <si>
    <t>rufizona</t>
  </si>
  <si>
    <t>Andrena strohmella  Stoeckhert, 1928</t>
  </si>
  <si>
    <t>strohmella</t>
  </si>
  <si>
    <t>Andrena ventralis  Imhoff, 1832</t>
  </si>
  <si>
    <t>ventralis</t>
  </si>
  <si>
    <t>Andrena viridescens  Viereck, 1916</t>
  </si>
  <si>
    <t>viridescens</t>
  </si>
  <si>
    <t>Andrena wilkella  (Kirby, 1802)</t>
  </si>
  <si>
    <t>wilkella</t>
  </si>
  <si>
    <t>Anthophora furcata  (Panzer, 1798)</t>
  </si>
  <si>
    <t>furcata</t>
  </si>
  <si>
    <t>Bombus ruderatus  (Fabricius, 1775)</t>
  </si>
  <si>
    <t>ruderatus</t>
  </si>
  <si>
    <t>Bombus soroeensis  (Fabricius, 1777)</t>
  </si>
  <si>
    <t>soroeensis</t>
  </si>
  <si>
    <t>Coelioxys aurolimbata  Forster, 1853</t>
  </si>
  <si>
    <t>aurolimbata</t>
  </si>
  <si>
    <t>Coelioxys elongata  Lepeletier, 1841</t>
  </si>
  <si>
    <t>elongata</t>
  </si>
  <si>
    <t>Hylaeus cornutus  Curtis, 1831</t>
  </si>
  <si>
    <t>cornutus</t>
  </si>
  <si>
    <t>Hylaeus dilatatus  (Kirby, 1802)</t>
  </si>
  <si>
    <t>dilatatus</t>
  </si>
  <si>
    <t>Hylaeus paulus  Bridwell, 1919</t>
  </si>
  <si>
    <t>paulus</t>
  </si>
  <si>
    <t>Hylaeus punctatus  (Brulle, 1832)</t>
  </si>
  <si>
    <t>punctatus</t>
  </si>
  <si>
    <t>Hylaeus rinki  (Gorski, 1852)</t>
  </si>
  <si>
    <t>rinki</t>
  </si>
  <si>
    <t>Hylaeus taeniolatus  Forster, 1871</t>
  </si>
  <si>
    <t>taeniolatus</t>
  </si>
  <si>
    <t>Lasioglossum parvulum  (Schenck, 1853)</t>
  </si>
  <si>
    <t>parvulum</t>
  </si>
  <si>
    <t>Lasioglossum semilucens  (Alfken, 1914)</t>
  </si>
  <si>
    <t>semilucens</t>
  </si>
  <si>
    <t>Megachile centuncularis  (Linnaeus, 1758)</t>
  </si>
  <si>
    <t>centuncularis</t>
  </si>
  <si>
    <t>Megachile nigriventris  Schenck, 1870</t>
  </si>
  <si>
    <t>nigriventris</t>
  </si>
  <si>
    <t>Megachile pilidens  Alfken, 1924</t>
  </si>
  <si>
    <t>pilidens</t>
  </si>
  <si>
    <t>Nomada fulvicornis  Fabricius, 1793</t>
  </si>
  <si>
    <t>fulvicornis</t>
  </si>
  <si>
    <t>Nomada lathburiana  (Kirby, 1802)</t>
  </si>
  <si>
    <t>lathburiana</t>
  </si>
  <si>
    <t>Nomada sexfasciata  Panzer, 1799</t>
  </si>
  <si>
    <t>sexfasciata</t>
  </si>
  <si>
    <t>Nomada sheppardana  (Kirby, 1802)</t>
  </si>
  <si>
    <t>sheppardana</t>
  </si>
  <si>
    <t>Osmia uncinata  Gerstacker, 1869</t>
  </si>
  <si>
    <t>uncinata</t>
  </si>
  <si>
    <t>Sphecodes niger  von Hagens, 1882</t>
  </si>
  <si>
    <t>niger</t>
  </si>
  <si>
    <t>Sphecodes ruficrus  (Erichson, 1835)</t>
  </si>
  <si>
    <t>ruficrus</t>
  </si>
  <si>
    <t>Sphecodes scabricollis  Wesmael, 1835</t>
  </si>
  <si>
    <t>scabricollis</t>
  </si>
  <si>
    <t>Stelis minuta  Lepeletier &amp; Serville, 1825</t>
  </si>
  <si>
    <t>minuta</t>
  </si>
  <si>
    <t>Andrena apicata  Smith, 1847</t>
  </si>
  <si>
    <t>apicata</t>
  </si>
  <si>
    <t>Andrena carantonica  Perez, 1902</t>
  </si>
  <si>
    <t>carantonica</t>
  </si>
  <si>
    <t>Andrena fulva  (Muller, 1766)</t>
  </si>
  <si>
    <t>fulva</t>
  </si>
  <si>
    <t>Andrena fulvata  Stoeckhert, 1930</t>
  </si>
  <si>
    <t>fulvata</t>
  </si>
  <si>
    <t>Andrena lapponica  Zetterstedt, 1838</t>
  </si>
  <si>
    <t>lapponica</t>
  </si>
  <si>
    <t>Bombus norvegicus  Sparre-Schneider, 1918</t>
  </si>
  <si>
    <t>norvegicus</t>
  </si>
  <si>
    <t>Colletes hederae  Schmidt &amp; Westrich, 1993</t>
  </si>
  <si>
    <t>hederae</t>
  </si>
  <si>
    <t>Hylaeus clypearis  (Schenck, 1853)</t>
  </si>
  <si>
    <t>clypearis</t>
  </si>
  <si>
    <t>Hylaeus incongruus  Forster, 1871</t>
  </si>
  <si>
    <t>incongruus</t>
  </si>
  <si>
    <t>Nomada conjungens  Herrich-Schaffer, 1839</t>
  </si>
  <si>
    <t>conjungens</t>
  </si>
  <si>
    <t>Nomada fabriciana  (Linnaeus, 1767)</t>
  </si>
  <si>
    <t>fabriciana</t>
  </si>
  <si>
    <t>Nomada flava  Panzer, 1798</t>
  </si>
  <si>
    <t>flava</t>
  </si>
  <si>
    <t>Nomada integra  Brulle, 1832</t>
  </si>
  <si>
    <t>integra</t>
  </si>
  <si>
    <t>Nomada marshamella  (Kirby, 1802)</t>
  </si>
  <si>
    <t>marshamella</t>
  </si>
  <si>
    <t>Nomada obscura  Zetterstedt, 1838</t>
  </si>
  <si>
    <t>obscura</t>
  </si>
  <si>
    <t>Nomada signata  Jurine, 1807</t>
  </si>
  <si>
    <t>signata</t>
  </si>
  <si>
    <t>Nomada succincta  Panzer, 1798</t>
  </si>
  <si>
    <t>succincta</t>
  </si>
  <si>
    <t>Osmia adunca  (Panzer, 1798)</t>
  </si>
  <si>
    <t>adunca</t>
  </si>
  <si>
    <t>Xylocopa violacea  (Linnaeus, 1758)</t>
  </si>
  <si>
    <t>Xylocopa</t>
  </si>
  <si>
    <t>violacea</t>
  </si>
  <si>
    <t>Andrena fucata  Smith, 1847</t>
  </si>
  <si>
    <t>fucata</t>
  </si>
  <si>
    <t>Andrena proxima  (Kirby, 1802)</t>
  </si>
  <si>
    <t>proxima</t>
  </si>
  <si>
    <t>Andrena ruficrus  Nylander, 1848</t>
  </si>
  <si>
    <t>Andrena tibialis  (Kirby, 1802)</t>
  </si>
  <si>
    <t>tibialis</t>
  </si>
  <si>
    <t>Anthidium strigatum  (Panzer, 1805)</t>
  </si>
  <si>
    <t>strigatum</t>
  </si>
  <si>
    <t>Lasioglossum lativentre  (Schenck, 1853)</t>
  </si>
  <si>
    <t>lativentre</t>
  </si>
  <si>
    <t>Lasioglossum lucidulum  (Schenck, 1861)</t>
  </si>
  <si>
    <t>lucidulum</t>
  </si>
  <si>
    <t>Lasioglossum nitidiusculum  (Kirby, 1802)</t>
  </si>
  <si>
    <t>nitidiusculum</t>
  </si>
  <si>
    <t>Megachile alpicola  Alfken, 1924</t>
  </si>
  <si>
    <t>alpicola</t>
  </si>
  <si>
    <t>Melitta haemorrhoidalis  (Fabricius, 1775)</t>
  </si>
  <si>
    <t>haemorrhoidalis</t>
  </si>
  <si>
    <t>Osmia bicolor  (Schrank, 1781)</t>
  </si>
  <si>
    <t>bicolor</t>
  </si>
  <si>
    <t>Osmia parietina  Curtis, 1828</t>
  </si>
  <si>
    <t>Sphecodes albilabris  (Fabricius, 1793)</t>
  </si>
  <si>
    <t>albilabris</t>
  </si>
  <si>
    <t>Sphecodes longulus  von Hagens, 1882</t>
  </si>
  <si>
    <t>longulus</t>
  </si>
  <si>
    <t>Sphecodes puncticeps  Thomson, 1870</t>
  </si>
  <si>
    <t>puncticeps</t>
  </si>
  <si>
    <t>Stelis ornatula  (Klug, 1807)</t>
  </si>
  <si>
    <t>ornatula</t>
  </si>
  <si>
    <t>Stelis signata  (Latreille, 1809)</t>
  </si>
  <si>
    <t>Andrena bicolor  Fabricius, 1775</t>
  </si>
  <si>
    <t>Andrena chrysosceles  (Kirby, 1802)</t>
  </si>
  <si>
    <t>chrysosceles</t>
  </si>
  <si>
    <t>Andrena dorsata  (Kirby, 1802)</t>
  </si>
  <si>
    <t>dorsata</t>
  </si>
  <si>
    <t>Andrena flavipes  Panzer, 1799</t>
  </si>
  <si>
    <t>flavipes</t>
  </si>
  <si>
    <t>Andrena gravida  Imhoff, 1832</t>
  </si>
  <si>
    <t>gravida</t>
  </si>
  <si>
    <t>Andrena haemorrhoa  (Fabricius, 1781)</t>
  </si>
  <si>
    <t>haemorrhoa</t>
  </si>
  <si>
    <t>Andrena helvola  (Linnaeus, 1758)</t>
  </si>
  <si>
    <t>helvola</t>
  </si>
  <si>
    <t>Andrena humilis  Imhoff, 1832</t>
  </si>
  <si>
    <t>Andrena minutula  (Kirby, 1802)</t>
  </si>
  <si>
    <t>minutula</t>
  </si>
  <si>
    <t>Andrena minutuloides  Perkins, 1914</t>
  </si>
  <si>
    <t>minutuloides</t>
  </si>
  <si>
    <t>Andrena nitida  (Muller, 1776)</t>
  </si>
  <si>
    <t>nitida</t>
  </si>
  <si>
    <t>Andrena praecox  (Scopoli, 1763)</t>
  </si>
  <si>
    <t>praecox</t>
  </si>
  <si>
    <t>Andrena propinqua  (Schenck, 1853)</t>
  </si>
  <si>
    <t>propinqua</t>
  </si>
  <si>
    <t>Andrena subopaca  Nylander, 1848</t>
  </si>
  <si>
    <t>subopaca</t>
  </si>
  <si>
    <t>Andrena trimmerana  (Kirby, 1802)</t>
  </si>
  <si>
    <t>trimmerana</t>
  </si>
  <si>
    <t>Andrena vaga  Panzer, 1799</t>
  </si>
  <si>
    <t>vaga</t>
  </si>
  <si>
    <t>Anthidium manicatum  (Linnaeus, 1758)</t>
  </si>
  <si>
    <t>manicatum</t>
  </si>
  <si>
    <t>Anthidium oblongatum  (Illiger, 1806)</t>
  </si>
  <si>
    <t>oblongatum</t>
  </si>
  <si>
    <t>Anthophora plumipes  (Pallas, 1772)</t>
  </si>
  <si>
    <t>plumipes</t>
  </si>
  <si>
    <t>Apis mellifera  Linnaeus, 1758</t>
  </si>
  <si>
    <t>Apis</t>
  </si>
  <si>
    <t>mellifera</t>
  </si>
  <si>
    <t>Bombus barbutellus  (Kirby, 1802)</t>
  </si>
  <si>
    <t>barbutellus</t>
  </si>
  <si>
    <t>Bombus bohemicus  Seidl, 1837</t>
  </si>
  <si>
    <t>bohemicus</t>
  </si>
  <si>
    <t>Bombus campestris  (Panzer, 1801)</t>
  </si>
  <si>
    <t>campestris</t>
  </si>
  <si>
    <t>Bombus hortorum  (Linnaeus, 1761)</t>
  </si>
  <si>
    <t>hortorum</t>
  </si>
  <si>
    <t>Bombus hypnorum  (Linnaeus, 1758)</t>
  </si>
  <si>
    <t>hypnorum</t>
  </si>
  <si>
    <t>Bombus lapidarius  (Linnaeus, 1758)</t>
  </si>
  <si>
    <t>lapidarius</t>
  </si>
  <si>
    <t>Bombus lucorum  (Linnaeus, 1761)</t>
  </si>
  <si>
    <t>lucorum</t>
  </si>
  <si>
    <t>Bombus pascuorum pascuorum (Scopoli, 1763)</t>
  </si>
  <si>
    <t>pascuorum</t>
  </si>
  <si>
    <t>Bombus pratorum  (Linnaeus, 1761)</t>
  </si>
  <si>
    <t>pratorum</t>
  </si>
  <si>
    <t>Bombus rupestris  (Fabricius, 1793)</t>
  </si>
  <si>
    <t>rupestris</t>
  </si>
  <si>
    <t>Bombus sylvestris  (Lepeletier, 1832)</t>
  </si>
  <si>
    <t>sylvestris</t>
  </si>
  <si>
    <t>Bombus terrestris  (Linnaeus, 1758)</t>
  </si>
  <si>
    <t>terrestris</t>
  </si>
  <si>
    <t>Bombus vestalis  (Geoffroy in Fourcroy, 1785)</t>
  </si>
  <si>
    <t>vestalis</t>
  </si>
  <si>
    <t>Ceratina cyanea  (Kirby, 1802)</t>
  </si>
  <si>
    <t>Ceratina</t>
  </si>
  <si>
    <t>cyanea</t>
  </si>
  <si>
    <t>Chelostoma campanularum  (Kirby, 1802)</t>
  </si>
  <si>
    <t>Chelostoma</t>
  </si>
  <si>
    <t>campanularum</t>
  </si>
  <si>
    <t>Chelostoma distinctum  (Stoeckhert, 1929)</t>
  </si>
  <si>
    <t>distinctum</t>
  </si>
  <si>
    <t>Chelostoma florisomne  (Linnaeus, 1758)</t>
  </si>
  <si>
    <t>florisomne</t>
  </si>
  <si>
    <t>Chelostoma rapunculi  (Lepeletier, 1841)</t>
  </si>
  <si>
    <t>rapunculi</t>
  </si>
  <si>
    <t>Colletes cunicularius  (Linnaeus, 1761)</t>
  </si>
  <si>
    <t>cunicularius</t>
  </si>
  <si>
    <t>Colletes daviesanus  Smith, 1846</t>
  </si>
  <si>
    <t>daviesanus</t>
  </si>
  <si>
    <t>Eucera nigrescens  Perez, 1879</t>
  </si>
  <si>
    <t>nigrescens</t>
  </si>
  <si>
    <t>Halictus maculatus  Smith, 1848</t>
  </si>
  <si>
    <t>maculatus</t>
  </si>
  <si>
    <t>Halictus rubicundus  (Christ, 1791)</t>
  </si>
  <si>
    <t>Halictus scabiosae  (Rossi, 1790)</t>
  </si>
  <si>
    <t>scabiosae</t>
  </si>
  <si>
    <t>Halictus simplex  Bluthgen, 1923</t>
  </si>
  <si>
    <t>simplex</t>
  </si>
  <si>
    <t>Halictus tumulorum  (Linnaeus, 1758)</t>
  </si>
  <si>
    <t>tumulorum</t>
  </si>
  <si>
    <t>Heriades truncorum  (Linnaeus, 1758)</t>
  </si>
  <si>
    <t>truncorum</t>
  </si>
  <si>
    <t>Hylaeus brevicornis  Nylander, 1852</t>
  </si>
  <si>
    <t>Hylaeus communis  Nylander, 1852</t>
  </si>
  <si>
    <t>communis</t>
  </si>
  <si>
    <t>Hylaeus confusus  Nylander, 1852</t>
  </si>
  <si>
    <t>Hylaeus gredleri  Forster, 1871</t>
  </si>
  <si>
    <t>gredleri</t>
  </si>
  <si>
    <t>Hylaeus hyalinatus  Smith, 1842</t>
  </si>
  <si>
    <t>Hylaeus nigritus  (Fabricius, 1798)</t>
  </si>
  <si>
    <t>nigritus</t>
  </si>
  <si>
    <t>Hylaeus signatus  (Panzer, 1798)</t>
  </si>
  <si>
    <t>signatus</t>
  </si>
  <si>
    <t>Hylaeus sinuatus  (Schenck, 1853)</t>
  </si>
  <si>
    <t>sinuatus</t>
  </si>
  <si>
    <t>Hylaeus styriacus  Forster, 1871</t>
  </si>
  <si>
    <t>styriacus</t>
  </si>
  <si>
    <t>Lasioglossum albipes  (Fabricius, 1781)</t>
  </si>
  <si>
    <t>albipes</t>
  </si>
  <si>
    <t>Lasioglossum calceatum  (Scopoli, 1763)</t>
  </si>
  <si>
    <t>calceatum</t>
  </si>
  <si>
    <t>Lasioglossum fulvicorne  (Kirby, 1802)</t>
  </si>
  <si>
    <t>fulvicorne</t>
  </si>
  <si>
    <t>Lasioglossum laticeps  (Schenck, 1868)</t>
  </si>
  <si>
    <t>laticeps</t>
  </si>
  <si>
    <t>Lasioglossum leucopus  (Kirby, 1802)</t>
  </si>
  <si>
    <t>leucopus</t>
  </si>
  <si>
    <t>Lasioglossum leucozonium  (Schrank, 1781)</t>
  </si>
  <si>
    <t>leucozonium</t>
  </si>
  <si>
    <t>Lasioglossum malachurum  (Kirby, 1802)</t>
  </si>
  <si>
    <t>malachurum</t>
  </si>
  <si>
    <t>Lasioglossum morio  (Fabricius, 1793)</t>
  </si>
  <si>
    <t>morio</t>
  </si>
  <si>
    <t>Lasioglossum nitidulum  (Fabricius, 1804)</t>
  </si>
  <si>
    <t>nitidulum</t>
  </si>
  <si>
    <t>Lasioglossum pauxillum  (Schenck, 1853)</t>
  </si>
  <si>
    <t>pauxillum</t>
  </si>
  <si>
    <t>Lasioglossum politum  (Schenck, 1853)</t>
  </si>
  <si>
    <t>politum</t>
  </si>
  <si>
    <t>Lasioglossum punctatissimum  (Schenck, 1853)</t>
  </si>
  <si>
    <t>punctatissimum</t>
  </si>
  <si>
    <t>Lasioglossum rufitarse  (Zetterstedt, 1838)</t>
  </si>
  <si>
    <t>rufitarse</t>
  </si>
  <si>
    <t>Lasioglossum villosulum  (Kirby, 1802)</t>
  </si>
  <si>
    <t>villosulum</t>
  </si>
  <si>
    <t>Lasioglossum zonulum  (Smith, 1848)</t>
  </si>
  <si>
    <t>zonulum</t>
  </si>
  <si>
    <t>Macropis europaea  Warncke, 1973</t>
  </si>
  <si>
    <t>Macropis</t>
  </si>
  <si>
    <t>europaea</t>
  </si>
  <si>
    <t>Macropis fulvipes  (Fabricius, 1804)</t>
  </si>
  <si>
    <t>fulvipes</t>
  </si>
  <si>
    <t>Megachile ericetorum  Lepeletier, 1841</t>
  </si>
  <si>
    <t>ericetorum</t>
  </si>
  <si>
    <t>Megachile lapponica  Thomson, 1872</t>
  </si>
  <si>
    <t>Megachile versicolor  Smith, 1844</t>
  </si>
  <si>
    <t>versicolor</t>
  </si>
  <si>
    <t>Megachile willughbiella  (Kirby, 1802)</t>
  </si>
  <si>
    <t>willughbiella</t>
  </si>
  <si>
    <t>Melecta albifrons  (Forster, 1771)</t>
  </si>
  <si>
    <t>Melecta</t>
  </si>
  <si>
    <t>albifrons</t>
  </si>
  <si>
    <t>Melitta leporina  (Panzer, 1799)</t>
  </si>
  <si>
    <t>leporina</t>
  </si>
  <si>
    <t>Nomada bifasciata  Olivier, 1811</t>
  </si>
  <si>
    <t>bifasciata</t>
  </si>
  <si>
    <t>Nomada flavoguttata  (Kirby, 1802)</t>
  </si>
  <si>
    <t>flavoguttata</t>
  </si>
  <si>
    <t>Nomada fucata  Panzer, 1798</t>
  </si>
  <si>
    <t>Nomada goodeniana  (Kirby, 1802)</t>
  </si>
  <si>
    <t>goodeniana</t>
  </si>
  <si>
    <t>Nomada panzeri panzeri Lepeletier, 1841</t>
  </si>
  <si>
    <t>panzeri</t>
  </si>
  <si>
    <t>Nomada ruficornis  (Linnaeus, 1758)</t>
  </si>
  <si>
    <t>ruficornis</t>
  </si>
  <si>
    <t>Osmia aurulenta  (Panzer, 1799)</t>
  </si>
  <si>
    <t>aurulenta</t>
  </si>
  <si>
    <t>Osmia bicornis  (Linnaeus, 1758)</t>
  </si>
  <si>
    <t>bicornis</t>
  </si>
  <si>
    <t>Osmia caerulescens  (Linnaeus, 1758)</t>
  </si>
  <si>
    <t>caerulescens</t>
  </si>
  <si>
    <t>Osmia claviventris  (Thomson, 1872)</t>
  </si>
  <si>
    <t>claviventris</t>
  </si>
  <si>
    <t>Osmia cornuta  (Latreille, 1805)</t>
  </si>
  <si>
    <t>cornuta</t>
  </si>
  <si>
    <t>Osmia leucomelana  (Kirby, 1802)</t>
  </si>
  <si>
    <t>leucomelana</t>
  </si>
  <si>
    <t>Sphecodes crassus  Thomson, 1870</t>
  </si>
  <si>
    <t>crassus</t>
  </si>
  <si>
    <t>Sphecodes ephippius  (Linnaeus, 1767)</t>
  </si>
  <si>
    <t>ephippius</t>
  </si>
  <si>
    <t>Sphecodes ferruginatus  von Hagens, 1882</t>
  </si>
  <si>
    <t>ferruginatus</t>
  </si>
  <si>
    <t>Sphecodes geoffrellus  (Kirby, 1802)</t>
  </si>
  <si>
    <t>geoffrellus</t>
  </si>
  <si>
    <t>Sphecodes gibbus  (Linnaeus, 1758)</t>
  </si>
  <si>
    <t>gibbus</t>
  </si>
  <si>
    <t>Sphecodes monilicornis  (Kirby, 1802)</t>
  </si>
  <si>
    <t>monilicornis</t>
  </si>
  <si>
    <t>Stelis breviuscula  Nylander, 1848</t>
  </si>
  <si>
    <t>breviuscula</t>
  </si>
  <si>
    <t>Stelis punctulatissima  (Kirby, 1802)</t>
  </si>
  <si>
    <t>punctulatissima</t>
  </si>
  <si>
    <t>Megachile sculpturalis  Smith, 1853</t>
  </si>
  <si>
    <t>sculpturalis</t>
  </si>
  <si>
    <t>0=NE</t>
  </si>
  <si>
    <t>Anmerkungen</t>
  </si>
  <si>
    <t>a) Jahr des letzten Nachweis (vor 2000)*: Der Wert/Jahr = 0 bedeutet Meldung ohne Jahreszahl, welche i.d.R. auf historischen Tieren im Sammlungs-Material von Museen basiert.</t>
  </si>
  <si>
    <t>pot neu</t>
  </si>
  <si>
    <t>Potenziell im Kanton zu erwartende Arten</t>
  </si>
  <si>
    <t>Andrena denticulata</t>
  </si>
  <si>
    <t>denticulata</t>
  </si>
  <si>
    <t>Andrena distinguenda</t>
  </si>
  <si>
    <t>Andrena niveata</t>
  </si>
  <si>
    <t>Andrena semilaevis</t>
  </si>
  <si>
    <t>semilaevis</t>
  </si>
  <si>
    <t>Ceratina cucurbitina</t>
  </si>
  <si>
    <t>cucurbitina</t>
  </si>
  <si>
    <t>Coelioxys echinata</t>
  </si>
  <si>
    <t>echinata</t>
  </si>
  <si>
    <t>Coelioxys mandibularis</t>
  </si>
  <si>
    <t>mandibularis</t>
  </si>
  <si>
    <t>Lasioglossum aeratum</t>
  </si>
  <si>
    <t>aeratum</t>
  </si>
  <si>
    <t>Lasioglossum fratellum</t>
  </si>
  <si>
    <t>fratellum</t>
  </si>
  <si>
    <t>Lasioglossum minutulum</t>
  </si>
  <si>
    <t>minutulum</t>
  </si>
  <si>
    <t>Lasioglossum pygmaeum</t>
  </si>
  <si>
    <t>pygmaeum</t>
  </si>
  <si>
    <t>Lasioglossum tricinctum</t>
  </si>
  <si>
    <t>tricinctum</t>
  </si>
  <si>
    <t>Megachile apicalis</t>
  </si>
  <si>
    <t>apicalis</t>
  </si>
  <si>
    <t>Melecta luctuosa</t>
  </si>
  <si>
    <t>luctuosa</t>
  </si>
  <si>
    <t>Melitta tricincta</t>
  </si>
  <si>
    <t>tricincta</t>
  </si>
  <si>
    <t>Nomada castellana</t>
  </si>
  <si>
    <t>castellana</t>
  </si>
  <si>
    <t>Nomada emarginata</t>
  </si>
  <si>
    <t>emarginata</t>
  </si>
  <si>
    <t>Nomada kohli</t>
  </si>
  <si>
    <t>kohli</t>
  </si>
  <si>
    <t>Nomada leucophthalma</t>
  </si>
  <si>
    <t>leucophthalma</t>
  </si>
  <si>
    <t>Nomada minuscula</t>
  </si>
  <si>
    <t>minuscula</t>
  </si>
  <si>
    <t>Sphecodes cristatus</t>
  </si>
  <si>
    <t>cristatus</t>
  </si>
  <si>
    <t>Sphecodes spinulosus</t>
  </si>
  <si>
    <t>spinulosus</t>
  </si>
  <si>
    <t>Xylocopa valga</t>
  </si>
  <si>
    <t>valga</t>
  </si>
  <si>
    <t>Wildbienen</t>
  </si>
  <si>
    <t>Artenliste EPHEMEROPTERA ZH (62; CH: 87)</t>
    <phoneticPr fontId="0" type="noConversion"/>
  </si>
  <si>
    <t>Europa</t>
  </si>
  <si>
    <t>CH</t>
    <phoneticPr fontId="0" type="noConversion"/>
  </si>
  <si>
    <t>ZH</t>
    <phoneticPr fontId="0" type="noConversion"/>
  </si>
  <si>
    <t>ZH</t>
  </si>
  <si>
    <t>Punktevergabe gemäss Kriterien zur Ermittlung des Artwertes</t>
    <phoneticPr fontId="0" type="noConversion"/>
  </si>
  <si>
    <t>Keine europäische Rote Liste vorhanden</t>
  </si>
  <si>
    <t>Grösse Verbreitungsareal: 0 = gross; 2= mittel; 3 = klein</t>
    <phoneticPr fontId="0" type="noConversion"/>
  </si>
  <si>
    <t>RL</t>
    <phoneticPr fontId="0" type="noConversion"/>
  </si>
  <si>
    <t xml:space="preserve">RL: Punkte </t>
    <phoneticPr fontId="0" type="noConversion"/>
  </si>
  <si>
    <t>Nat. Priorität 1= s hoch; 2=hoch; 3=mittel;; 4= mässig</t>
    <phoneticPr fontId="0" type="noConversion"/>
  </si>
  <si>
    <t>RL (R= selten für Alpenarten, aber keine zusätzlichen Punkte</t>
  </si>
  <si>
    <t>Anteil am CH_Gesamtbestand</t>
  </si>
  <si>
    <t xml:space="preserve">ARTWERT </t>
    <phoneticPr fontId="0" type="noConversion"/>
  </si>
  <si>
    <t>ARTWERT (KATEGORIE)</t>
    <phoneticPr fontId="0" type="noConversion"/>
  </si>
  <si>
    <t>F(liesswasser); S(tehend)</t>
    <phoneticPr fontId="0" type="noConversion"/>
  </si>
  <si>
    <t xml:space="preserve">Haupt-Vorkommen </t>
    <phoneticPr fontId="0" type="noConversion"/>
  </si>
  <si>
    <t>Anpassung Andreas Müller nach Rücksprache mit Vreni Lubini und Corina Schiess (2.7.2015): i) Keine Punkte für Gefährdung auf europäischer Ebene, da es keine europäische Rote Liste gibt; ii) die Artwerte werden deshalb mit einem + gekennzeichnet; iii) Alpenarten werden bei der Gefährdung im Kanton Zürich nicht mehr mit einem Zusatzpunkt "belohnt"</t>
  </si>
  <si>
    <r>
      <t xml:space="preserve">Caenis pusilla </t>
    </r>
    <r>
      <rPr>
        <sz val="11"/>
        <color theme="1"/>
        <rFont val="Calibri"/>
        <family val="2"/>
        <scheme val="minor"/>
      </rPr>
      <t>Navas, 1913</t>
    </r>
  </si>
  <si>
    <t>n.a.</t>
  </si>
  <si>
    <t>CR</t>
    <phoneticPr fontId="0" type="noConversion"/>
  </si>
  <si>
    <t>I</t>
    <phoneticPr fontId="0" type="noConversion"/>
  </si>
  <si>
    <t>F</t>
    <phoneticPr fontId="0" type="noConversion"/>
  </si>
  <si>
    <t>nur Thur und Rhein</t>
    <phoneticPr fontId="0" type="noConversion"/>
  </si>
  <si>
    <r>
      <t>Ephemera glaucops</t>
    </r>
    <r>
      <rPr>
        <sz val="11"/>
        <color theme="1"/>
        <rFont val="Calibri"/>
        <family val="2"/>
        <scheme val="minor"/>
      </rPr>
      <t xml:space="preserve"> Pictet, 1843</t>
    </r>
  </si>
  <si>
    <t>S</t>
    <phoneticPr fontId="0" type="noConversion"/>
  </si>
  <si>
    <t>Zürichsee</t>
    <phoneticPr fontId="0" type="noConversion"/>
  </si>
  <si>
    <r>
      <t>Rhithrogena germanica</t>
    </r>
    <r>
      <rPr>
        <sz val="11"/>
        <color theme="1"/>
        <rFont val="Calibri"/>
        <family val="2"/>
        <scheme val="minor"/>
      </rPr>
      <t xml:space="preserve"> Eaton, 1885</t>
    </r>
  </si>
  <si>
    <t>verschollen (Klimaerwärmung!)</t>
    <phoneticPr fontId="0" type="noConversion"/>
  </si>
  <si>
    <r>
      <t xml:space="preserve">Oligoneuriella rhenana </t>
    </r>
    <r>
      <rPr>
        <sz val="11"/>
        <color theme="1"/>
        <rFont val="Calibri"/>
        <family val="2"/>
        <scheme val="minor"/>
      </rPr>
      <t>(Imhoff, 1852)</t>
    </r>
  </si>
  <si>
    <t>RE</t>
    <phoneticPr fontId="0" type="noConversion"/>
  </si>
  <si>
    <t>Rhein</t>
    <phoneticPr fontId="0" type="noConversion"/>
  </si>
  <si>
    <r>
      <t>Caenis rivulorum</t>
    </r>
    <r>
      <rPr>
        <sz val="11"/>
        <color theme="1"/>
        <rFont val="Calibri"/>
        <family val="2"/>
        <scheme val="minor"/>
      </rPr>
      <t xml:space="preserve"> Eaton, 1884</t>
    </r>
  </si>
  <si>
    <t>EN</t>
    <phoneticPr fontId="0" type="noConversion"/>
  </si>
  <si>
    <t>VU</t>
    <phoneticPr fontId="0" type="noConversion"/>
  </si>
  <si>
    <t>Töss, Thur</t>
    <phoneticPr fontId="0" type="noConversion"/>
  </si>
  <si>
    <r>
      <t>Ephemerella notata</t>
    </r>
    <r>
      <rPr>
        <sz val="11"/>
        <color theme="1"/>
        <rFont val="Calibri"/>
        <family val="2"/>
        <scheme val="minor"/>
      </rPr>
      <t xml:space="preserve"> Eaton, 1887</t>
    </r>
  </si>
  <si>
    <t>Rhein, Ellikon</t>
    <phoneticPr fontId="0" type="noConversion"/>
  </si>
  <si>
    <r>
      <t>Leptophlebia vespertina</t>
    </r>
    <r>
      <rPr>
        <sz val="11"/>
        <color theme="1"/>
        <rFont val="Calibri"/>
        <family val="2"/>
        <scheme val="minor"/>
      </rPr>
      <t xml:space="preserve"> (Linné, 1758)</t>
    </r>
  </si>
  <si>
    <t>II</t>
    <phoneticPr fontId="0" type="noConversion"/>
  </si>
  <si>
    <t>S/F</t>
    <phoneticPr fontId="0" type="noConversion"/>
  </si>
  <si>
    <t>Katzenseen</t>
    <phoneticPr fontId="0" type="noConversion"/>
  </si>
  <si>
    <r>
      <t>Nigrobaetis niger</t>
    </r>
    <r>
      <rPr>
        <sz val="11"/>
        <color theme="1"/>
        <rFont val="Calibri"/>
        <family val="2"/>
        <scheme val="minor"/>
      </rPr>
      <t xml:space="preserve"> (Linné, 1761)</t>
    </r>
  </si>
  <si>
    <t>Mostbach</t>
    <phoneticPr fontId="0" type="noConversion"/>
  </si>
  <si>
    <r>
      <t>Acentrella sinaica</t>
    </r>
    <r>
      <rPr>
        <sz val="11"/>
        <color theme="1"/>
        <rFont val="Calibri"/>
        <family val="2"/>
        <scheme val="minor"/>
      </rPr>
      <t xml:space="preserve"> Bogoescu, 1931</t>
    </r>
  </si>
  <si>
    <t>Jona, Wald (unsicherer Nachwesi)</t>
    <phoneticPr fontId="0" type="noConversion"/>
  </si>
  <si>
    <r>
      <t>Caenis lactea</t>
    </r>
    <r>
      <rPr>
        <sz val="11"/>
        <color theme="1"/>
        <rFont val="Calibri"/>
        <family val="2"/>
        <scheme val="minor"/>
      </rPr>
      <t xml:space="preserve"> (Burmeister, 1839)</t>
    </r>
  </si>
  <si>
    <r>
      <t>Rhithrogena beskidensis</t>
    </r>
    <r>
      <rPr>
        <sz val="11"/>
        <color theme="1"/>
        <rFont val="Calibri"/>
        <family val="2"/>
        <scheme val="minor"/>
      </rPr>
      <t xml:space="preserve"> Alba &amp; Sowa, 1987</t>
    </r>
  </si>
  <si>
    <t>Thur, Sihl, Pfäffikersee</t>
    <phoneticPr fontId="0" type="noConversion"/>
  </si>
  <si>
    <r>
      <t>Ephoron virgo</t>
    </r>
    <r>
      <rPr>
        <sz val="11"/>
        <color theme="1"/>
        <rFont val="Calibri"/>
        <family val="2"/>
        <scheme val="minor"/>
      </rPr>
      <t xml:space="preserve"> (Olivier, 1791)</t>
    </r>
  </si>
  <si>
    <t>ursprünglich Limmat, Zürich</t>
    <phoneticPr fontId="0" type="noConversion"/>
  </si>
  <si>
    <r>
      <t>Ephemera lineata</t>
    </r>
    <r>
      <rPr>
        <sz val="11"/>
        <color theme="1"/>
        <rFont val="Calibri"/>
        <family val="2"/>
        <scheme val="minor"/>
      </rPr>
      <t xml:space="preserve"> Eaton, 1870</t>
    </r>
  </si>
  <si>
    <r>
      <t>Procloeon pennulatum</t>
    </r>
    <r>
      <rPr>
        <sz val="11"/>
        <color theme="1"/>
        <rFont val="Calibri"/>
        <family val="2"/>
        <scheme val="minor"/>
      </rPr>
      <t xml:space="preserve"> (Eaton, 1870)</t>
    </r>
  </si>
  <si>
    <t>Sihl, Reppisch, Thur</t>
    <phoneticPr fontId="0" type="noConversion"/>
  </si>
  <si>
    <t>Siphlonurus aestivalis (Eaton 1903)</t>
    <phoneticPr fontId="0" type="noConversion"/>
  </si>
  <si>
    <r>
      <t>Procloeon bifidum</t>
    </r>
    <r>
      <rPr>
        <sz val="11"/>
        <color theme="1"/>
        <rFont val="Calibri"/>
        <family val="2"/>
        <scheme val="minor"/>
      </rPr>
      <t xml:space="preserve"> (Bengtsson, 1912)</t>
    </r>
  </si>
  <si>
    <t>F/S</t>
    <phoneticPr fontId="0" type="noConversion"/>
  </si>
  <si>
    <r>
      <t xml:space="preserve">Rhithrogena dorieri </t>
    </r>
    <r>
      <rPr>
        <sz val="11"/>
        <color theme="1"/>
        <rFont val="Calibri"/>
        <family val="2"/>
        <scheme val="minor"/>
      </rPr>
      <t>Sowa, 1971</t>
    </r>
  </si>
  <si>
    <t>NT</t>
    <phoneticPr fontId="0" type="noConversion"/>
  </si>
  <si>
    <t>R</t>
    <phoneticPr fontId="0" type="noConversion"/>
  </si>
  <si>
    <t>III</t>
    <phoneticPr fontId="0" type="noConversion"/>
  </si>
  <si>
    <t>Töss, Orüti</t>
    <phoneticPr fontId="0" type="noConversion"/>
  </si>
  <si>
    <r>
      <t>Baetis pentaphlebodes</t>
    </r>
    <r>
      <rPr>
        <sz val="11"/>
        <color theme="1"/>
        <rFont val="Calibri"/>
        <family val="2"/>
        <scheme val="minor"/>
      </rPr>
      <t xml:space="preserve"> Ujhelyi, 1966</t>
    </r>
  </si>
  <si>
    <t>Werrikerbach, Uster</t>
    <phoneticPr fontId="0" type="noConversion"/>
  </si>
  <si>
    <r>
      <t>Caenis beskidensis</t>
    </r>
    <r>
      <rPr>
        <sz val="11"/>
        <color theme="1"/>
        <rFont val="Calibri"/>
        <family val="2"/>
        <scheme val="minor"/>
      </rPr>
      <t xml:space="preserve"> Sowa, 1973</t>
    </r>
  </si>
  <si>
    <t>grosse Flüsse: Thur, Töss, Sihl, Limmat</t>
    <phoneticPr fontId="0" type="noConversion"/>
  </si>
  <si>
    <r>
      <t>Baetis buceratus</t>
    </r>
    <r>
      <rPr>
        <sz val="11"/>
        <color theme="1"/>
        <rFont val="Calibri"/>
        <family val="2"/>
        <scheme val="minor"/>
      </rPr>
      <t xml:space="preserve"> Eaton, 1870</t>
    </r>
  </si>
  <si>
    <t>Thur, Lorze, Glatt, Rhein</t>
    <phoneticPr fontId="0" type="noConversion"/>
  </si>
  <si>
    <r>
      <t>Ameletus inopinatus</t>
    </r>
    <r>
      <rPr>
        <sz val="11"/>
        <color theme="1"/>
        <rFont val="Calibri"/>
        <family val="2"/>
        <scheme val="minor"/>
      </rPr>
      <t xml:space="preserve"> Eaton, 1887</t>
    </r>
  </si>
  <si>
    <t xml:space="preserve">aus Toggenburg </t>
    <phoneticPr fontId="0" type="noConversion"/>
  </si>
  <si>
    <r>
      <t>Caenis robusta</t>
    </r>
    <r>
      <rPr>
        <sz val="11"/>
        <color theme="1"/>
        <rFont val="Calibri"/>
        <family val="2"/>
        <scheme val="minor"/>
      </rPr>
      <t xml:space="preserve"> Eaton, 1884</t>
    </r>
  </si>
  <si>
    <t>IV</t>
    <phoneticPr fontId="0" type="noConversion"/>
  </si>
  <si>
    <r>
      <t>Ecdyonurus dispar</t>
    </r>
    <r>
      <rPr>
        <sz val="11"/>
        <color theme="1"/>
        <rFont val="Calibri"/>
        <family val="2"/>
        <scheme val="minor"/>
      </rPr>
      <t xml:space="preserve"> (Curtis, 1834)</t>
    </r>
  </si>
  <si>
    <t>Pfäffikersee, Sihl, Thur (gr. Flüsse)</t>
    <phoneticPr fontId="0" type="noConversion"/>
  </si>
  <si>
    <r>
      <t xml:space="preserve">Habroleptoides auberti </t>
    </r>
    <r>
      <rPr>
        <sz val="11"/>
        <color theme="1"/>
        <rFont val="Calibri"/>
        <family val="2"/>
        <scheme val="minor"/>
      </rPr>
      <t>(Biancheri, 1954)</t>
    </r>
  </si>
  <si>
    <r>
      <t>Ecdyonurus picteti</t>
    </r>
    <r>
      <rPr>
        <sz val="11"/>
        <color theme="1"/>
        <rFont val="Calibri"/>
        <family val="2"/>
        <scheme val="minor"/>
      </rPr>
      <t xml:space="preserve"> (Meyer-Dür, 1864)</t>
    </r>
  </si>
  <si>
    <t>einziger Fund Jonen Affoltern</t>
    <phoneticPr fontId="0" type="noConversion"/>
  </si>
  <si>
    <r>
      <t>Rhithrogena gratianopolitana</t>
    </r>
    <r>
      <rPr>
        <sz val="11"/>
        <color theme="1"/>
        <rFont val="Calibri"/>
        <family val="2"/>
        <scheme val="minor"/>
      </rPr>
      <t xml:space="preserve"> Sowa, Degrange &amp; Sartori, 1986</t>
    </r>
  </si>
  <si>
    <t>Töss, Sihl, Thur</t>
    <phoneticPr fontId="0" type="noConversion"/>
  </si>
  <si>
    <r>
      <t xml:space="preserve">Rhithrogena puthzi </t>
    </r>
    <r>
      <rPr>
        <sz val="10"/>
        <rFont val="Arial"/>
        <family val="2"/>
      </rPr>
      <t>Sowa, 1984</t>
    </r>
  </si>
  <si>
    <t>Tösscheidi</t>
    <phoneticPr fontId="0" type="noConversion"/>
  </si>
  <si>
    <r>
      <t>Rhithrogena savoiensis</t>
    </r>
    <r>
      <rPr>
        <sz val="11"/>
        <color theme="1"/>
        <rFont val="Calibri"/>
        <family val="2"/>
        <scheme val="minor"/>
      </rPr>
      <t xml:space="preserve"> Alba &amp; Sowa, 1987</t>
    </r>
  </si>
  <si>
    <t>Voralpin bis tiefere Lagen</t>
    <phoneticPr fontId="0" type="noConversion"/>
  </si>
  <si>
    <r>
      <t>Baetis vardarensis</t>
    </r>
    <r>
      <rPr>
        <sz val="11"/>
        <color theme="1"/>
        <rFont val="Calibri"/>
        <family val="2"/>
        <scheme val="minor"/>
      </rPr>
      <t xml:space="preserve"> Ikonomov, 1962</t>
    </r>
  </si>
  <si>
    <t>grosse Flüsse</t>
    <phoneticPr fontId="0" type="noConversion"/>
  </si>
  <si>
    <r>
      <t>Potamanthus luteus</t>
    </r>
    <r>
      <rPr>
        <sz val="11"/>
        <color theme="1"/>
        <rFont val="Calibri"/>
        <family val="2"/>
        <scheme val="minor"/>
      </rPr>
      <t xml:space="preserve"> (Linné, 1767)</t>
    </r>
  </si>
  <si>
    <t>Rhein, Limmat, Thurunterlauf</t>
    <phoneticPr fontId="0" type="noConversion"/>
  </si>
  <si>
    <r>
      <t>Siphlonurus lacustris</t>
    </r>
    <r>
      <rPr>
        <sz val="11"/>
        <color theme="1"/>
        <rFont val="Calibri"/>
        <family val="2"/>
        <scheme val="minor"/>
      </rPr>
      <t xml:space="preserve"> Eaton, 1870</t>
    </r>
  </si>
  <si>
    <t>ZH: nur Fliessgewässer</t>
    <phoneticPr fontId="0" type="noConversion"/>
  </si>
  <si>
    <r>
      <t>Baetis liebenauae</t>
    </r>
    <r>
      <rPr>
        <sz val="11"/>
        <color theme="1"/>
        <rFont val="Calibri"/>
        <family val="2"/>
        <scheme val="minor"/>
      </rPr>
      <t xml:space="preserve"> Keffermüller, 1974</t>
    </r>
  </si>
  <si>
    <t>kleine Bäche</t>
    <phoneticPr fontId="0" type="noConversion"/>
  </si>
  <si>
    <r>
      <t>Ephemera vulgata</t>
    </r>
    <r>
      <rPr>
        <sz val="11"/>
        <color theme="1"/>
        <rFont val="Calibri"/>
        <family val="2"/>
        <scheme val="minor"/>
      </rPr>
      <t xml:space="preserve"> Linné, 1758</t>
    </r>
  </si>
  <si>
    <t>Türlersee, Pfäffikersee</t>
    <phoneticPr fontId="0" type="noConversion"/>
  </si>
  <si>
    <r>
      <t>Torleya major</t>
    </r>
    <r>
      <rPr>
        <sz val="11"/>
        <color theme="1"/>
        <rFont val="Calibri"/>
        <family val="2"/>
        <scheme val="minor"/>
      </rPr>
      <t xml:space="preserve"> (Klapalek, 1905)</t>
    </r>
  </si>
  <si>
    <t>Sihl, Sihlwald; in Ausbreitung?</t>
    <phoneticPr fontId="0" type="noConversion"/>
  </si>
  <si>
    <r>
      <t>Electrogena ujhelyii</t>
    </r>
    <r>
      <rPr>
        <sz val="11"/>
        <color theme="1"/>
        <rFont val="Calibri"/>
        <family val="2"/>
        <scheme val="minor"/>
      </rPr>
      <t xml:space="preserve"> (Sowa, 1981)</t>
    </r>
  </si>
  <si>
    <t>kleine Bäche im Wald</t>
    <phoneticPr fontId="0" type="noConversion"/>
  </si>
  <si>
    <r>
      <t>Electrogena lateralis</t>
    </r>
    <r>
      <rPr>
        <sz val="11"/>
        <color theme="1"/>
        <rFont val="Calibri"/>
        <family val="2"/>
        <scheme val="minor"/>
      </rPr>
      <t xml:space="preserve"> (Curtis, 1834)</t>
    </r>
  </si>
  <si>
    <t>Thur, Töss</t>
    <phoneticPr fontId="0" type="noConversion"/>
  </si>
  <si>
    <r>
      <t>Ecdyonurus helveticus</t>
    </r>
    <r>
      <rPr>
        <sz val="11"/>
        <color theme="1"/>
        <rFont val="Calibri"/>
        <family val="2"/>
        <scheme val="minor"/>
      </rPr>
      <t xml:space="preserve"> (Eaton, 1885)</t>
    </r>
  </si>
  <si>
    <r>
      <t>Ecdyonurus torrentis</t>
    </r>
    <r>
      <rPr>
        <sz val="11"/>
        <color theme="1"/>
        <rFont val="Calibri"/>
        <family val="2"/>
        <scheme val="minor"/>
      </rPr>
      <t xml:space="preserve"> Kimmins, 1942</t>
    </r>
  </si>
  <si>
    <r>
      <t>Habroleptoides confusa</t>
    </r>
    <r>
      <rPr>
        <sz val="11"/>
        <color theme="1"/>
        <rFont val="Calibri"/>
        <family val="2"/>
        <scheme val="minor"/>
      </rPr>
      <t xml:space="preserve"> Sartori &amp; Jacob, 1986</t>
    </r>
  </si>
  <si>
    <r>
      <t>Rhithrogena picteti</t>
    </r>
    <r>
      <rPr>
        <sz val="11"/>
        <color theme="1"/>
        <rFont val="Calibri"/>
        <family val="2"/>
        <scheme val="minor"/>
      </rPr>
      <t xml:space="preserve"> Sowa, 1971</t>
    </r>
  </si>
  <si>
    <r>
      <t>Epeorus assimilis</t>
    </r>
    <r>
      <rPr>
        <sz val="11"/>
        <color theme="1"/>
        <rFont val="Calibri"/>
        <family val="2"/>
        <scheme val="minor"/>
      </rPr>
      <t xml:space="preserve"> Eaton, 1885</t>
    </r>
  </si>
  <si>
    <r>
      <t>Baetis fuscatus</t>
    </r>
    <r>
      <rPr>
        <sz val="11"/>
        <color theme="1"/>
        <rFont val="Calibri"/>
        <family val="2"/>
        <scheme val="minor"/>
      </rPr>
      <t xml:space="preserve"> (Linné, 1761)</t>
    </r>
  </si>
  <si>
    <t>Thur, Sihl, Rhein, Limmat</t>
    <phoneticPr fontId="0" type="noConversion"/>
  </si>
  <si>
    <r>
      <t>Ephemerella mucronata</t>
    </r>
    <r>
      <rPr>
        <sz val="11"/>
        <color theme="1"/>
        <rFont val="Calibri"/>
        <family val="2"/>
        <scheme val="minor"/>
      </rPr>
      <t xml:space="preserve"> (Bengtsson, 1909)</t>
    </r>
  </si>
  <si>
    <r>
      <t>Alainites muticus</t>
    </r>
    <r>
      <rPr>
        <sz val="11"/>
        <color theme="1"/>
        <rFont val="Calibri"/>
        <family val="2"/>
        <scheme val="minor"/>
      </rPr>
      <t xml:space="preserve"> (Linné, 1758)</t>
    </r>
  </si>
  <si>
    <r>
      <t>Baetis alpinus</t>
    </r>
    <r>
      <rPr>
        <sz val="11"/>
        <color theme="1"/>
        <rFont val="Calibri"/>
        <family val="2"/>
        <scheme val="minor"/>
      </rPr>
      <t xml:space="preserve"> (Pictet, 1843)</t>
    </r>
  </si>
  <si>
    <r>
      <t xml:space="preserve">Baetis lutheri </t>
    </r>
    <r>
      <rPr>
        <sz val="11"/>
        <color theme="1"/>
        <rFont val="Calibri"/>
        <family val="2"/>
        <scheme val="minor"/>
      </rPr>
      <t>Müller-Liebenau, 1967</t>
    </r>
  </si>
  <si>
    <r>
      <t>Baetis rhodani</t>
    </r>
    <r>
      <rPr>
        <sz val="11"/>
        <color theme="1"/>
        <rFont val="Calibri"/>
        <family val="2"/>
        <scheme val="minor"/>
      </rPr>
      <t xml:space="preserve"> (Pictet, 1843)</t>
    </r>
  </si>
  <si>
    <r>
      <t>Baetis scambus</t>
    </r>
    <r>
      <rPr>
        <sz val="11"/>
        <color theme="1"/>
        <rFont val="Calibri"/>
        <family val="2"/>
        <scheme val="minor"/>
      </rPr>
      <t xml:space="preserve"> Eaton, 1870</t>
    </r>
  </si>
  <si>
    <r>
      <t>Baetis vernus</t>
    </r>
    <r>
      <rPr>
        <sz val="11"/>
        <color theme="1"/>
        <rFont val="Calibri"/>
        <family val="2"/>
        <scheme val="minor"/>
      </rPr>
      <t xml:space="preserve"> Curtis, 1834</t>
    </r>
  </si>
  <si>
    <r>
      <t>Caenis horaria</t>
    </r>
    <r>
      <rPr>
        <sz val="11"/>
        <color theme="1"/>
        <rFont val="Calibri"/>
        <family val="2"/>
        <scheme val="minor"/>
      </rPr>
      <t xml:space="preserve"> (Linné, 1758)</t>
    </r>
  </si>
  <si>
    <t>stenden Gewässer</t>
    <phoneticPr fontId="0" type="noConversion"/>
  </si>
  <si>
    <r>
      <t>Caenis luctuosa</t>
    </r>
    <r>
      <rPr>
        <sz val="11"/>
        <color theme="1"/>
        <rFont val="Calibri"/>
        <family val="2"/>
        <scheme val="minor"/>
      </rPr>
      <t xml:space="preserve"> (Burmeister, 1839)</t>
    </r>
  </si>
  <si>
    <r>
      <t>Caenis macrura</t>
    </r>
    <r>
      <rPr>
        <sz val="11"/>
        <color theme="1"/>
        <rFont val="Calibri"/>
        <family val="2"/>
        <scheme val="minor"/>
      </rPr>
      <t xml:space="preserve"> (Stephens, 1835)</t>
    </r>
  </si>
  <si>
    <r>
      <t>Centroptilum luteolum</t>
    </r>
    <r>
      <rPr>
        <sz val="11"/>
        <color theme="1"/>
        <rFont val="Calibri"/>
        <family val="2"/>
        <scheme val="minor"/>
      </rPr>
      <t xml:space="preserve"> (Müller, 1776)</t>
    </r>
  </si>
  <si>
    <r>
      <t>Cloeon dipterum</t>
    </r>
    <r>
      <rPr>
        <sz val="11"/>
        <color theme="1"/>
        <rFont val="Calibri"/>
        <family val="2"/>
        <scheme val="minor"/>
      </rPr>
      <t xml:space="preserve"> (Linné, 1761)</t>
    </r>
  </si>
  <si>
    <r>
      <t>Cloeon simile</t>
    </r>
    <r>
      <rPr>
        <sz val="11"/>
        <color theme="1"/>
        <rFont val="Calibri"/>
        <family val="2"/>
        <scheme val="minor"/>
      </rPr>
      <t xml:space="preserve"> Eaton, 1870</t>
    </r>
  </si>
  <si>
    <t>nur Rhein, Ellikon</t>
    <phoneticPr fontId="0" type="noConversion"/>
  </si>
  <si>
    <r>
      <t>Ecdyonurus venosus</t>
    </r>
    <r>
      <rPr>
        <sz val="11"/>
        <color theme="1"/>
        <rFont val="Calibri"/>
        <family val="2"/>
        <scheme val="minor"/>
      </rPr>
      <t xml:space="preserve"> (Fabricius, 1775)</t>
    </r>
  </si>
  <si>
    <r>
      <t>Ephemera danica</t>
    </r>
    <r>
      <rPr>
        <sz val="11"/>
        <color theme="1"/>
        <rFont val="Calibri"/>
        <family val="2"/>
        <scheme val="minor"/>
      </rPr>
      <t xml:space="preserve"> Müller, 1764</t>
    </r>
  </si>
  <si>
    <r>
      <t>Habrophlebia lauta</t>
    </r>
    <r>
      <rPr>
        <sz val="11"/>
        <color theme="1"/>
        <rFont val="Calibri"/>
        <family val="2"/>
        <scheme val="minor"/>
      </rPr>
      <t xml:space="preserve"> Eaton, 1884</t>
    </r>
  </si>
  <si>
    <r>
      <t>Heptagenia sulphurea</t>
    </r>
    <r>
      <rPr>
        <sz val="11"/>
        <color theme="1"/>
        <rFont val="Calibri"/>
        <family val="2"/>
        <scheme val="minor"/>
      </rPr>
      <t xml:space="preserve"> (Müller, 1776)</t>
    </r>
  </si>
  <si>
    <r>
      <t>Paraleptophlebia submarginata</t>
    </r>
    <r>
      <rPr>
        <sz val="11"/>
        <color theme="1"/>
        <rFont val="Calibri"/>
        <family val="2"/>
        <scheme val="minor"/>
      </rPr>
      <t xml:space="preserve"> (Stephens, 1835)</t>
    </r>
  </si>
  <si>
    <r>
      <t>Rhithrogena semicolorata</t>
    </r>
    <r>
      <rPr>
        <sz val="11"/>
        <color theme="1"/>
        <rFont val="Calibri"/>
        <family val="2"/>
        <scheme val="minor"/>
      </rPr>
      <t xml:space="preserve"> (Curtis, 1834)</t>
    </r>
  </si>
  <si>
    <r>
      <t>Serratella ignita</t>
    </r>
    <r>
      <rPr>
        <sz val="11"/>
        <color theme="1"/>
        <rFont val="Calibri"/>
        <family val="2"/>
        <scheme val="minor"/>
      </rPr>
      <t xml:space="preserve"> (Poda, 1761)</t>
    </r>
  </si>
  <si>
    <t>Eintagsfliegen</t>
  </si>
  <si>
    <t>Artenliste TRICHOPTERA ZH (196; CH: 304)</t>
    <phoneticPr fontId="0" type="noConversion"/>
  </si>
  <si>
    <t>Europa</t>
    <phoneticPr fontId="0" type="noConversion"/>
  </si>
  <si>
    <t>Nat. Priorität:3=mittel; 2=hoch; 4= mässig</t>
    <phoneticPr fontId="0" type="noConversion"/>
  </si>
  <si>
    <t>Anteil am CH_Gesamtbestand</t>
    <phoneticPr fontId="0" type="noConversion"/>
  </si>
  <si>
    <t>Hydroptila tigurina Ris 1894</t>
  </si>
  <si>
    <t>Limmat</t>
    <phoneticPr fontId="0" type="noConversion"/>
  </si>
  <si>
    <t>Microptila minutissima Ris 1897</t>
  </si>
  <si>
    <t>Quellrinnsale</t>
    <phoneticPr fontId="0" type="noConversion"/>
  </si>
  <si>
    <t>Ceraclea riparia (Albarda 1874)</t>
  </si>
  <si>
    <t>Glatt, Töss</t>
    <phoneticPr fontId="0" type="noConversion"/>
  </si>
  <si>
    <t>Polycentropus kingi McLachlan 1881</t>
  </si>
  <si>
    <t>Zürichberg</t>
    <phoneticPr fontId="0" type="noConversion"/>
  </si>
  <si>
    <t>Hydroptila rheni Ris 1896</t>
  </si>
  <si>
    <t>Nemotaulius punctatolineatus (Retzius 1783)</t>
  </si>
  <si>
    <t>1890 Katzensee</t>
    <phoneticPr fontId="0" type="noConversion"/>
  </si>
  <si>
    <t>Hydropsyche bulbifera McLachlan 1878</t>
  </si>
  <si>
    <t>Athripsodes leucophaeus (Rambur 1842)</t>
  </si>
  <si>
    <t>Seen</t>
    <phoneticPr fontId="0" type="noConversion"/>
  </si>
  <si>
    <t>Brachycentrus montanus Klapalek 1892</t>
  </si>
  <si>
    <t>Stenophylax mucronatus McLachlan 1880</t>
  </si>
  <si>
    <t>kl Bäche</t>
    <phoneticPr fontId="0" type="noConversion"/>
  </si>
  <si>
    <t>Limnephilus politus McLachlan 1865</t>
  </si>
  <si>
    <t>1887 Katzensee</t>
    <phoneticPr fontId="0" type="noConversion"/>
  </si>
  <si>
    <t>Oxyethira simplex Ris 1897</t>
  </si>
  <si>
    <t>1905 Oerlikon, Oberglatt</t>
    <phoneticPr fontId="0" type="noConversion"/>
  </si>
  <si>
    <t>Triaenodes bicolor (Curtis 1834)</t>
  </si>
  <si>
    <t>Glattaltläufe</t>
    <phoneticPr fontId="0" type="noConversion"/>
  </si>
  <si>
    <t>Erotesis baltica McLachlan 1877</t>
  </si>
  <si>
    <t>Micrasema setiferum (Pictet 1834)</t>
  </si>
  <si>
    <t>nur Sihl bis Sihlsee</t>
    <phoneticPr fontId="0" type="noConversion"/>
  </si>
  <si>
    <t>Ceraclea senilis (Burmeister 1839)</t>
  </si>
  <si>
    <t>Katzensee, Mettmenhasilisee</t>
    <phoneticPr fontId="0" type="noConversion"/>
  </si>
  <si>
    <t>Stactobia eatoniella McLachlan 1880</t>
  </si>
  <si>
    <t>Quellbäche</t>
    <phoneticPr fontId="0" type="noConversion"/>
  </si>
  <si>
    <t>Wormaldia subnigra McLachlan 1865</t>
  </si>
  <si>
    <t>Rheinau 1900 (Rhein), Flussart</t>
    <phoneticPr fontId="0" type="noConversion"/>
  </si>
  <si>
    <t>Rhyacophila pascoei McLachlan 1879</t>
  </si>
  <si>
    <t>1900 Rheinau</t>
    <phoneticPr fontId="0" type="noConversion"/>
  </si>
  <si>
    <t>Limnephilus borealis (Zetterstedt 1840)</t>
  </si>
  <si>
    <t>Pfäffikerriet</t>
    <phoneticPr fontId="0" type="noConversion"/>
  </si>
  <si>
    <t>Adicella filicornis (Pictet 1834)</t>
  </si>
  <si>
    <t>Oligostomis reticulata (Linnaeus 1761 )</t>
  </si>
  <si>
    <t>Moore</t>
    <phoneticPr fontId="0" type="noConversion"/>
  </si>
  <si>
    <t>Chimarra marginata (Linnaeus 1767)</t>
  </si>
  <si>
    <t>Rheinfall</t>
    <phoneticPr fontId="0" type="noConversion"/>
  </si>
  <si>
    <t>Agrypnia obsoleta (Hagen 1864)</t>
  </si>
  <si>
    <t>1902 KATZENSEEN</t>
    <phoneticPr fontId="0" type="noConversion"/>
  </si>
  <si>
    <t>Brachycentrus subnubilus Curtis 1834</t>
  </si>
  <si>
    <t>neuer Fundort Thur, Toggenburg</t>
    <phoneticPr fontId="0" type="noConversion"/>
  </si>
  <si>
    <t>Orthotrichia angustella McLachlan 1865</t>
  </si>
  <si>
    <t>1914 Rheinau</t>
    <phoneticPr fontId="0" type="noConversion"/>
  </si>
  <si>
    <t>Oxyethira falcata Morton 1893</t>
  </si>
  <si>
    <t>1888 Zürichberg</t>
    <phoneticPr fontId="0" type="noConversion"/>
  </si>
  <si>
    <t>Hydroptila dampfi Ulmer 1929</t>
  </si>
  <si>
    <t>Stactobia moselyi Kimmins 1949</t>
  </si>
  <si>
    <t>Quellbäche 2010</t>
    <phoneticPr fontId="0" type="noConversion"/>
  </si>
  <si>
    <t>Holocentropus stagnalis (Albarda 1874)</t>
  </si>
  <si>
    <t>Moorgewässer</t>
    <phoneticPr fontId="0" type="noConversion"/>
  </si>
  <si>
    <t>Hydropsyche guttata Pictet 1834</t>
  </si>
  <si>
    <t>Oerlingen, Niederenbach</t>
    <phoneticPr fontId="0" type="noConversion"/>
  </si>
  <si>
    <t>Agapetus laniger Pictet 1834</t>
  </si>
  <si>
    <t>Flüsse: Glatt. Limmat, Sihl</t>
    <phoneticPr fontId="0" type="noConversion"/>
  </si>
  <si>
    <t>Tinodes zelleri McLachlan 1878</t>
  </si>
  <si>
    <t>hygropetrisch</t>
    <phoneticPr fontId="0" type="noConversion"/>
  </si>
  <si>
    <t>Hagenella clathrata (Kolenati 1848)</t>
  </si>
  <si>
    <t>Psychomyia fragilis (Pictet 1834)</t>
  </si>
  <si>
    <t>Wormaldia pulla (McLachlan 1878)</t>
  </si>
  <si>
    <t>Vord. Töss, Zürichberg</t>
    <phoneticPr fontId="0" type="noConversion"/>
  </si>
  <si>
    <t>Ceraclea nigronervosa (Retzius 1783)</t>
  </si>
  <si>
    <t>Zürichsee, Rhein</t>
    <phoneticPr fontId="0" type="noConversion"/>
  </si>
  <si>
    <t>Potamophylax luctuosus (Piller &amp; Mitterpacher 1783)</t>
  </si>
  <si>
    <t xml:space="preserve">Wangen-Brüttisellen </t>
    <phoneticPr fontId="0" type="noConversion"/>
  </si>
  <si>
    <t>Synagapetus iridipennis McLachlan 1879</t>
  </si>
  <si>
    <t>Quellbach, Zürichberg 1892</t>
    <phoneticPr fontId="0" type="noConversion"/>
  </si>
  <si>
    <t>Rhyacophila aurata Brauer 1857</t>
  </si>
  <si>
    <t>Vordere Töss 1907</t>
    <phoneticPr fontId="0" type="noConversion"/>
  </si>
  <si>
    <t>Drusus trifidus McLachlan 1868</t>
  </si>
  <si>
    <t>Ptilocolepus granulatus (Pictet 1834)</t>
  </si>
  <si>
    <t>Quellbach, Moose, 2004 Andelfingen</t>
    <phoneticPr fontId="0" type="noConversion"/>
  </si>
  <si>
    <t>Tinodes pallidulus McLachlan 1878</t>
  </si>
  <si>
    <t>1 Fundort: Guntenbach Uster</t>
    <phoneticPr fontId="0" type="noConversion"/>
  </si>
  <si>
    <t>Hydropsyche modesta Navas 1925</t>
  </si>
  <si>
    <t>Rüssspitz</t>
    <phoneticPr fontId="0" type="noConversion"/>
  </si>
  <si>
    <t>Limnephilus germanus McLachlan 1875</t>
  </si>
  <si>
    <t>1995 Mostbach</t>
    <phoneticPr fontId="0" type="noConversion"/>
  </si>
  <si>
    <t>Hydropsyche fulvipes Curtis 1834</t>
  </si>
  <si>
    <t>kl. Bach, Zürich</t>
    <phoneticPr fontId="0" type="noConversion"/>
  </si>
  <si>
    <t>Brachycentrus maculatus (Fourcroy 1785)</t>
  </si>
  <si>
    <t>Ithytrichia lamellaris Eaton 1873</t>
  </si>
  <si>
    <t>Weiher</t>
    <phoneticPr fontId="0" type="noConversion"/>
  </si>
  <si>
    <t>Limnephilus coenosus Curtis 1834</t>
  </si>
  <si>
    <t>Tümpel, Moore</t>
    <phoneticPr fontId="0" type="noConversion"/>
  </si>
  <si>
    <t>Parachiona picicornis (Pictet 1834)</t>
  </si>
  <si>
    <t xml:space="preserve">Quellen Tösstal, Zürichberg </t>
    <phoneticPr fontId="0" type="noConversion"/>
  </si>
  <si>
    <t>Hydropsyche exocellata Dufour 1841</t>
  </si>
  <si>
    <t>Rhein, Thur</t>
    <phoneticPr fontId="0" type="noConversion"/>
  </si>
  <si>
    <t>Annitella obscurata (McLachlan 1876)</t>
  </si>
  <si>
    <t xml:space="preserve">Thur </t>
    <phoneticPr fontId="0" type="noConversion"/>
  </si>
  <si>
    <t>Ernodes vicinus (McLachlan 1879)</t>
  </si>
  <si>
    <t>Quellen</t>
    <phoneticPr fontId="0" type="noConversion"/>
  </si>
  <si>
    <t>Rhyacophila hirticornis McLachlan 1879</t>
  </si>
  <si>
    <t>kl. Bäche</t>
    <phoneticPr fontId="0" type="noConversion"/>
  </si>
  <si>
    <t>Ceraclea fulva (Rambur 1842)</t>
  </si>
  <si>
    <t>Potamophylax rotundipennis (Brauer 1857)</t>
  </si>
  <si>
    <t>Ossingen</t>
    <phoneticPr fontId="0" type="noConversion"/>
  </si>
  <si>
    <t>Mystacides nigra (Linnaeus 1758)</t>
  </si>
  <si>
    <t>1888 Oerlikon</t>
    <phoneticPr fontId="0" type="noConversion"/>
  </si>
  <si>
    <t>Philopotamus ludificatus McLachlan 1878</t>
  </si>
  <si>
    <t>1905 letzte Funde, Alpenart, ETH-Sammlung (überprüfen)</t>
    <phoneticPr fontId="0" type="noConversion"/>
  </si>
  <si>
    <t>Limnephilus italicus McLachlan 1884</t>
  </si>
  <si>
    <t>Schalchen 1987</t>
    <phoneticPr fontId="0" type="noConversion"/>
  </si>
  <si>
    <t>Agapetus nimbulus McLachlan 1879</t>
  </si>
  <si>
    <t>Reuss</t>
    <phoneticPr fontId="0" type="noConversion"/>
  </si>
  <si>
    <t>Chaetopteryx major McLachlan 1876</t>
  </si>
  <si>
    <t>Wildberg, Wila</t>
    <phoneticPr fontId="0" type="noConversion"/>
  </si>
  <si>
    <t>Polycentropus excisus Klapalek 1894</t>
  </si>
  <si>
    <t>nur Sihl</t>
    <phoneticPr fontId="0" type="noConversion"/>
  </si>
  <si>
    <t>Synagapetus dubitans McLachlan 1879</t>
  </si>
  <si>
    <t>Quelbach</t>
    <phoneticPr fontId="0" type="noConversion"/>
  </si>
  <si>
    <t>Notidobia ciliaris (Linnaeus 1761)</t>
  </si>
  <si>
    <t>1999 Mostbach</t>
    <phoneticPr fontId="0" type="noConversion"/>
  </si>
  <si>
    <t>Grammotaulius nigropunctatus (Retzius 1783)</t>
  </si>
  <si>
    <t>Limnephilus incisus Curtis 1834</t>
  </si>
  <si>
    <t>Katzensee 1995</t>
    <phoneticPr fontId="0" type="noConversion"/>
  </si>
  <si>
    <t>Limnephilus nigriceps (Zetterstedt 1840)</t>
  </si>
  <si>
    <t>Wildert 1975</t>
    <phoneticPr fontId="0" type="noConversion"/>
  </si>
  <si>
    <t>Adicella reducta (McLachlan 1865)</t>
  </si>
  <si>
    <t>Limnephilus griseus (Linnaeus 1758)</t>
  </si>
  <si>
    <t>1979 Wädenswil</t>
    <phoneticPr fontId="0" type="noConversion"/>
  </si>
  <si>
    <t>Silo piceus Brauer 1857</t>
  </si>
  <si>
    <t>Sihl, Rhein, Thur</t>
    <phoneticPr fontId="0" type="noConversion"/>
  </si>
  <si>
    <t>Rhadicoleptus alpestris (Kolenati 1848)</t>
  </si>
  <si>
    <t>Stenophylax vibex (Curtis 1834)</t>
  </si>
  <si>
    <t>Rüssspitz 1988, Rhein alte Funde</t>
    <phoneticPr fontId="0" type="noConversion"/>
  </si>
  <si>
    <t>Tinodes rostocki McLachlan 1878</t>
  </si>
  <si>
    <t>kl. Bäche 2 Fundorte, Niederhalsi, Hinwil</t>
    <phoneticPr fontId="0" type="noConversion"/>
  </si>
  <si>
    <t>Plectrocnemia geniculata McLachlan 1871</t>
  </si>
  <si>
    <t>Quellart</t>
    <phoneticPr fontId="0" type="noConversion"/>
  </si>
  <si>
    <t>Limnephilus marmoratus Curtis 1834</t>
  </si>
  <si>
    <t>Micropterna lateralis (Stephens 1837)</t>
  </si>
  <si>
    <t>Kleine Bäche</t>
    <phoneticPr fontId="0" type="noConversion"/>
  </si>
  <si>
    <t>Orthotrichia tragetti Mosely 1930</t>
    <phoneticPr fontId="0" type="noConversion"/>
  </si>
  <si>
    <t>DD</t>
    <phoneticPr fontId="0" type="noConversion"/>
  </si>
  <si>
    <t>einziger Fundort CH: Glattaltläufe</t>
    <phoneticPr fontId="0" type="noConversion"/>
  </si>
  <si>
    <t>Ceraclea annulicornis (Stephens 1836)</t>
  </si>
  <si>
    <t>Flüsse, Seen</t>
    <phoneticPr fontId="0" type="noConversion"/>
  </si>
  <si>
    <t>Halesus tesselatus (Rambur 1842)</t>
  </si>
  <si>
    <t>Lepidostoma basale (Kolenati 1848)</t>
  </si>
  <si>
    <t>Tinodes dives (Pictet 1834)</t>
  </si>
  <si>
    <t xml:space="preserve">Rheinau, Tösstal 1906 </t>
    <phoneticPr fontId="0" type="noConversion"/>
  </si>
  <si>
    <t>Limnephilus binotatus Curtis 1834</t>
  </si>
  <si>
    <t>Hydropsyche saxonica McLachlan 1884</t>
  </si>
  <si>
    <t>Cyrnus crenaticornis (Kolenati 1859)</t>
  </si>
  <si>
    <t>Cyrnus insolutus McLachlan 1878</t>
  </si>
  <si>
    <t>1995 Katzensee</t>
    <phoneticPr fontId="0" type="noConversion"/>
  </si>
  <si>
    <t>Plectrocnemia brevis McLachlan 1871</t>
  </si>
  <si>
    <t>Quellen, s kl. Bäche, wenig Funde</t>
    <phoneticPr fontId="0" type="noConversion"/>
  </si>
  <si>
    <t>Enoicyla reichenbachi (Kolenati 1848)</t>
  </si>
  <si>
    <t>T</t>
    <phoneticPr fontId="0" type="noConversion"/>
  </si>
  <si>
    <t>Holocentropus dubius (Rambur 1842)</t>
  </si>
  <si>
    <t>Glattaltlauf, Pfäffikerriet</t>
    <phoneticPr fontId="0" type="noConversion"/>
  </si>
  <si>
    <t>Beraeodes minutus (Linnaeus 1761)</t>
  </si>
  <si>
    <t>Ceraclea aurea (Pictet 1834)</t>
  </si>
  <si>
    <t>Reuss, früher Rhein</t>
    <phoneticPr fontId="0" type="noConversion"/>
  </si>
  <si>
    <t>Holocentropus picicornis (Stephens 1836)</t>
  </si>
  <si>
    <t>Klusbach, Uster</t>
    <phoneticPr fontId="0" type="noConversion"/>
  </si>
  <si>
    <t>Allotrichia pallicornis (Eaton 1873)</t>
  </si>
  <si>
    <t>Töss, Limmat</t>
    <phoneticPr fontId="0" type="noConversion"/>
  </si>
  <si>
    <t>Hydropsyche tenuis Navas 1932</t>
  </si>
  <si>
    <t>Tinodes assimilis McLachlan 1865</t>
  </si>
  <si>
    <t xml:space="preserve">kl. Bach Urdorf </t>
    <phoneticPr fontId="0" type="noConversion"/>
  </si>
  <si>
    <t>Wormaldia copiosa (McLachlan 1868)</t>
  </si>
  <si>
    <t>1991 Bergholzbach Uster</t>
    <phoneticPr fontId="0" type="noConversion"/>
  </si>
  <si>
    <t>Lype reducta (Hagen 1868)</t>
  </si>
  <si>
    <t>xylobiont</t>
    <phoneticPr fontId="0" type="noConversion"/>
  </si>
  <si>
    <t>Oligotricha striata (Linnaeus 1758)</t>
  </si>
  <si>
    <t>Beraea pullata (Curtis 1834)</t>
  </si>
  <si>
    <t>Quellen, madicol</t>
    <phoneticPr fontId="0" type="noConversion"/>
  </si>
  <si>
    <t>Phryganea bipunctata Retzius 1783</t>
  </si>
  <si>
    <t>Micropterna testacea (Gmelin 1789)</t>
  </si>
  <si>
    <t>Ernodes articularis (Pictet 1834)</t>
  </si>
  <si>
    <t>Limnephilus subcentralis Brauer 1857</t>
  </si>
  <si>
    <t>Pfäffikerriet, Glattaltläufe</t>
    <phoneticPr fontId="0" type="noConversion"/>
  </si>
  <si>
    <t>Oecetis furva (Rambur 1842)</t>
  </si>
  <si>
    <t>Altarme, Kleinsee</t>
    <phoneticPr fontId="0" type="noConversion"/>
  </si>
  <si>
    <t>Trichostegia minor (Curtis 1834)</t>
  </si>
  <si>
    <t>Athripsodes bilineatus (Linnaeus 1758)</t>
  </si>
  <si>
    <t>Cyrnus flavidus McLachlan 1864</t>
  </si>
  <si>
    <t>Polycentropus irroratus Curtis 1835</t>
  </si>
  <si>
    <t>1990 letze Funde, Wildert, Gattiker Weiher, Limmat Zürich</t>
    <phoneticPr fontId="0" type="noConversion"/>
  </si>
  <si>
    <t>Micropterna nycterobia McLachlan 1875</t>
  </si>
  <si>
    <t>Beraea maurus (Curtis 1834)</t>
  </si>
  <si>
    <t>Leptocerus tineiformis Curtis 1834</t>
  </si>
  <si>
    <t>Limnephilus hirsutus (Pictet 1834)</t>
  </si>
  <si>
    <t>letzter Fund Ambitzgi 2001</t>
    <phoneticPr fontId="0" type="noConversion"/>
  </si>
  <si>
    <t>Limnephilus stigma Curtis 1834</t>
  </si>
  <si>
    <t>Wiederfunde Katzensee, Räubrichsee</t>
    <phoneticPr fontId="0" type="noConversion"/>
  </si>
  <si>
    <t>Agapetus fuscipes Curtis 1834</t>
  </si>
  <si>
    <t>Drusus annulatus (Stephens 1837)</t>
  </si>
  <si>
    <t>Philopotamus variegatus (Scopoli 1763)</t>
  </si>
  <si>
    <t>Waldbäche</t>
    <phoneticPr fontId="0" type="noConversion"/>
  </si>
  <si>
    <t>Rhyacophila pubescens Pictet 1834</t>
  </si>
  <si>
    <t>Melampophylax melampus (McLachlan 1876)</t>
  </si>
  <si>
    <t>Mesophylax impunctatus McLachlan 1884</t>
  </si>
  <si>
    <t>Rhyacophila vulgaris Pictet 1834</t>
  </si>
  <si>
    <t>Oxyethira sagittifera Ris 1897</t>
  </si>
  <si>
    <t>NE</t>
    <phoneticPr fontId="0" type="noConversion"/>
  </si>
  <si>
    <t>nur Literaturnachweis RIS</t>
    <phoneticPr fontId="0" type="noConversion"/>
  </si>
  <si>
    <t>Limnephilus auricula Curtis 1834</t>
  </si>
  <si>
    <t>Potamophylax nigricornis (Pictet 1834)</t>
  </si>
  <si>
    <t>Quellbach</t>
    <phoneticPr fontId="0" type="noConversion"/>
  </si>
  <si>
    <t>Setodes argentipunctellus McLachlan 1877</t>
  </si>
  <si>
    <t>Tinodes unicolor (Pictet 1834)</t>
  </si>
  <si>
    <t>Allogamus auricollis (Pictet 1834)</t>
  </si>
  <si>
    <t>Töss, Sihl</t>
    <phoneticPr fontId="0" type="noConversion"/>
  </si>
  <si>
    <t>Athripsodes albifrons (Linnaeus 1758)</t>
  </si>
  <si>
    <t>Chaetopteryx villosa (Fabricius 1798)</t>
  </si>
  <si>
    <t>Enoicyla pusilla (Burmeister 1839)</t>
  </si>
  <si>
    <t>Hydropsyche incognita PITSCH 1993</t>
  </si>
  <si>
    <t>Hydropsyche instabilis (Curtis 1834)</t>
  </si>
  <si>
    <t>Hydroptila angulata Mosely 1922</t>
  </si>
  <si>
    <t>Rhyacophila dorsalis (Curtis 1834)</t>
  </si>
  <si>
    <t>Rhyacophila tristis Pictet 1834</t>
  </si>
  <si>
    <t>Agrypnia pagetana Curtis 1835</t>
  </si>
  <si>
    <t>Kleinseen</t>
    <phoneticPr fontId="0" type="noConversion"/>
  </si>
  <si>
    <t>Agapetus ochripes Curtis 1834</t>
  </si>
  <si>
    <t>Flüsse: Rhein, Töss. Reuss, Thur, Sihl</t>
    <phoneticPr fontId="0" type="noConversion"/>
  </si>
  <si>
    <t>Crunoecia irrorata (Curtis 1834)</t>
  </si>
  <si>
    <t>Quellen, hygropetrisch</t>
    <phoneticPr fontId="0" type="noConversion"/>
  </si>
  <si>
    <t>Silo pallipes (Fabricius 1781)</t>
  </si>
  <si>
    <t>kleinere FG als S. piceus</t>
    <phoneticPr fontId="0" type="noConversion"/>
  </si>
  <si>
    <t>Anabolia nervosa (Curtis 1834)</t>
  </si>
  <si>
    <t>pflanzenreich, Wurzeln</t>
    <phoneticPr fontId="0" type="noConversion"/>
  </si>
  <si>
    <t>Lype phaeopa (Stephens 1836)</t>
  </si>
  <si>
    <t>Micropterna sequax McLachlan 1875</t>
  </si>
  <si>
    <t>Flussart, Höhlenbewohner im Sommer</t>
    <phoneticPr fontId="0" type="noConversion"/>
  </si>
  <si>
    <t>Rhyacophila fasciata Hagen 1859</t>
  </si>
  <si>
    <t>kl. Bäche, Klusbach Uster</t>
    <phoneticPr fontId="0" type="noConversion"/>
  </si>
  <si>
    <t>Stenophylax permistus McLachlan 1895</t>
  </si>
  <si>
    <t>Limnephilus centralis Curtis 1834</t>
  </si>
  <si>
    <t>Sümpfe, Moore</t>
    <phoneticPr fontId="0" type="noConversion"/>
  </si>
  <si>
    <t>Setodes punctatus (Fabricius 1793)</t>
  </si>
  <si>
    <t>Lorze, Reuss, Limmat, Töss, Rhein, Glatt</t>
    <phoneticPr fontId="0" type="noConversion"/>
  </si>
  <si>
    <t>Ceraclea albimacula (Rambur 1842)</t>
  </si>
  <si>
    <t>Larve in Schwämmen</t>
    <phoneticPr fontId="0" type="noConversion"/>
  </si>
  <si>
    <t>Cheumatopsyche lepida (Pictet 1834)</t>
  </si>
  <si>
    <t>Halesus digitatus (Schrank 1781)</t>
  </si>
  <si>
    <t>Hydropsyche siltalai Döhler 1963</t>
  </si>
  <si>
    <t>Hydroptila forcipata (Eaton 1873)</t>
  </si>
  <si>
    <t>Hydroptila sparsa Curtis 1834</t>
  </si>
  <si>
    <t>Hydroptila tineoides Dalman 1819</t>
  </si>
  <si>
    <t>Hydroptila vectis Curtis 1834</t>
  </si>
  <si>
    <t>Limnephilus decipiens (Kolenati 1848)</t>
  </si>
  <si>
    <t>Limnephilus ignavus McLachlan 1865</t>
  </si>
  <si>
    <t>Oecetis notata (Rambur 1842)</t>
  </si>
  <si>
    <t>Oecetis ochracea (Curtis 1825)</t>
  </si>
  <si>
    <t>Sericostoma personatum (Kirby &amp; Spence 1862)</t>
  </si>
  <si>
    <t>Limmat Zürichsee, Rhein</t>
    <phoneticPr fontId="0" type="noConversion"/>
  </si>
  <si>
    <t>Agraylea multipunctata Curtis 1834</t>
  </si>
  <si>
    <t xml:space="preserve">Seen, Altläufe, </t>
    <phoneticPr fontId="0" type="noConversion"/>
  </si>
  <si>
    <t>Agraylea sexmaculata Curtis 1834</t>
  </si>
  <si>
    <t>Agrypnia varia (Fabricius 1793)</t>
  </si>
  <si>
    <t>Athripsodes aterrimus (Stephens 1836)</t>
  </si>
  <si>
    <t>Athripsodes cinereus (Curtis 1834)</t>
  </si>
  <si>
    <t>Ceraclea dissimilis (Stephens 1836)</t>
  </si>
  <si>
    <t>Cyrnus trimaculatus (Curtis 1834)</t>
  </si>
  <si>
    <t>Ecnomus tenellus (Rambur 1842)</t>
  </si>
  <si>
    <t>Glossosoma boltoni Curtis 1834</t>
  </si>
  <si>
    <t>Glyphotaelius pellucidus (Retzius 1783)</t>
  </si>
  <si>
    <t>auch austrocknend</t>
    <phoneticPr fontId="0" type="noConversion"/>
  </si>
  <si>
    <t>Goera pilosa (Fabricius 1775)</t>
  </si>
  <si>
    <t>Halesus radiatus (Curtis 1834)</t>
  </si>
  <si>
    <t>Hydropsyche angustipennis (Curtis 1834)</t>
  </si>
  <si>
    <t>Hydropsyche contubernalis McLachlan 1865</t>
  </si>
  <si>
    <t>Hydropsyche pellucidula (Curtis 1834)</t>
  </si>
  <si>
    <t>Lepidostoma hirtum (Fabricius 1775)</t>
  </si>
  <si>
    <t>Limnephilus extricatus McLachlan 1865</t>
  </si>
  <si>
    <t>Limnephilus flavicornis (Fabricius 1787)</t>
  </si>
  <si>
    <t>Limnephilus lunatus Curtis 1834</t>
  </si>
  <si>
    <t>Limnephilus rhombicus (Linnaeus 1758)</t>
  </si>
  <si>
    <t>Limnephilus sparsus Curtis 1834</t>
  </si>
  <si>
    <t>auch Moore, Tümpel</t>
    <phoneticPr fontId="0" type="noConversion"/>
  </si>
  <si>
    <t>Molanna angustata Curtis 1834</t>
  </si>
  <si>
    <t>Mystacides azurea (Linnaeus 1761)</t>
  </si>
  <si>
    <t>Mystacides longicornis (Linnaeus 1758)</t>
  </si>
  <si>
    <t>Neureclipsis bimaculata (Linnaeus 1758)</t>
  </si>
  <si>
    <t>Seeabflüsse: Limmat, Glatt</t>
    <phoneticPr fontId="0" type="noConversion"/>
  </si>
  <si>
    <t>Odontocerum albicorne (Scopoli 1763)</t>
  </si>
  <si>
    <t>Oecetis lacustris (Pictet 1834)</t>
  </si>
  <si>
    <t>Oecetis testacea (Curtis 1834)</t>
  </si>
  <si>
    <t>Orthotrichia costalis (Curtis 1834)</t>
  </si>
  <si>
    <t>Oxyethira flavicornis (Pictet 1834)</t>
  </si>
  <si>
    <t>Zürichsee, Katzenseen 2010</t>
    <phoneticPr fontId="0" type="noConversion"/>
  </si>
  <si>
    <t>Phryganea grandis Linnaeus 1758</t>
  </si>
  <si>
    <t>Plectrocnemia conspersa (Curtis 1834)</t>
  </si>
  <si>
    <t>Polycentropus flavomaculatus (Pictet 1834)</t>
  </si>
  <si>
    <t>Potamophylax cingulatus (Stephens 1837)</t>
  </si>
  <si>
    <t>Potamophylax latipennis (Curtis 1834)</t>
  </si>
  <si>
    <t>Psychomyia pusilla (Fabricius 1781)</t>
  </si>
  <si>
    <t>Silo nigricornis (Pictet 1834)</t>
  </si>
  <si>
    <t>Tinodes waeneri (Linnaeus 1758)</t>
  </si>
  <si>
    <t>Wormaldia occipitalis (Pictet 1834)</t>
  </si>
  <si>
    <t>Köcherfliegen</t>
  </si>
  <si>
    <t>Artenliste PLECOPTERA_ZH (65/ CH: 113)</t>
    <phoneticPr fontId="0" type="noConversion"/>
  </si>
  <si>
    <t>Nemoura dubitans MORTON 1894</t>
  </si>
  <si>
    <t>Perlodes dispar (RAMBUR 1842)</t>
  </si>
  <si>
    <t>nur im Rhein</t>
    <phoneticPr fontId="0" type="noConversion"/>
  </si>
  <si>
    <t>Besdolus ventralis (PICTET 1841)</t>
  </si>
  <si>
    <t>Brachyptera monilicornis (PICTET 1841)</t>
  </si>
  <si>
    <t>Nemoura uncinata DESPAX 1934</t>
  </si>
  <si>
    <t>nur Schmnittenbach Wald</t>
    <phoneticPr fontId="0" type="noConversion"/>
  </si>
  <si>
    <t>Perla abdominalis BURMEISTER 1839</t>
  </si>
  <si>
    <t>1 Fundort bei Basel</t>
    <phoneticPr fontId="0" type="noConversion"/>
  </si>
  <si>
    <t>Brachyptera trifasciata (PICTET 1832)</t>
  </si>
  <si>
    <t>Besdolus imhoffi (PICTET 1841)</t>
  </si>
  <si>
    <t>Taeniopteryx schoenemundi MERTENS 1923</t>
  </si>
  <si>
    <t>Xanthoperla apicalis (NEWMAN 1836)</t>
  </si>
  <si>
    <t>Taeniopteryx hubaulti AUBERT 1946</t>
  </si>
  <si>
    <t>Taeniopteryx nebulosa (LINNAEUS 1758)</t>
  </si>
  <si>
    <t>Nemoura obtusa RIS 1902</t>
  </si>
  <si>
    <t>Nemoura sinuata RIS 1902</t>
  </si>
  <si>
    <t>Leuctra pseudosignifera AUBERT 1954</t>
  </si>
  <si>
    <t>Leuctra subalpina VINCON, RAVIZZA &amp; AUBERT 1995</t>
  </si>
  <si>
    <t>in Quellen</t>
    <phoneticPr fontId="0" type="noConversion"/>
  </si>
  <si>
    <t>Protonemura auberti ILLIES 1954</t>
  </si>
  <si>
    <t>Nemoura minima AUBERT 1946</t>
  </si>
  <si>
    <t>Dinocras megacephala (KLAPALEK 1907)</t>
  </si>
  <si>
    <t>Töss, Zürich 1902, fraglich</t>
    <phoneticPr fontId="0" type="noConversion"/>
  </si>
  <si>
    <t>Leuctra niveola SCHMID 1947</t>
  </si>
  <si>
    <t>Vord. Töss 1989</t>
    <phoneticPr fontId="0" type="noConversion"/>
  </si>
  <si>
    <t>Capnia bifrons (NEWMAN 1839)</t>
  </si>
  <si>
    <t>1889; Rinnsale, austrocknend, zu erwarten in ZH</t>
    <phoneticPr fontId="0" type="noConversion"/>
  </si>
  <si>
    <t>Perla marginata (PANZER 1799)</t>
  </si>
  <si>
    <t>Nemoura cambrica STEPHENS 1836</t>
  </si>
  <si>
    <t>1 Fundort bei Pfäffikon</t>
    <phoneticPr fontId="0" type="noConversion"/>
  </si>
  <si>
    <t>Protonemura meyeri (PICTET 1841)</t>
  </si>
  <si>
    <t>Töss, Kollbrunn</t>
    <phoneticPr fontId="0" type="noConversion"/>
  </si>
  <si>
    <t>Leuctra major BRINCK 1949</t>
  </si>
  <si>
    <t>Leuctra leptogaster AUBERT 1949</t>
  </si>
  <si>
    <t>Capnioneura nemuroides RIS 1905</t>
  </si>
  <si>
    <t>Leuctra braueri KEMPNY 1898</t>
  </si>
  <si>
    <t>Leuctra cingulata KEMPNY 1899</t>
  </si>
  <si>
    <t>Protonemura nitida (PICTET 1835)</t>
  </si>
  <si>
    <t>Protonemura risi risi  (JACOBSON &amp; BIANCHI 1905)</t>
  </si>
  <si>
    <t>Isoperla rivulorum (PICTET 1841)</t>
  </si>
  <si>
    <t>Leuctra alpina KÜHTREIBER 1934</t>
  </si>
  <si>
    <t>Vord. Töss</t>
    <phoneticPr fontId="0" type="noConversion"/>
  </si>
  <si>
    <t>Protonemura nimborum (RIS 1902)</t>
  </si>
  <si>
    <t>Leebach Fischental</t>
    <phoneticPr fontId="0" type="noConversion"/>
  </si>
  <si>
    <t>Chloroperla susemicheli ZWICK 1967</t>
  </si>
  <si>
    <t>nur alte Funde von Ris, unsicherer Nachweis</t>
    <phoneticPr fontId="0" type="noConversion"/>
  </si>
  <si>
    <t>Leuctra moselyi MORTON 1929</t>
  </si>
  <si>
    <t>Nemoura mortoni RIS 1902</t>
  </si>
  <si>
    <t>Perla grandis RAMBUR 1842</t>
  </si>
  <si>
    <t>Protonemura brevistyla (RIS 1902)</t>
  </si>
  <si>
    <t>Alpenart</t>
    <phoneticPr fontId="0" type="noConversion"/>
  </si>
  <si>
    <t>Protonemura lateralis (PICTET 1836)</t>
  </si>
  <si>
    <t>Leuctra handlirschi KEMPNY 1898</t>
  </si>
  <si>
    <t>Chloroperla tripunctata (SCOPOLI 1763)</t>
  </si>
  <si>
    <t>Protonemura praecox (MORTON 1894)</t>
  </si>
  <si>
    <t>Nemoura marginata PICTET 1836</t>
  </si>
  <si>
    <t>Amphinemura standfussi (RIS 1902)</t>
  </si>
  <si>
    <t>Leuctra geniculata STEPHENS 1836</t>
  </si>
  <si>
    <t>Leuctra mortoni KEMPNY 1899</t>
  </si>
  <si>
    <t>THUR, TÖSS</t>
    <phoneticPr fontId="0" type="noConversion"/>
  </si>
  <si>
    <t>Amphinemura triangularis (RIS 1902)</t>
  </si>
  <si>
    <t>Leuctra albida KEMPNY 1899</t>
  </si>
  <si>
    <t>Leuctra prima KEMPNY 1899</t>
  </si>
  <si>
    <t>Siphonoperla torrentium (PICTET 1841)</t>
  </si>
  <si>
    <t>Kempt, Sihl</t>
    <phoneticPr fontId="0" type="noConversion"/>
  </si>
  <si>
    <t>Leuctra nigra (OLIVIER 1811)</t>
  </si>
  <si>
    <t>Capnia nigra (PICTET 1833)</t>
  </si>
  <si>
    <t>Amphinemura sulicollis (STEPHENS 1836)</t>
  </si>
  <si>
    <t>Brachyptera risi (MORTON 1896)</t>
  </si>
  <si>
    <t>Dinocras cephalotes (CURTIS 1827)</t>
  </si>
  <si>
    <t>Isoperla grammatica (PODA 1761)</t>
  </si>
  <si>
    <t>Leuctra fusca (LINNAEUS 1758)</t>
  </si>
  <si>
    <t>Leuctra hippopus KEMPNY 1899</t>
  </si>
  <si>
    <t>Leuctra inermis KEMPNY 1899</t>
  </si>
  <si>
    <t>Nemoura cinerea (RETZIUS 1783)</t>
  </si>
  <si>
    <t>Nemoura flexuosa AUBERT 1949</t>
  </si>
  <si>
    <t>Nemurella pictetii KLAPALEK 1900</t>
  </si>
  <si>
    <t>Ubiquist</t>
    <phoneticPr fontId="0" type="noConversion"/>
  </si>
  <si>
    <t>Perlodes microcephalus (PICTET 1833)</t>
  </si>
  <si>
    <t>Protonemura intricata (RIS 1902)</t>
  </si>
  <si>
    <t>Steinfliegen</t>
  </si>
  <si>
    <t>Grösse des weltweiten
Verbreitungsareals</t>
  </si>
  <si>
    <t>Grösse des weltweiten
Verbreitungsareals: Punkte</t>
  </si>
  <si>
    <t>Anteil des kantonalzürcherischen
Bestandes am gesamtschweizerischen Bestand: Punkte</t>
  </si>
  <si>
    <t>Gefährdung Europa</t>
  </si>
  <si>
    <t>Gefährdung
Europa: Punkte</t>
  </si>
  <si>
    <t>Gefährdung Schweiz</t>
  </si>
  <si>
    <t>Gefährdung
Schweiz: Punkte</t>
  </si>
  <si>
    <t xml:space="preserve">Gefährdung 
Kanton Zürich: </t>
  </si>
  <si>
    <t>Mittellandwert</t>
  </si>
  <si>
    <t>Graues Langohr</t>
  </si>
  <si>
    <t>Kleine Hufeisennase</t>
  </si>
  <si>
    <t>Bechsteinfledermaus</t>
  </si>
  <si>
    <t>Mopsfledermaus</t>
  </si>
  <si>
    <t>Grosses Mausohr</t>
  </si>
  <si>
    <t>Braunes Langohr</t>
  </si>
  <si>
    <t>Nordfledermaus</t>
  </si>
  <si>
    <t>Breitflügelfledermaus</t>
  </si>
  <si>
    <t>Bartfledermaus</t>
  </si>
  <si>
    <t>Fransenfledermaus</t>
  </si>
  <si>
    <t>Wasserfledermaus</t>
  </si>
  <si>
    <t>Grosser Abendsegler</t>
  </si>
  <si>
    <t>Kleiner Abendsegler</t>
  </si>
  <si>
    <t>Zweifarbenfledermaus</t>
  </si>
  <si>
    <t>Brandtfledermaus</t>
  </si>
  <si>
    <t>Rauhautfledermaus</t>
  </si>
  <si>
    <t>Mückenfledermaus</t>
  </si>
  <si>
    <t>Alpenfledermaus</t>
  </si>
  <si>
    <t>Weissrandfledermaus</t>
  </si>
  <si>
    <t>Zwergfledermaus</t>
  </si>
  <si>
    <t>Lea Morf &amp; Karin Safi-Widmer (Fledermausschutzbeauftragte des Kantons Zürich), 7. Dezember 2015</t>
  </si>
  <si>
    <t>Fledermäuse</t>
  </si>
  <si>
    <t>2015_ArtName</t>
  </si>
  <si>
    <t>sysnr</t>
  </si>
  <si>
    <t>NUESP</t>
  </si>
  <si>
    <t>EURING</t>
  </si>
  <si>
    <t>2015_Nom_deutsch</t>
  </si>
  <si>
    <t>2005_ArtName</t>
  </si>
  <si>
    <t>2015_AwGefEu</t>
  </si>
  <si>
    <t>2015_AwGefCh</t>
  </si>
  <si>
    <t>2015_AwGefZH</t>
  </si>
  <si>
    <t>2015_AwArealWw</t>
  </si>
  <si>
    <t>2015_AwANtCH</t>
  </si>
  <si>
    <t>2015_RL_EU_15</t>
  </si>
  <si>
    <t>2015_RL_CH_10</t>
  </si>
  <si>
    <t>2015_RIZH_Orniplan</t>
  </si>
  <si>
    <t>2015_BestandZH_08</t>
  </si>
  <si>
    <t>2015_BestandCH_2015</t>
  </si>
  <si>
    <t>2015_Artwert</t>
  </si>
  <si>
    <t>2015_AnzQuadr_MitlandOst_15</t>
  </si>
  <si>
    <t>2015_AnzQuadr_ZH_15</t>
  </si>
  <si>
    <t>2015_Mittellandwert</t>
  </si>
  <si>
    <t>Bemerkungen</t>
  </si>
  <si>
    <t>Cygnus olor</t>
  </si>
  <si>
    <t>Höckerschwan</t>
  </si>
  <si>
    <t>Zu historischer Zeit ausgesetzt</t>
  </si>
  <si>
    <t>Anser anser</t>
  </si>
  <si>
    <t>Graugans</t>
  </si>
  <si>
    <t>Kt. ZH: Wahrscheinlich etablierte Zuchtvögel</t>
  </si>
  <si>
    <t>Tadorna ferruginea</t>
  </si>
  <si>
    <t>Rostgans</t>
  </si>
  <si>
    <t>Neozoen</t>
  </si>
  <si>
    <t>Mareca strepera</t>
  </si>
  <si>
    <t>Schnatterente</t>
  </si>
  <si>
    <t>Anas strepera</t>
  </si>
  <si>
    <t>Anas crecca</t>
  </si>
  <si>
    <t>Krickente</t>
  </si>
  <si>
    <t>Anas platyrhynchos</t>
  </si>
  <si>
    <t>Stockente</t>
  </si>
  <si>
    <t>Spatula querquedula</t>
  </si>
  <si>
    <t>Knäkente</t>
  </si>
  <si>
    <t>Anas querquedula</t>
  </si>
  <si>
    <t>Kt. ZH: kein regelmässiger Brutvogel</t>
  </si>
  <si>
    <t>Spatula clypeata</t>
  </si>
  <si>
    <t>Löffelente</t>
  </si>
  <si>
    <t>Anas clypeata</t>
  </si>
  <si>
    <t>Netta rufina</t>
  </si>
  <si>
    <t>Kolbenente</t>
  </si>
  <si>
    <t>Aythya ferina</t>
  </si>
  <si>
    <t>Tafelente</t>
  </si>
  <si>
    <t>Aythya fuligula</t>
  </si>
  <si>
    <t>Reiherente</t>
  </si>
  <si>
    <t>Kt. ZH: sehr kleines Brutvorkommen: 2015:1 BP am Rhein</t>
  </si>
  <si>
    <t>Mergus merganser</t>
  </si>
  <si>
    <t>Gänsesäger</t>
  </si>
  <si>
    <t>Kt. ZH: Konstanter Aufwärtstrend '03-'14: 2  zu 7 BP</t>
  </si>
  <si>
    <t>Bonasa bonasia</t>
  </si>
  <si>
    <t>Haselhuhn</t>
  </si>
  <si>
    <t>Tetrao urogallus</t>
  </si>
  <si>
    <t>Auerhuhn</t>
  </si>
  <si>
    <t>Kein Mittellandwert bei grosszügiger Auslegung Tössbergland</t>
  </si>
  <si>
    <t>Perdix perdix</t>
  </si>
  <si>
    <t>Rebhuhn</t>
  </si>
  <si>
    <t>Coturnix coturnix</t>
  </si>
  <si>
    <t>Wachtel</t>
  </si>
  <si>
    <t xml:space="preserve">Kt. ZH: Bestand 2014: 7 BP. Unterliegt Fluktuationen. </t>
  </si>
  <si>
    <t>Phasianus colchicus</t>
  </si>
  <si>
    <t>Fasan</t>
  </si>
  <si>
    <t>Kt. ZH: Aussetzungen</t>
  </si>
  <si>
    <t>Tachybaptus ruficollis</t>
  </si>
  <si>
    <t>Zwergtaucher</t>
  </si>
  <si>
    <t>Kt. ZH: minus 60% in  Schutzgebieten</t>
  </si>
  <si>
    <t>Podiceps cristatus</t>
  </si>
  <si>
    <t>Haubentaucher</t>
  </si>
  <si>
    <t>Kt. ZH: minus 30% in schutzgebieten, aber rel. Hohe Varianz</t>
  </si>
  <si>
    <t>Podiceps nigricollis</t>
  </si>
  <si>
    <t>Schwarzhalstaucher</t>
  </si>
  <si>
    <t>Phalacrocorax carbo</t>
  </si>
  <si>
    <t>Kormoran</t>
  </si>
  <si>
    <t>Ixobrychus minutus</t>
  </si>
  <si>
    <t>Zwergdommel</t>
  </si>
  <si>
    <t>Ardea cinerea</t>
  </si>
  <si>
    <t>Graureiher</t>
  </si>
  <si>
    <t>Kt. ZH: 08 bis 14: Plus 100% von 98 - 193 BP. Kann durch Horstbaumfällung stark dezimiert werden.</t>
  </si>
  <si>
    <t>Ciconia ciconia</t>
  </si>
  <si>
    <t>Weissstorch</t>
  </si>
  <si>
    <t>Pernis apivorus</t>
  </si>
  <si>
    <t>Wespenbussard</t>
  </si>
  <si>
    <t>Milvus migrans</t>
  </si>
  <si>
    <t>Schwarzmilan</t>
  </si>
  <si>
    <t>Milvus milvus</t>
  </si>
  <si>
    <t>Rotmilan</t>
  </si>
  <si>
    <t>Circus aeruginosus</t>
  </si>
  <si>
    <t>Rohrweihe</t>
  </si>
  <si>
    <t>Accipiter gentilis</t>
  </si>
  <si>
    <t>Habicht</t>
  </si>
  <si>
    <t>Accipiter nisus</t>
  </si>
  <si>
    <t>Sperber</t>
  </si>
  <si>
    <t>Buteo buteo</t>
  </si>
  <si>
    <t>Mäusebussard</t>
  </si>
  <si>
    <t>Aquila chrysaetos</t>
  </si>
  <si>
    <t>Steinadler</t>
  </si>
  <si>
    <t>Pandion haliaetus</t>
  </si>
  <si>
    <t>Fischadler</t>
  </si>
  <si>
    <t>Falco tinnunculus</t>
  </si>
  <si>
    <t>Turmfalke</t>
  </si>
  <si>
    <t>Falco subbuteo</t>
  </si>
  <si>
    <t>Baumfalke</t>
  </si>
  <si>
    <t>Falco peregrinus</t>
  </si>
  <si>
    <t>Wanderfalke</t>
  </si>
  <si>
    <t>Kt. ZH: Bestand 2015: nur noch 1 BP, Vergiftungen</t>
  </si>
  <si>
    <t>Rallus aquaticus</t>
  </si>
  <si>
    <t>Wasserralle</t>
  </si>
  <si>
    <t>Porzana porzana</t>
  </si>
  <si>
    <t>Tüpfelsumpfhuhn</t>
  </si>
  <si>
    <t>Zapornia parva</t>
  </si>
  <si>
    <t>Kleines Sumpfhuhn</t>
  </si>
  <si>
    <t>Porzana parva</t>
  </si>
  <si>
    <t>Zapornia pusilla</t>
  </si>
  <si>
    <t>Zwergsumpfhuhn</t>
  </si>
  <si>
    <t>Porzana pusilla</t>
  </si>
  <si>
    <t xml:space="preserve">Kt. ZH: kein regelmässiger Brutvogel, </t>
  </si>
  <si>
    <t>Crex crex</t>
  </si>
  <si>
    <t>Wachtelkönig</t>
  </si>
  <si>
    <t>Gallinula chloropus</t>
  </si>
  <si>
    <t>Teichhuhn</t>
  </si>
  <si>
    <t>Fulica atra</t>
  </si>
  <si>
    <t>Blässhuhn</t>
  </si>
  <si>
    <t>Charadrius dubius</t>
  </si>
  <si>
    <t>Flussregenpfeifer</t>
  </si>
  <si>
    <t>Kt. ZH: Bestand konstant</t>
  </si>
  <si>
    <t>Vanellus vanellus</t>
  </si>
  <si>
    <t>Kiebitz</t>
  </si>
  <si>
    <t>Kt. ZH: Bestand 2014: 18 BP, Abnahme um rund 30% seit `03 trotz Nesteinzäunung</t>
  </si>
  <si>
    <t>Gallinago gallinago</t>
  </si>
  <si>
    <t>Bekassine</t>
  </si>
  <si>
    <t>Scolopax rusticola</t>
  </si>
  <si>
    <t>Waldschnepfe</t>
  </si>
  <si>
    <t>Numenius arquata</t>
  </si>
  <si>
    <t>Grosser Brachvogel</t>
  </si>
  <si>
    <t>Actitis hypoleucos</t>
  </si>
  <si>
    <t>Flussuferläufer</t>
  </si>
  <si>
    <t>Larus ridibundus</t>
  </si>
  <si>
    <t>Lachmöwe</t>
  </si>
  <si>
    <t>Larus cachinnans</t>
  </si>
  <si>
    <t>Mittelmeermöwe</t>
  </si>
  <si>
    <t>Sterna hirundo</t>
  </si>
  <si>
    <t>Flussseeschwalbe</t>
  </si>
  <si>
    <t>Kt. ZH: Neue Ansiedlung in Horgen</t>
  </si>
  <si>
    <t>Columba livia domestica</t>
  </si>
  <si>
    <t>Strassentaube</t>
  </si>
  <si>
    <t>Verwildert</t>
  </si>
  <si>
    <t>Columba oenas</t>
  </si>
  <si>
    <t>Hohltaube</t>
  </si>
  <si>
    <t>Kt. ZH: Zunahme um 100% seit `03.</t>
  </si>
  <si>
    <t>Columba palumbus</t>
  </si>
  <si>
    <t>Ringeltaube</t>
  </si>
  <si>
    <t>Streptopelia decaocto</t>
  </si>
  <si>
    <t>Türkentaube</t>
  </si>
  <si>
    <t>Streptopelia turtur</t>
  </si>
  <si>
    <t>Turteltaube</t>
  </si>
  <si>
    <t xml:space="preserve">Kt. ZH: Geschätzte Abnahme sehr stark </t>
  </si>
  <si>
    <t>Cuculus canorus</t>
  </si>
  <si>
    <t>Kuckuck</t>
  </si>
  <si>
    <t>Europaweit starke Rückgänge, daher Immigration wahrsch. gering</t>
  </si>
  <si>
    <t>Tyto alba</t>
  </si>
  <si>
    <t>Schleiereule</t>
  </si>
  <si>
    <t>Kt. ZH: 06 bis 14: minus 50%, 30 BP auf 8BP, jedoch hohe Schwankungen</t>
  </si>
  <si>
    <t>Bubo bubo</t>
  </si>
  <si>
    <t>Uhu</t>
  </si>
  <si>
    <t>Glaucidium passerinum</t>
  </si>
  <si>
    <t>Sperlingskauz</t>
  </si>
  <si>
    <t>Kt. ZH: kein regelmässiger Brutvogel (ob Tössstock?)</t>
  </si>
  <si>
    <t>Athene noctua</t>
  </si>
  <si>
    <t>Steinkauz</t>
  </si>
  <si>
    <t>Strix aluco</t>
  </si>
  <si>
    <t>Waldkauz</t>
  </si>
  <si>
    <t>Asio otus</t>
  </si>
  <si>
    <t>Waldohreule</t>
  </si>
  <si>
    <t>Aegolius funereus</t>
  </si>
  <si>
    <t>Raufusskauz</t>
  </si>
  <si>
    <t>Tachymarptis melba</t>
  </si>
  <si>
    <t>Alpensegler</t>
  </si>
  <si>
    <t>Apus melba</t>
  </si>
  <si>
    <t>Apus apus</t>
  </si>
  <si>
    <t>Mauersegler</t>
  </si>
  <si>
    <t>Alcedo atthis</t>
  </si>
  <si>
    <t>Eisvogel</t>
  </si>
  <si>
    <t>Merops apiaster</t>
  </si>
  <si>
    <t>Bienenfresser</t>
  </si>
  <si>
    <t>Upupa epops</t>
  </si>
  <si>
    <t>Wiedehopf</t>
  </si>
  <si>
    <t>Jynx torquilla</t>
  </si>
  <si>
    <t>Wendehals</t>
  </si>
  <si>
    <t>Picus canus</t>
  </si>
  <si>
    <t>Grauspecht</t>
  </si>
  <si>
    <t>Picus viridis</t>
  </si>
  <si>
    <t>Grünspecht</t>
  </si>
  <si>
    <t>Dryocopus martius</t>
  </si>
  <si>
    <t>Schwarzspecht</t>
  </si>
  <si>
    <t>Dendrocopos major</t>
  </si>
  <si>
    <t>Buntspecht</t>
  </si>
  <si>
    <t>Leiopicus medius</t>
  </si>
  <si>
    <t>Mittelspecht</t>
  </si>
  <si>
    <t>Dendrocopos medius</t>
  </si>
  <si>
    <t xml:space="preserve">Kt. ZH: Kt ZH: `02-`12: plus 100%, ca. 210 P auf 381BP,  vgl. Weggler Orn. Beob. 110(2) 2013 </t>
  </si>
  <si>
    <t>Dendrocopos leucotos</t>
  </si>
  <si>
    <t>Weissrückenspecht</t>
  </si>
  <si>
    <t>Dendroscopos leucotos</t>
  </si>
  <si>
    <t>Dryobates minor</t>
  </si>
  <si>
    <t>Kleinspecht</t>
  </si>
  <si>
    <t>Dendrocopos minor</t>
  </si>
  <si>
    <t>Picoides tridactylus</t>
  </si>
  <si>
    <t>Dreizehenspecht</t>
  </si>
  <si>
    <t>Mittellandwert wird bei grosszügiger Auslegung Tössbergland 0</t>
  </si>
  <si>
    <t>Lullula arborea</t>
  </si>
  <si>
    <t>Heidelerche</t>
  </si>
  <si>
    <t>Alauda arvensis</t>
  </si>
  <si>
    <t>Feldlerche</t>
  </si>
  <si>
    <t>Riparia riparia</t>
  </si>
  <si>
    <t>Uferschwalbe</t>
  </si>
  <si>
    <t>Kt. ZH: nur 7 Standorte</t>
  </si>
  <si>
    <t>Hirundo rupestris</t>
  </si>
  <si>
    <t>Felsenschwalbe</t>
  </si>
  <si>
    <t>Ptyonoprogne rupestris</t>
  </si>
  <si>
    <t>Hirundo rustica</t>
  </si>
  <si>
    <t>Rauchschwalbe</t>
  </si>
  <si>
    <t>Delichon urbicum</t>
  </si>
  <si>
    <t>Mehlschwalbe</t>
  </si>
  <si>
    <t>Delichon urbica</t>
  </si>
  <si>
    <t>Anthus trivialis</t>
  </si>
  <si>
    <t>Baumpieper</t>
  </si>
  <si>
    <t>Anthus pratensis</t>
  </si>
  <si>
    <t>Wiesenpieper</t>
  </si>
  <si>
    <t>Anthus spinoletta</t>
  </si>
  <si>
    <t>Bergpieper</t>
  </si>
  <si>
    <t>Kt. ZH: kein regelmässiger Brutvogel, Kein Mitellandwert</t>
  </si>
  <si>
    <t>Motacilla flava</t>
  </si>
  <si>
    <t>Schafstelze</t>
  </si>
  <si>
    <t>Kt. ZH: Wahrscheinlich sehr starker Rückgang, Daten fehlen</t>
  </si>
  <si>
    <t>Motacilla cinerea</t>
  </si>
  <si>
    <t>Bergstelze</t>
  </si>
  <si>
    <t>Kt. ZH: minus 60% in Landschaftsräumen (jedoch geringe Datengrundlage)</t>
  </si>
  <si>
    <t>Motacilla alba</t>
  </si>
  <si>
    <t>Bachstelze</t>
  </si>
  <si>
    <t>Cinclus cinclus</t>
  </si>
  <si>
    <t>Wasseramsel</t>
  </si>
  <si>
    <t>Troglodytes troglodytes</t>
  </si>
  <si>
    <t>Zaunkönig</t>
  </si>
  <si>
    <t>Prunella modularis</t>
  </si>
  <si>
    <t>Heckenbraunelle</t>
  </si>
  <si>
    <t>Erithacus rubecula</t>
  </si>
  <si>
    <t>Rotkehlchen</t>
  </si>
  <si>
    <t>Luscinia megarhynchos</t>
  </si>
  <si>
    <t>Nachtigall</t>
  </si>
  <si>
    <t>Kt. ZH: 04 bis 14: Plus 60% in Schutzgebieten</t>
  </si>
  <si>
    <t>Phoenicurus ochruros</t>
  </si>
  <si>
    <t>Hausrotschwanz</t>
  </si>
  <si>
    <t>Phoenicurus phoenicurus</t>
  </si>
  <si>
    <t>Gartenrotschwanz</t>
  </si>
  <si>
    <t>Kt. ZH: maximal 10 BP: &gt; 85% Rückgang seit 2008</t>
  </si>
  <si>
    <t>Saxicola rubetra</t>
  </si>
  <si>
    <t>Braunkehlchen</t>
  </si>
  <si>
    <t>Kt. ZH: 1 Standort Hüttnersee, max. 3 BP</t>
  </si>
  <si>
    <t>Saxicola torquatus</t>
  </si>
  <si>
    <t>Schwarzkehlchen</t>
  </si>
  <si>
    <t>Saxicola torquata</t>
  </si>
  <si>
    <t>Kt. ZH: Maximal 10 BP im Kanton ZH</t>
  </si>
  <si>
    <t>Oenanthe oenanthe</t>
  </si>
  <si>
    <t>Steinschmätzer</t>
  </si>
  <si>
    <t>Turdus torquatus</t>
  </si>
  <si>
    <t>Ringdrossel</t>
  </si>
  <si>
    <t>Turdus merula</t>
  </si>
  <si>
    <t>Amsel</t>
  </si>
  <si>
    <t>Turdus pilaris</t>
  </si>
  <si>
    <t>Wacholderdrossel</t>
  </si>
  <si>
    <t xml:space="preserve">Kt. ZH: 15 % der Standorte aufgegeben </t>
  </si>
  <si>
    <t>Turdus philomelos</t>
  </si>
  <si>
    <t>Singdrossel</t>
  </si>
  <si>
    <t>Turdus viscivorus</t>
  </si>
  <si>
    <t>Misteldrossel</t>
  </si>
  <si>
    <t>Locustella naevia</t>
  </si>
  <si>
    <t>Feldschwirl</t>
  </si>
  <si>
    <t>Kt. ZH: Bestand 2014 = Bestand 2003, aber Variation hoch</t>
  </si>
  <si>
    <t>Locustella luscinioides</t>
  </si>
  <si>
    <t>Rohrschwirl</t>
  </si>
  <si>
    <t>Acrocephalus scirpaceus</t>
  </si>
  <si>
    <t>Teichrohrsänger</t>
  </si>
  <si>
    <t>Acrocephalus palustris</t>
  </si>
  <si>
    <t>Sumpfrohrsänger</t>
  </si>
  <si>
    <t>Acrocephalus arundinaceus</t>
  </si>
  <si>
    <t>Drosselrohrsänger</t>
  </si>
  <si>
    <t>Hippolais icterina</t>
  </si>
  <si>
    <t>Gelbspötter</t>
  </si>
  <si>
    <t>Hippolais polyglotta</t>
  </si>
  <si>
    <t>Orpheusspötter</t>
  </si>
  <si>
    <t>Sylvia atricapilla</t>
  </si>
  <si>
    <t>Mönchsgrasmücke</t>
  </si>
  <si>
    <t>Sylvia borin</t>
  </si>
  <si>
    <t>Gartengrasmücke</t>
  </si>
  <si>
    <t>Sylvia curruca</t>
  </si>
  <si>
    <t>Klappergrasmücke</t>
  </si>
  <si>
    <t>Sylvia communis</t>
  </si>
  <si>
    <t>Dorngrasmücke</t>
  </si>
  <si>
    <t>Kt. ZH: vermuteter Bestand ZH14: 5 BP, abnehmend.</t>
  </si>
  <si>
    <t>Phylloscopus bonelli</t>
  </si>
  <si>
    <t>Berglaubsänger</t>
  </si>
  <si>
    <t>Phylloscopus sibilatrix</t>
  </si>
  <si>
    <t>Waldlaubsänger</t>
  </si>
  <si>
    <t>Kt. ZH: Bestand stark abgenommen (geschätzt 50%)</t>
  </si>
  <si>
    <t>Phylloscopus collybita</t>
  </si>
  <si>
    <t>Zilpzalp</t>
  </si>
  <si>
    <t>Phylloscopus trochilus</t>
  </si>
  <si>
    <t>Fitis</t>
  </si>
  <si>
    <t>Kt. ZH: Bestand abgenommen, 25% in Schutzgebieten und Landschaftsräumen</t>
  </si>
  <si>
    <t>Regulus regulus</t>
  </si>
  <si>
    <t>Wintergoldhähnchen</t>
  </si>
  <si>
    <t>Regulus ignicapilla</t>
  </si>
  <si>
    <t>Sommergoldhähnchen</t>
  </si>
  <si>
    <t>Regulus ignicapillus</t>
  </si>
  <si>
    <t>Muscicapa striata</t>
  </si>
  <si>
    <t>Grauschnäpper</t>
  </si>
  <si>
    <t>Ficedula albicollis</t>
  </si>
  <si>
    <t>Halsbandschnäpper</t>
  </si>
  <si>
    <t>Erstbrut Kt. Zürich 2015</t>
  </si>
  <si>
    <t>Ficedula hypoleuca</t>
  </si>
  <si>
    <t>Trauerschnäpper</t>
  </si>
  <si>
    <t>Panurus biarmicus</t>
  </si>
  <si>
    <t>Bartmeise</t>
  </si>
  <si>
    <t>Kt. ZH: kein regelmässiger Brutvogel, Einzige ZH Brut: 2014 Neeracher Ried, 2015 ohne Brut</t>
  </si>
  <si>
    <t>Aegithalos caudatus</t>
  </si>
  <si>
    <t>Schwanzmeise</t>
  </si>
  <si>
    <t>Parus palustris</t>
  </si>
  <si>
    <t>Sumpfmeise</t>
  </si>
  <si>
    <t>Parus montanus</t>
  </si>
  <si>
    <t>Mönchsmeise</t>
  </si>
  <si>
    <t>Parus cristatus</t>
  </si>
  <si>
    <t>Haubenmeise</t>
  </si>
  <si>
    <t>Kt. ZH: minus 33% in Landschaftsräumen</t>
  </si>
  <si>
    <t>Parus ater</t>
  </si>
  <si>
    <t>Tannenmeise</t>
  </si>
  <si>
    <t>Parus caeruleus</t>
  </si>
  <si>
    <t>Blaumeise</t>
  </si>
  <si>
    <t>Parus major</t>
  </si>
  <si>
    <t>Kohlmeise</t>
  </si>
  <si>
    <t>Sitta europaea</t>
  </si>
  <si>
    <t>Kleiber</t>
  </si>
  <si>
    <t>Certhia familiaris</t>
  </si>
  <si>
    <t>Waldbaumläufer</t>
  </si>
  <si>
    <t>Certhia brachydactyla</t>
  </si>
  <si>
    <t>Gartenbaumläufer</t>
  </si>
  <si>
    <t>Remiz pendulinus</t>
  </si>
  <si>
    <t>Beutelmeise</t>
  </si>
  <si>
    <t>Oriolus oriolus</t>
  </si>
  <si>
    <t>Pirol</t>
  </si>
  <si>
    <t>Lanius collurio</t>
  </si>
  <si>
    <t>Neuntöter</t>
  </si>
  <si>
    <t>Lanius excubitor</t>
  </si>
  <si>
    <t>Raubwürger</t>
  </si>
  <si>
    <t>Lanius senator</t>
  </si>
  <si>
    <t>Rotkopfwürger</t>
  </si>
  <si>
    <t>Garrulus glandarius</t>
  </si>
  <si>
    <t>Eichelhäher</t>
  </si>
  <si>
    <t>Pica pica</t>
  </si>
  <si>
    <t>Elster</t>
  </si>
  <si>
    <t>Nucifraga caryocatactes</t>
  </si>
  <si>
    <t>Tannenhäher</t>
  </si>
  <si>
    <t xml:space="preserve">Mittellandwert = 0 bei grosszügiger Auslegung des Tössbergland </t>
  </si>
  <si>
    <t>Corvus monedula</t>
  </si>
  <si>
    <t>Dohle</t>
  </si>
  <si>
    <t>Corvus frugilegus</t>
  </si>
  <si>
    <t>Saatkrähe</t>
  </si>
  <si>
    <t>Kt. ZH: Bestand stark zunehmend, `14 &gt; 40BP</t>
  </si>
  <si>
    <t>Corvus corone</t>
  </si>
  <si>
    <t>Rabenkrähe</t>
  </si>
  <si>
    <t>Corvus corax</t>
  </si>
  <si>
    <t>Kolkrabe</t>
  </si>
  <si>
    <t>Sturnus vulgaris</t>
  </si>
  <si>
    <t>Star</t>
  </si>
  <si>
    <t>Passer domesticus</t>
  </si>
  <si>
    <t>Haussperling</t>
  </si>
  <si>
    <t>Passer montanus</t>
  </si>
  <si>
    <t>Feldsperling</t>
  </si>
  <si>
    <t>Fringilla coelebs</t>
  </si>
  <si>
    <t>Buchfink</t>
  </si>
  <si>
    <t>Serinus serinus</t>
  </si>
  <si>
    <t>Girlitz</t>
  </si>
  <si>
    <t>Kt. ZH: 40% Abnahme in Landschaftsräumen</t>
  </si>
  <si>
    <t>Carduelis chloris</t>
  </si>
  <si>
    <t>Grünfink</t>
  </si>
  <si>
    <t>Kt. ZH: 20% Abnahme in Landschaftsräumen</t>
  </si>
  <si>
    <t>Carduelis carduelis</t>
  </si>
  <si>
    <t>Distelfink</t>
  </si>
  <si>
    <t>Kt. ZH: 13% Abnahme in Landschaftsräumen</t>
  </si>
  <si>
    <t>Carduelis spinus</t>
  </si>
  <si>
    <t>Erlenzeisig</t>
  </si>
  <si>
    <t>Carduelis cannabina</t>
  </si>
  <si>
    <t>Hänfling</t>
  </si>
  <si>
    <t>Loxia curvirostra</t>
  </si>
  <si>
    <t>Fichtenkreuzschnabel</t>
  </si>
  <si>
    <t>Carpodacus erythrinus</t>
  </si>
  <si>
    <t>Karmingimpel</t>
  </si>
  <si>
    <t>Pyrrhula pyrrhula</t>
  </si>
  <si>
    <t>Gimpel</t>
  </si>
  <si>
    <t>Coccothraustes coccothraustes</t>
  </si>
  <si>
    <t>Kernbeisser</t>
  </si>
  <si>
    <t>Emberiza citrinella</t>
  </si>
  <si>
    <t>Goldammer</t>
  </si>
  <si>
    <t>Emberiza cirlus</t>
  </si>
  <si>
    <t>Zaunammer</t>
  </si>
  <si>
    <t>Emberiza schoeniclus</t>
  </si>
  <si>
    <t>Rohrammer</t>
  </si>
  <si>
    <t>Kt. ZH: Bedrohter Lebensraum, aber Bestände in Schutzgebieten konstant</t>
  </si>
  <si>
    <t>Miliaria calandra</t>
  </si>
  <si>
    <t>Grauammer</t>
  </si>
  <si>
    <t xml:space="preserve">Flughafenpopulation neben Klettgau letztes nennenswertes Vorkommen der Ostschweiz </t>
  </si>
  <si>
    <t>Variablenname</t>
  </si>
  <si>
    <t>Beschreibung</t>
  </si>
  <si>
    <t xml:space="preserve"> Lat. Artname nach BirdLife 2014</t>
  </si>
  <si>
    <t xml:space="preserve"> Artnummer Avimonitoring </t>
  </si>
  <si>
    <t xml:space="preserve"> Interne Nummer CSCF</t>
  </si>
  <si>
    <t xml:space="preserve"> Lat. Artname nach Artwert 2012</t>
  </si>
  <si>
    <t xml:space="preserve"> Summand Gefährdung Europa</t>
  </si>
  <si>
    <t xml:space="preserve"> Summand Gefährdung Schweiz</t>
  </si>
  <si>
    <t xml:space="preserve"> Summand Gefährdung Kt. ZH</t>
  </si>
  <si>
    <t xml:space="preserve"> Summand Weltweites Verbreitungsareal</t>
  </si>
  <si>
    <t>2015_AwAntCH</t>
  </si>
  <si>
    <t xml:space="preserve"> Summand Kantonalzürcherischer Anteil an Schweizer Bestand</t>
  </si>
  <si>
    <t>2015_RLEU_15</t>
  </si>
  <si>
    <t xml:space="preserve"> Rote Liste Status Europa 2015</t>
  </si>
  <si>
    <t>2015_RLCH_10</t>
  </si>
  <si>
    <t xml:space="preserve"> Rote Liste Status Schweiz 2010a</t>
  </si>
  <si>
    <t>2015_RLZH_Ornip</t>
  </si>
  <si>
    <t xml:space="preserve"> gutachterliche Beurteilung Gefährdung im Kanton Zürich durch Orniplan</t>
  </si>
  <si>
    <t>2015_BestZH_08</t>
  </si>
  <si>
    <t xml:space="preserve"> Brutvogelbestand Zürich 2008 (Zürcher Brutvogelatlas 2008)</t>
  </si>
  <si>
    <t>2015_BestCH_2015</t>
  </si>
  <si>
    <t xml:space="preserve"> Brutvogelbestand Schweiz 2015 nach Schweizerischer Vogelwarte</t>
  </si>
  <si>
    <t xml:space="preserve"> Berechneter Artwert 2015</t>
  </si>
  <si>
    <t>2015_QuadrMitOst</t>
  </si>
  <si>
    <t xml:space="preserve"> Anzahl besetzter Kilometerquadrate im Mittelland Ost</t>
  </si>
  <si>
    <t>2015_Quadr_ZH</t>
  </si>
  <si>
    <t xml:space="preserve"> Anzahl besetzter Kilometerquadrate in Kanton Zürich </t>
  </si>
  <si>
    <t>2015_Mittlandwert</t>
  </si>
  <si>
    <t xml:space="preserve"> Mittellandwert 2015</t>
  </si>
  <si>
    <t>Vögel</t>
  </si>
  <si>
    <t>Übersicht über die neuen Artwerte für alle bearbeiteten Gruppen</t>
  </si>
  <si>
    <t>Stand/État/Stato: 19.09.2016</t>
  </si>
  <si>
    <t>GROUP</t>
  </si>
  <si>
    <t>ORDER</t>
  </si>
  <si>
    <t>FAMILY</t>
  </si>
  <si>
    <t>GENUS</t>
  </si>
  <si>
    <t>SPECIES SSP</t>
  </si>
  <si>
    <t>Scientific name</t>
  </si>
  <si>
    <t>könnte in ZH vorkommen</t>
  </si>
  <si>
    <t>Verbreitung Palaearctic (weltweit)</t>
  </si>
  <si>
    <t>Anteil ZH Bestand an CH Bestand</t>
  </si>
  <si>
    <t>Pkt RL CH</t>
  </si>
  <si>
    <t>Pkt RL EU</t>
  </si>
  <si>
    <t>Experten Einschätzung ZH (RL)</t>
  </si>
  <si>
    <t>RL CAT EU</t>
  </si>
  <si>
    <t>Anteil Kt. ZH an CH Population</t>
  </si>
  <si>
    <t>Anzahl Beob ab 2000 CH</t>
  </si>
  <si>
    <t>Anzahl Beob ab 2000 ZH</t>
  </si>
  <si>
    <t>Deutscher Name</t>
  </si>
  <si>
    <t>Nom en français</t>
  </si>
  <si>
    <t>Nome italiano</t>
  </si>
  <si>
    <t>English</t>
  </si>
  <si>
    <t>CAT</t>
  </si>
  <si>
    <t>Criteria</t>
  </si>
  <si>
    <t>Remarques</t>
  </si>
  <si>
    <t>Annotazioni</t>
  </si>
  <si>
    <t>4 familles de coléoptères</t>
  </si>
  <si>
    <t>Coleoptera</t>
  </si>
  <si>
    <t>Cetoniidae</t>
  </si>
  <si>
    <t>Protaetia</t>
  </si>
  <si>
    <t xml:space="preserve">fieberi </t>
  </si>
  <si>
    <t>Protaetia fieberi (Kraatz, 1880)</t>
  </si>
  <si>
    <t>Letzter CH Nachweis 1997/ einziger 2016 in ZH</t>
  </si>
  <si>
    <t/>
  </si>
  <si>
    <t>B2ab(i,ii,iii,iv)</t>
  </si>
  <si>
    <t>Letzter Schweizer Nachweis 1997</t>
  </si>
  <si>
    <t>Dernière mention suisse en 1997</t>
  </si>
  <si>
    <t>Osmoderma</t>
  </si>
  <si>
    <t xml:space="preserve">eremita </t>
  </si>
  <si>
    <t>Osmoderma eremita (Scopoli, 1763)</t>
  </si>
  <si>
    <t>Urwaldrelikt</t>
  </si>
  <si>
    <t>-</t>
  </si>
  <si>
    <t>Eremit, Juchtenkäfer</t>
  </si>
  <si>
    <t>Pique prune, Barbot</t>
  </si>
  <si>
    <t>Relique de forêt primaire</t>
  </si>
  <si>
    <t>Cerambycidae</t>
  </si>
  <si>
    <t>Clytus</t>
  </si>
  <si>
    <t xml:space="preserve">tropicus </t>
  </si>
  <si>
    <t>Clytus tropicus (Panzer, 1795)</t>
  </si>
  <si>
    <t>in RL CH als endemisch bezeichnet</t>
  </si>
  <si>
    <t>Wendekreis-Widderbock</t>
  </si>
  <si>
    <t>Clyte tropical</t>
  </si>
  <si>
    <t>Cerambyx</t>
  </si>
  <si>
    <t xml:space="preserve">cerdo </t>
  </si>
  <si>
    <t>Cerambyx cerdo Linnaeus, 1758</t>
  </si>
  <si>
    <t>Grosser Eichenbock, Heldbock</t>
  </si>
  <si>
    <t>Grand capricorne du chêne</t>
  </si>
  <si>
    <t>Gnorimus</t>
  </si>
  <si>
    <t xml:space="preserve">variabilis </t>
  </si>
  <si>
    <t>Gnorimus variabilis (Linnaeus, 1758)</t>
  </si>
  <si>
    <t>Urwaldrelikt; 2017 im Aargau</t>
  </si>
  <si>
    <t>Veränderliche Edelscharrkäfer, Schwarzer Edelkäfer</t>
  </si>
  <si>
    <t>Acanthocinus</t>
  </si>
  <si>
    <t xml:space="preserve">reticulatus </t>
  </si>
  <si>
    <t>Acanthocinus reticulatus (Razoumowsky, 1789)</t>
  </si>
  <si>
    <t>Gerippter Zimmerbock</t>
  </si>
  <si>
    <t>Acanthocine réticuleux</t>
  </si>
  <si>
    <t>Lucanidae</t>
  </si>
  <si>
    <t>Lucanus</t>
  </si>
  <si>
    <t xml:space="preserve">cervus </t>
  </si>
  <si>
    <t>Lucanus cervus (Linnaeus, 1758)</t>
  </si>
  <si>
    <t>Langer Lebenszyklus, ein Nachweis ZH 2015</t>
  </si>
  <si>
    <t>Hirschkäfer</t>
  </si>
  <si>
    <t>Lucane Cerf-volant</t>
  </si>
  <si>
    <t>B2b(iii)</t>
  </si>
  <si>
    <t>Langer Lebenszyklus</t>
  </si>
  <si>
    <t>Cycle vital long</t>
  </si>
  <si>
    <t>Trichius</t>
  </si>
  <si>
    <t xml:space="preserve">sexualis </t>
  </si>
  <si>
    <t>Trichius sexualis Bedel, 1906</t>
  </si>
  <si>
    <t>Pedostrangalia</t>
  </si>
  <si>
    <t xml:space="preserve">revestita </t>
  </si>
  <si>
    <t>Pedostrangalia revestita (Linnaeus, 1767)</t>
  </si>
  <si>
    <t>Rotgelber Buchen-Halsbock</t>
  </si>
  <si>
    <t>Lepture revêtue</t>
  </si>
  <si>
    <t xml:space="preserve">aeruginosa </t>
  </si>
  <si>
    <t>Protaetia aeruginosa (Drury, 1770)</t>
  </si>
  <si>
    <t>Große Rosenkäfer, Großer Goldkäfer</t>
  </si>
  <si>
    <t>Agapanthia</t>
  </si>
  <si>
    <t xml:space="preserve">cardui </t>
  </si>
  <si>
    <t>Agapanthia cardui (Linnaeus, 1767)</t>
  </si>
  <si>
    <t>DD, überprüfen!</t>
  </si>
  <si>
    <t>Distelbock</t>
  </si>
  <si>
    <t>Agapanthie du chardon</t>
  </si>
  <si>
    <t>Parmena</t>
  </si>
  <si>
    <t xml:space="preserve">balteus </t>
  </si>
  <si>
    <t>Parmena balteus (Linnaeus, 1767)</t>
  </si>
  <si>
    <t>nein</t>
  </si>
  <si>
    <t>verschleppt</t>
  </si>
  <si>
    <t>Efeubock</t>
  </si>
  <si>
    <t>Parmène à bandes</t>
  </si>
  <si>
    <t>Anoplodera</t>
  </si>
  <si>
    <t xml:space="preserve">rufipes </t>
  </si>
  <si>
    <t>Anoplodera rufipes (Schaller, 1783)</t>
  </si>
  <si>
    <t>Rotbeiniger Halsbock</t>
  </si>
  <si>
    <t>Lepture à pattes rousses</t>
  </si>
  <si>
    <t>Cortodera</t>
  </si>
  <si>
    <t xml:space="preserve">humeralis </t>
  </si>
  <si>
    <t>Cortodera humeralis (Schaller, 1783)</t>
  </si>
  <si>
    <t>wahrscheinlich Sammeldefizit</t>
  </si>
  <si>
    <t>Eichen-Tiefaugenbock</t>
  </si>
  <si>
    <t>Cortodère à épaules jaunes</t>
  </si>
  <si>
    <t>B2ab(iii,iv)</t>
  </si>
  <si>
    <t>Buprestidae</t>
  </si>
  <si>
    <t>Anthaxia</t>
  </si>
  <si>
    <t xml:space="preserve">candens </t>
  </si>
  <si>
    <t>Anthaxia candens (Panzer, 1789)</t>
  </si>
  <si>
    <t>Bunter Kirschbaum-Prachtkäfer</t>
  </si>
  <si>
    <t>Anthaxie étincelante</t>
  </si>
  <si>
    <t>B2ab(ii,iii,iv)</t>
  </si>
  <si>
    <t>Leptura</t>
  </si>
  <si>
    <t xml:space="preserve">aethiops </t>
  </si>
  <si>
    <t>Leptura aethiops Poda von Neuhaus, 1761</t>
  </si>
  <si>
    <t>Schwarzer Halsbock</t>
  </si>
  <si>
    <t>Lepture grise</t>
  </si>
  <si>
    <t>Mesosa</t>
  </si>
  <si>
    <t xml:space="preserve">curculionoides </t>
  </si>
  <si>
    <t>Mesosa curculionoides (Linnaeus, 1760)</t>
  </si>
  <si>
    <t>Achtfleckiger-Augenfleckenbock</t>
  </si>
  <si>
    <t>Mésose charançon</t>
  </si>
  <si>
    <t>Oplosia</t>
  </si>
  <si>
    <t xml:space="preserve">cinerea </t>
  </si>
  <si>
    <t>Oplosia cinerea (Mulsant, 1839)</t>
  </si>
  <si>
    <t>Lindenbock</t>
  </si>
  <si>
    <t>Oplosie de Fennoscandie</t>
  </si>
  <si>
    <t>Dicerca</t>
  </si>
  <si>
    <t xml:space="preserve">berolinensis </t>
  </si>
  <si>
    <t>Dicerca berolinensis (Herbst, 1779)</t>
  </si>
  <si>
    <t>Berliner Prachtkäfer</t>
  </si>
  <si>
    <t>Dicerque berlinois</t>
  </si>
  <si>
    <t>Eurythyrea</t>
  </si>
  <si>
    <t xml:space="preserve">quercus </t>
  </si>
  <si>
    <t>Eurythyrea quercus (Herbst, 1780)</t>
  </si>
  <si>
    <t>Goldgrüner Eichen-Prachtkäfer</t>
  </si>
  <si>
    <t>Rhamnusium</t>
  </si>
  <si>
    <t xml:space="preserve">bicolor </t>
  </si>
  <si>
    <t>Rhamnusium bicolor (Schrank, 1781)</t>
  </si>
  <si>
    <t>Weidenbock, Beulenkopfbock</t>
  </si>
  <si>
    <t>Rhamnusie bicolore</t>
  </si>
  <si>
    <t>Ropalopus</t>
  </si>
  <si>
    <t xml:space="preserve">femoratus </t>
  </si>
  <si>
    <t>Ropalopus femoratus (Linnaeus, 1758)</t>
  </si>
  <si>
    <t>Rotschenkliger Rindenbock, Mattschwarzer Scheibenbock</t>
  </si>
  <si>
    <t>Ropalope à fémurs rouges</t>
  </si>
  <si>
    <t>Saperda</t>
  </si>
  <si>
    <t xml:space="preserve">similis </t>
  </si>
  <si>
    <t>Saperda similis Laicharting, 1784</t>
  </si>
  <si>
    <t>Mittlerer Pappelbock, Zitterpappelbock</t>
  </si>
  <si>
    <t>Saperde semblable</t>
  </si>
  <si>
    <t>gallicus</t>
  </si>
  <si>
    <t>Trichius gallicus Dejean, 1821</t>
  </si>
  <si>
    <t xml:space="preserve">suzannae </t>
  </si>
  <si>
    <t>Anthaxia suzannae Théry, 1942</t>
  </si>
  <si>
    <t>Nur im Mittelland (Genferseeregion)</t>
  </si>
  <si>
    <t>Uniquement sur le Plateau (bassin lémanique)</t>
  </si>
  <si>
    <t>Ptosima</t>
  </si>
  <si>
    <t xml:space="preserve">undecimmaculata </t>
  </si>
  <si>
    <t>Ptosima undecimmaculata (Herbst, 1784)</t>
  </si>
  <si>
    <t>Schlehen-Prachtkäfer</t>
  </si>
  <si>
    <t>Ptosime à tâches jaunes</t>
  </si>
  <si>
    <t xml:space="preserve">aedilis </t>
  </si>
  <si>
    <t>Acanthocinus aedilis (Linnaeus, 1758)</t>
  </si>
  <si>
    <t>Gemeiner Zimmerbock, Zimmermannsbock</t>
  </si>
  <si>
    <t>Acanthocine édile</t>
  </si>
  <si>
    <t>Aegosoma</t>
  </si>
  <si>
    <t xml:space="preserve">scabricorne </t>
  </si>
  <si>
    <t>Aegosoma scabricorne (Scopoli, 1763)</t>
  </si>
  <si>
    <t>Körnerbock</t>
  </si>
  <si>
    <t>Aegosome scabricorne</t>
  </si>
  <si>
    <t>Anisorus</t>
  </si>
  <si>
    <t>Anisorus quercus (Götz, 1783)</t>
  </si>
  <si>
    <t>Schwarzer Buntschienenbock</t>
  </si>
  <si>
    <t>Sténochore du chêne</t>
  </si>
  <si>
    <t>Chlorophorus</t>
  </si>
  <si>
    <t xml:space="preserve">sartor </t>
  </si>
  <si>
    <t>Chlorophorus sartor (O. F. Müller, 1766)</t>
  </si>
  <si>
    <t>Weißbindiger Widderbock</t>
  </si>
  <si>
    <t>Clyte sarcleur</t>
  </si>
  <si>
    <t>Exocentrus</t>
  </si>
  <si>
    <t xml:space="preserve">punctipennis </t>
  </si>
  <si>
    <t>Exocentrus punctipennis Mulsant &amp; Guillebeau, 1856</t>
  </si>
  <si>
    <t>Rüstern-Wimperhornbock</t>
  </si>
  <si>
    <t>Exocentre à élytres ponctuées</t>
  </si>
  <si>
    <t>B2ab(iii)</t>
  </si>
  <si>
    <t>Lamia</t>
  </si>
  <si>
    <t xml:space="preserve">textor </t>
  </si>
  <si>
    <t>Lamia textor (Linnaeus, 1758)</t>
  </si>
  <si>
    <t>Weberbock</t>
  </si>
  <si>
    <t>Lamie tisserand</t>
  </si>
  <si>
    <t>Rhagium</t>
  </si>
  <si>
    <t xml:space="preserve">sycophanta </t>
  </si>
  <si>
    <t>Rhagium sycophanta (Schrank, 1781)</t>
  </si>
  <si>
    <t>Eichen-Zangenbock</t>
  </si>
  <si>
    <t>Rhagie sycophante</t>
  </si>
  <si>
    <t>Habroloma</t>
  </si>
  <si>
    <t xml:space="preserve">nanum </t>
  </si>
  <si>
    <t>Habroloma nanum (Paykull, 1799)</t>
  </si>
  <si>
    <t>Nachweis-Problem</t>
  </si>
  <si>
    <t>Blutstorchschnabel-Prachtkäfer</t>
  </si>
  <si>
    <t>Habrolome du géranium</t>
  </si>
  <si>
    <t>B2ab(i,iii)</t>
  </si>
  <si>
    <t>Pogonocherus</t>
  </si>
  <si>
    <t xml:space="preserve">ovatus </t>
  </si>
  <si>
    <t>Pogonocherus ovatus (Goeze, 1777)</t>
  </si>
  <si>
    <t>Büschelflecken-Wipfelbock, Dunkelbeiniger Büschelflecken-Bock</t>
  </si>
  <si>
    <t>Pogonochère ovale</t>
  </si>
  <si>
    <t>Anisarthron</t>
  </si>
  <si>
    <t xml:space="preserve">barbipes </t>
  </si>
  <si>
    <t>Anisarthron barbipes (Schrank, 1781)</t>
  </si>
  <si>
    <t>Rosthaar-Bock</t>
  </si>
  <si>
    <t>Anisarthron à pattes velues</t>
  </si>
  <si>
    <t>Aegomorphus</t>
  </si>
  <si>
    <t xml:space="preserve">clavipes </t>
  </si>
  <si>
    <t>Aegomorphus clavipes (Schrank, 1781)</t>
  </si>
  <si>
    <t>Scheckenbock</t>
  </si>
  <si>
    <t>Acanthodère à fémurs renflés</t>
  </si>
  <si>
    <t>Asemum</t>
  </si>
  <si>
    <t xml:space="preserve">striatum </t>
  </si>
  <si>
    <t>Asemum striatum (Linnaeus, 1758)</t>
  </si>
  <si>
    <t>Düsterbock</t>
  </si>
  <si>
    <t>Asème strié</t>
  </si>
  <si>
    <t>B2ab(i,ii)</t>
  </si>
  <si>
    <t>Callidium</t>
  </si>
  <si>
    <t xml:space="preserve">aeneum </t>
  </si>
  <si>
    <t>Callidium aeneum (De Geer, 1775)</t>
  </si>
  <si>
    <t>Metallischer Scheibenbock</t>
  </si>
  <si>
    <t>Callidie bronzée</t>
  </si>
  <si>
    <t>Great Capricorn Beetle</t>
  </si>
  <si>
    <t xml:space="preserve">figuratus </t>
  </si>
  <si>
    <t>Chlorophorus figuratus (Scopoli, 1763)</t>
  </si>
  <si>
    <t>Schulterfleckiger Wespenbock</t>
  </si>
  <si>
    <t>Cltye figuré</t>
  </si>
  <si>
    <t>B2ab(i,ii,iii)</t>
  </si>
  <si>
    <t xml:space="preserve">varius </t>
  </si>
  <si>
    <t>Chlorophorus varius (O. F. Müller, 1766)</t>
  </si>
  <si>
    <t>Variabler Wespenbock, Variabler Widderbock</t>
  </si>
  <si>
    <t>Clyte varié</t>
  </si>
  <si>
    <t>Agrilus</t>
  </si>
  <si>
    <t xml:space="preserve">subauratus </t>
  </si>
  <si>
    <t>Agrilus subauratus (Gebler, 1833)</t>
  </si>
  <si>
    <t>Goldgrüner Weiden-Prachtkäfer</t>
  </si>
  <si>
    <t>Agrile à demi doré</t>
  </si>
  <si>
    <t>Menesia</t>
  </si>
  <si>
    <t xml:space="preserve">bipunctata </t>
  </si>
  <si>
    <t>Menesia bipunctata (Zoubkov, 1829)</t>
  </si>
  <si>
    <t>Zweipunktiger Kreuzdornbock, Schwarzbock</t>
  </si>
  <si>
    <t>Ménésie à deux points</t>
  </si>
  <si>
    <t xml:space="preserve">marmorata </t>
  </si>
  <si>
    <t>Protaetia marmorata (Fabricius, 1792)</t>
  </si>
  <si>
    <t>Bronzegrüne Rosenkäfer, Marmorierter Rosenkäfer</t>
  </si>
  <si>
    <t>Buprestis</t>
  </si>
  <si>
    <t xml:space="preserve">rustica </t>
  </si>
  <si>
    <t>Buprestis rustica Linnaeus, 1758</t>
  </si>
  <si>
    <t>Bauern-Prachtkäfer</t>
  </si>
  <si>
    <t>Bupreste rustique</t>
  </si>
  <si>
    <t>Ropalopus clavipes (Fabricius, 1775)</t>
  </si>
  <si>
    <t>Dornhörniger Rindenbock, Großer Ahornbock</t>
  </si>
  <si>
    <t>Ropalope à fémurs en massue</t>
  </si>
  <si>
    <t>Trachys</t>
  </si>
  <si>
    <t xml:space="preserve">troglodytes </t>
  </si>
  <si>
    <t>Trachys troglodytes Gyllenhal, 1817</t>
  </si>
  <si>
    <t>Karden-Prachtkäfer</t>
  </si>
  <si>
    <t>Oberea</t>
  </si>
  <si>
    <t xml:space="preserve">erythrocephala </t>
  </si>
  <si>
    <t>Oberea erythrocephala (Schrank, 1776)</t>
  </si>
  <si>
    <t>DD; evtl in ZH</t>
  </si>
  <si>
    <t>Rotköpfiger Linienbock</t>
  </si>
  <si>
    <t>Obérée à tête rouge</t>
  </si>
  <si>
    <t>Lamprodila</t>
  </si>
  <si>
    <t xml:space="preserve">decipiens </t>
  </si>
  <si>
    <t>Lamprodila decipiens (Gebler, 1847)</t>
  </si>
  <si>
    <t>Grosser Weiden-Prachtkäfer</t>
  </si>
  <si>
    <t>Scintillante trompeuse</t>
  </si>
  <si>
    <t xml:space="preserve">rutilans </t>
  </si>
  <si>
    <t>Lamprodila rutilans (Fabricius, 1777)</t>
  </si>
  <si>
    <t>Grosser Linden-Prachtkäfer</t>
  </si>
  <si>
    <t>Scintillante rutilante</t>
  </si>
  <si>
    <t>Anastrangalia</t>
  </si>
  <si>
    <t xml:space="preserve">reyi </t>
  </si>
  <si>
    <t>Anastrangalia reyi (Heyden, 1889)</t>
  </si>
  <si>
    <t>Grenzfall; alpine Art; geographische Restriktion</t>
  </si>
  <si>
    <t>Gebirgs-Halsbock</t>
  </si>
  <si>
    <t>Lepture de Rey</t>
  </si>
  <si>
    <t xml:space="preserve">coriaceum </t>
  </si>
  <si>
    <t>Callidium coriaceum Paykull, 1800</t>
  </si>
  <si>
    <t>Fichten-Scheibenbock</t>
  </si>
  <si>
    <t>Callidie coriace</t>
  </si>
  <si>
    <t xml:space="preserve">octopunctata </t>
  </si>
  <si>
    <t>Saperda octopunctata (Scopoli, 1772)</t>
  </si>
  <si>
    <t>Achtpunktierter Pappelbock</t>
  </si>
  <si>
    <t>Saperde à huits points</t>
  </si>
  <si>
    <t xml:space="preserve">rhamni </t>
  </si>
  <si>
    <t>Clytus rhamni Germar, 1817</t>
  </si>
  <si>
    <t>Letzter Schweizer Nachweis 1969</t>
  </si>
  <si>
    <t>Kreuzdorn-Widderbock</t>
  </si>
  <si>
    <t>Clyte du nerprun</t>
  </si>
  <si>
    <t>Dernière mention suisse en 1969</t>
  </si>
  <si>
    <t>Phytoecia</t>
  </si>
  <si>
    <t xml:space="preserve">affinis </t>
  </si>
  <si>
    <t>Phytoecia affinis (Harrer, 1784)</t>
  </si>
  <si>
    <t>DD, sollte in ZH vorkommen, dann für ZH: 3</t>
  </si>
  <si>
    <t>Schwarzfüßiger Walzenhalsbock</t>
  </si>
  <si>
    <t>Phytoécie à pieds noirs</t>
  </si>
  <si>
    <t xml:space="preserve">guerini </t>
  </si>
  <si>
    <t>Agrilus guerini Lacordaire, 1835</t>
  </si>
  <si>
    <t>Blauweisser Weiden-Prachtkäfer</t>
  </si>
  <si>
    <t>Agrile de Guérin</t>
  </si>
  <si>
    <t xml:space="preserve">populnea </t>
  </si>
  <si>
    <t>Saperda populnea (Linnaeus, 1758)</t>
  </si>
  <si>
    <t>Kleiner Pappelbock</t>
  </si>
  <si>
    <t>Saperde du peuplier</t>
  </si>
  <si>
    <t xml:space="preserve">auricollis </t>
  </si>
  <si>
    <t>Agrilus auricollis Kiesenwetter, 1857</t>
  </si>
  <si>
    <t>Rotblauer Ulmen-Prachtkäfer</t>
  </si>
  <si>
    <t>Judolia</t>
  </si>
  <si>
    <t xml:space="preserve">sexmaculata </t>
  </si>
  <si>
    <t>Judolia sexmaculata (Linnaeus, 1758)</t>
  </si>
  <si>
    <t>Sechsfleckiger Halsbock</t>
  </si>
  <si>
    <t>Lepture à six taches</t>
  </si>
  <si>
    <t>Evodinus</t>
  </si>
  <si>
    <t xml:space="preserve">clathratus </t>
  </si>
  <si>
    <t>Evodinus clathratus (Fabricius, 1792)</t>
  </si>
  <si>
    <t>Rostbeiniger Fleckenbock</t>
  </si>
  <si>
    <t>Evodine réticulé</t>
  </si>
  <si>
    <t xml:space="preserve">aurulenta </t>
  </si>
  <si>
    <t>Leptura aurulenta (Fabricius, 1792)</t>
  </si>
  <si>
    <t>Goldhaariger Halsbock</t>
  </si>
  <si>
    <t>Lepture couleur d'or</t>
  </si>
  <si>
    <t xml:space="preserve">quadrifasciata </t>
  </si>
  <si>
    <t>Leptura quadrifasciata (Linnaeus, 1758)</t>
  </si>
  <si>
    <t>Vierbindiger Halsbock</t>
  </si>
  <si>
    <t>Lepture à quatre fascies</t>
  </si>
  <si>
    <t>Sinodendron</t>
  </si>
  <si>
    <t xml:space="preserve">cylindricum </t>
  </si>
  <si>
    <t>Sinodendron cylindricum (Linnaeus, 1758)</t>
  </si>
  <si>
    <t>Kopfhornschröter</t>
  </si>
  <si>
    <t>Strangalia</t>
  </si>
  <si>
    <t xml:space="preserve">attenuata </t>
  </si>
  <si>
    <t>Strangalia attenuata (Linnaeus, 1758)</t>
  </si>
  <si>
    <t>Grubenhörniger Halsbock, Schmaler Halsbock</t>
  </si>
  <si>
    <t>Lepture élancée</t>
  </si>
  <si>
    <t>Xylotrechus</t>
  </si>
  <si>
    <t xml:space="preserve">antilope </t>
  </si>
  <si>
    <t>Xylotrechus antilope (Schoenherr, 1817)</t>
  </si>
  <si>
    <t>Zierlicher Holzwespenbock, Zierlicher Widderbock</t>
  </si>
  <si>
    <t>Clyte antilope</t>
  </si>
  <si>
    <t>Green Rose Chafer</t>
  </si>
  <si>
    <t xml:space="preserve">decoratus </t>
  </si>
  <si>
    <t>Pogonocherus decoratus Fairmaire, 1855</t>
  </si>
  <si>
    <t>Kiefern-Wipfelbock</t>
  </si>
  <si>
    <t>Pogonochère orné</t>
  </si>
  <si>
    <t>Stenurella</t>
  </si>
  <si>
    <t xml:space="preserve">nigra </t>
  </si>
  <si>
    <t>Stenurella nigra (Linnaeus, 1758)</t>
  </si>
  <si>
    <t>Glänzend Schwarzer Halsbock</t>
  </si>
  <si>
    <t>Lepture noire</t>
  </si>
  <si>
    <t>Anaesthetis</t>
  </si>
  <si>
    <t xml:space="preserve">testacea </t>
  </si>
  <si>
    <t>Anaesthetis testacea (Fabricius, 1781)</t>
  </si>
  <si>
    <t>DD; sicher häufiger, wenn in ZH, dann 2</t>
  </si>
  <si>
    <t>Kragenbock</t>
  </si>
  <si>
    <t>Anesthète fauve</t>
  </si>
  <si>
    <t xml:space="preserve">graminis </t>
  </si>
  <si>
    <t>Agrilus graminis Kiesenwetter, 1857</t>
  </si>
  <si>
    <t>Haarstirniger Schmal-Prachtkäfer</t>
  </si>
  <si>
    <t>Monochamus</t>
  </si>
  <si>
    <t>Monochamus sartor (Fabricius, 1787)</t>
  </si>
  <si>
    <t>Schneiderbock</t>
  </si>
  <si>
    <t>Monochame sarcleur</t>
  </si>
  <si>
    <t>Aesalus</t>
  </si>
  <si>
    <t xml:space="preserve">scarabaeoides </t>
  </si>
  <si>
    <t>Aesalus scarabaeoides (Panzer, 1794)</t>
  </si>
  <si>
    <t>Kurzschröter</t>
  </si>
  <si>
    <t>Semanotus</t>
  </si>
  <si>
    <t xml:space="preserve">undatus </t>
  </si>
  <si>
    <t>Semanotus undatus (Linnaeus, 1758)</t>
  </si>
  <si>
    <t>Bayern-Bock</t>
  </si>
  <si>
    <t>Sémanote de Russie</t>
  </si>
  <si>
    <t>B2ab(i,ii,iv)</t>
  </si>
  <si>
    <t>Opsilia</t>
  </si>
  <si>
    <t xml:space="preserve">coerulescens </t>
  </si>
  <si>
    <t>Opsilia coerulescens (Scopoli, 1763)</t>
  </si>
  <si>
    <t>DD; Vorkommen anzunehmen</t>
  </si>
  <si>
    <t>Natternkopf-Walzenhalsbock</t>
  </si>
  <si>
    <t>Phytoécie bleuâtre</t>
  </si>
  <si>
    <t xml:space="preserve">ater </t>
  </si>
  <si>
    <t>Agrilus ater (Linnaeus, 1767)</t>
  </si>
  <si>
    <t>häufiger, anhand von Frassbildern nachzuweisen</t>
  </si>
  <si>
    <t>Gefleckter Pappel-Prachtkäfer</t>
  </si>
  <si>
    <t>Agrile sombre</t>
  </si>
  <si>
    <t xml:space="preserve">bifasciatum </t>
  </si>
  <si>
    <t>Rhagium bifasciatum Fabricius, 1775</t>
  </si>
  <si>
    <t>Zweibindiger Zangenbock, Gelbbindiger Zangenbock</t>
  </si>
  <si>
    <t>Rhagie à deux fascies</t>
  </si>
  <si>
    <t xml:space="preserve">carcharias </t>
  </si>
  <si>
    <t>Saperda carcharias (Linnaeus, 1758)</t>
  </si>
  <si>
    <t>Großer Pappelbock</t>
  </si>
  <si>
    <t>Saperde chagrinée</t>
  </si>
  <si>
    <t>Agapanthia intermedia Ganglbauer, 1884</t>
  </si>
  <si>
    <t>cuprea</t>
  </si>
  <si>
    <t>Protaetia cuprea (Fabricius, 1775)</t>
  </si>
  <si>
    <t xml:space="preserve">obscuricollis </t>
  </si>
  <si>
    <t>Agrilus obscuricollis Kiesenwetter, 1857</t>
  </si>
  <si>
    <t xml:space="preserve">pratensis </t>
  </si>
  <si>
    <t>Agrilus pratensis (Ratzeburg, 1839)</t>
  </si>
  <si>
    <t>Rotblauer Pappel-Prachtkäfer</t>
  </si>
  <si>
    <t xml:space="preserve">sinuatus </t>
  </si>
  <si>
    <t>Agrilus sinuatus (Olivier, 1790)</t>
  </si>
  <si>
    <t>Birnbaum-Prachtkäfer</t>
  </si>
  <si>
    <t>Agrile sinué</t>
  </si>
  <si>
    <t>Grammoptera</t>
  </si>
  <si>
    <t xml:space="preserve">abdominalis </t>
  </si>
  <si>
    <t>Grammoptera abdominalis (Stephens, 1831)</t>
  </si>
  <si>
    <t>Schwarzer Blütenbock</t>
  </si>
  <si>
    <t>Grammoptère à fémurs bicolores</t>
  </si>
  <si>
    <t xml:space="preserve">ustulata </t>
  </si>
  <si>
    <t>Grammoptera ustulata (Schaller, 1783)</t>
  </si>
  <si>
    <t>Eichen-Blütenbock</t>
  </si>
  <si>
    <t>Grammoptère brûlée</t>
  </si>
  <si>
    <t xml:space="preserve">annularis </t>
  </si>
  <si>
    <t>Leptura annularis (Fabricius, 1801)</t>
  </si>
  <si>
    <t>Bogenförmiger Halsbock</t>
  </si>
  <si>
    <t>Lepture fer-à-cheval</t>
  </si>
  <si>
    <t xml:space="preserve">nobilis </t>
  </si>
  <si>
    <t>Gnorimus nobilis (Linnaeus, 1758)</t>
  </si>
  <si>
    <t>Grüner Edelscharrkäfer</t>
  </si>
  <si>
    <t>Hermit Beetle, Russian Leather Beetle</t>
  </si>
  <si>
    <t>Oxythyrea</t>
  </si>
  <si>
    <t xml:space="preserve">funesta </t>
  </si>
  <si>
    <t>Oxythyrea funesta (Poda von Neuhaus, 1761)</t>
  </si>
  <si>
    <t>Trauer-Rosenkäfer</t>
  </si>
  <si>
    <t xml:space="preserve">galloprovincialis </t>
  </si>
  <si>
    <t>Monochamus galloprovincialis (Olivier, 1795)</t>
  </si>
  <si>
    <t>Bäckerbock</t>
  </si>
  <si>
    <t>Monochame de Provence</t>
  </si>
  <si>
    <t>Oxymirus</t>
  </si>
  <si>
    <t xml:space="preserve">cursor </t>
  </si>
  <si>
    <t>Oxymirus cursor (Linnaeus, 1758)</t>
  </si>
  <si>
    <t>Schulterbock</t>
  </si>
  <si>
    <t>Oxymire coureur</t>
  </si>
  <si>
    <t xml:space="preserve">salicis </t>
  </si>
  <si>
    <t>Anthaxia salicis (Fabricius, 1777)</t>
  </si>
  <si>
    <t>Bunter Eichen-Prachtkäfer</t>
  </si>
  <si>
    <t>Anthaxie du saule</t>
  </si>
  <si>
    <t>Tropinota</t>
  </si>
  <si>
    <t xml:space="preserve">hirta </t>
  </si>
  <si>
    <t>Tropinota hirta (Poda von Neuhaus, 1761)</t>
  </si>
  <si>
    <t xml:space="preserve">nigricornis </t>
  </si>
  <si>
    <t>Phytoecia nigricornis (Fabricius, 1782)</t>
  </si>
  <si>
    <t>Walliser Population weniger unter Druck</t>
  </si>
  <si>
    <t>Schwarzhörniger Walzenhalsbock, Schwarzgrauer Walzenhals-Bock</t>
  </si>
  <si>
    <t>Phytoécie à antennes noires</t>
  </si>
  <si>
    <t>population valaisanne peu menacée</t>
  </si>
  <si>
    <t>Prionus</t>
  </si>
  <si>
    <t xml:space="preserve">coriarius </t>
  </si>
  <si>
    <t>Prionus coriarius (Linnaeus, 1758)</t>
  </si>
  <si>
    <t>Sägebock</t>
  </si>
  <si>
    <t>Prione coriace</t>
  </si>
  <si>
    <t>Stictoleptura</t>
  </si>
  <si>
    <t xml:space="preserve">scutellata </t>
  </si>
  <si>
    <t>Stictoleptura scutellata (Fabricius, 1781)</t>
  </si>
  <si>
    <t>Haarschildiger Halsbock</t>
  </si>
  <si>
    <t>Lepture écussonnée</t>
  </si>
  <si>
    <t>Spondylis</t>
  </si>
  <si>
    <t xml:space="preserve">buprestoides </t>
  </si>
  <si>
    <t>Spondylis buprestoides (Linnaeus, 1758)</t>
  </si>
  <si>
    <t>Waldbock</t>
  </si>
  <si>
    <t>Spondyle bupreste</t>
  </si>
  <si>
    <t xml:space="preserve">suvorovi </t>
  </si>
  <si>
    <t>Agrilus suvorovi Obenberger, 1935</t>
  </si>
  <si>
    <t>unterbesammelt</t>
  </si>
  <si>
    <t>Blauer Pappel-Prachtkäfer</t>
  </si>
  <si>
    <t xml:space="preserve">icterica </t>
  </si>
  <si>
    <t>Phytoecia icterica (Schaller, 1783)</t>
  </si>
  <si>
    <t>DD oder verschollen? Wenn in ZH, dann 3</t>
  </si>
  <si>
    <t>Pastinak-Walzenhalsbock, Pastinakböckchen</t>
  </si>
  <si>
    <t>Phytoécie jaunâtre</t>
  </si>
  <si>
    <t>Chrysobothris</t>
  </si>
  <si>
    <t xml:space="preserve">solieri </t>
  </si>
  <si>
    <t>Chrysobothris solieri Gory &amp; Laporte, 1837</t>
  </si>
  <si>
    <t>Isolierte Schweizer Populationen</t>
  </si>
  <si>
    <t>Goldpunkt-Nadelholz-Prachtkäfer</t>
  </si>
  <si>
    <t>Chrysobothre de Solier</t>
  </si>
  <si>
    <t>B2a</t>
  </si>
  <si>
    <t>Populations suisses isolées</t>
  </si>
  <si>
    <t>Acmaeops</t>
  </si>
  <si>
    <t xml:space="preserve">septentrionis </t>
  </si>
  <si>
    <t>Acmaeops septentrionis C.G. Thomson, 1866</t>
  </si>
  <si>
    <t>Schwarzer Kugelhalsbock</t>
  </si>
  <si>
    <t>Acméops septentrional</t>
  </si>
  <si>
    <t xml:space="preserve">derasofasciatus </t>
  </si>
  <si>
    <t>Agrilus derasofasciatus Lacordaire, 1835</t>
  </si>
  <si>
    <t>Weinreben-Prachtkäfer</t>
  </si>
  <si>
    <t>Brachyta</t>
  </si>
  <si>
    <t xml:space="preserve">interrogationis </t>
  </si>
  <si>
    <t>Brachyta interrogationis (Linnaeus, 1758)</t>
  </si>
  <si>
    <t>Schwarzhörniger Fleckenbock</t>
  </si>
  <si>
    <t>Brachyte point d'interrogation</t>
  </si>
  <si>
    <t xml:space="preserve">graecus </t>
  </si>
  <si>
    <t>Agrilus graecus Obenberger, 1914</t>
  </si>
  <si>
    <t>Einzige Fundmeldung in der Schweiz von 2005</t>
  </si>
  <si>
    <t>Unique mention suisse en 2005</t>
  </si>
  <si>
    <t xml:space="preserve">lama </t>
  </si>
  <si>
    <t>Clytus lama Mulsant, 1847</t>
  </si>
  <si>
    <t>Nadelholz-Widderbock</t>
  </si>
  <si>
    <t>Clyte lama</t>
  </si>
  <si>
    <t xml:space="preserve">femorata </t>
  </si>
  <si>
    <t>Cortodera femorata (Fabricius, 1787)</t>
  </si>
  <si>
    <t>Schwarzer Tiefaugenbock</t>
  </si>
  <si>
    <t>Cortodère à fémurs bicolores</t>
  </si>
  <si>
    <t xml:space="preserve">olivicolor </t>
  </si>
  <si>
    <t>Agrilus olivicolor Kiesenwetter, 1857</t>
  </si>
  <si>
    <t>Cyrtoclytus</t>
  </si>
  <si>
    <t xml:space="preserve">capra </t>
  </si>
  <si>
    <t>Cyrtoclytus capra (Germar, 1824)</t>
  </si>
  <si>
    <t>Alpenwespenbock</t>
  </si>
  <si>
    <t>Clyte chèvre</t>
  </si>
  <si>
    <t>B2b(iii,iv)</t>
  </si>
  <si>
    <t>Gaurotes</t>
  </si>
  <si>
    <t xml:space="preserve">virginea </t>
  </si>
  <si>
    <t>Gaurotes virginea (Linnaeus, 1758)</t>
  </si>
  <si>
    <t>Blaubock</t>
  </si>
  <si>
    <t>Carilie virginale</t>
  </si>
  <si>
    <t xml:space="preserve">helvetica </t>
  </si>
  <si>
    <t>Anthaxia helvetica Stierlin, 1868</t>
  </si>
  <si>
    <t>Schweizer-Prachtkäfer</t>
  </si>
  <si>
    <t>Anthaxie helvétique</t>
  </si>
  <si>
    <t xml:space="preserve">morio </t>
  </si>
  <si>
    <t>Anthaxia morio (Fabricius, 1792)</t>
  </si>
  <si>
    <t>Anthaxie semblable</t>
  </si>
  <si>
    <t>Leiopus</t>
  </si>
  <si>
    <t>linnei</t>
  </si>
  <si>
    <t>Leiopus linnei Wallin, Nylander &amp; Kvamme, 2009</t>
  </si>
  <si>
    <t>Rauslassen</t>
  </si>
  <si>
    <t>Linnés Splintbock</t>
  </si>
  <si>
    <t xml:space="preserve">pupillata </t>
  </si>
  <si>
    <t>Oberea pupillata Gyllenhal, 1817</t>
  </si>
  <si>
    <t>Geißblatt-Linienbock</t>
  </si>
  <si>
    <t>Obérée pupillée</t>
  </si>
  <si>
    <t>Pachytodes</t>
  </si>
  <si>
    <t xml:space="preserve">cerambyciformis </t>
  </si>
  <si>
    <t>Pachytodes cerambyciformis (Schrank, 1781)</t>
  </si>
  <si>
    <t>Breiter Halsbock</t>
  </si>
  <si>
    <t>Lepture en forme de capricorne</t>
  </si>
  <si>
    <t>Phymatodes</t>
  </si>
  <si>
    <t>Phymatodes rufipes (Fabricius, 1777)</t>
  </si>
  <si>
    <t>Rotbeiniger Schönbock, Rotbeiniger Scheibenbock</t>
  </si>
  <si>
    <t>Phymatode à pattes jaunes</t>
  </si>
  <si>
    <t xml:space="preserve">octoguttata </t>
  </si>
  <si>
    <t>Buprestis octoguttata Linnaeus, 1758</t>
  </si>
  <si>
    <t>Achtpunkt-Kiefern-Prachtkäfer</t>
  </si>
  <si>
    <t>Bupreste à huit taches</t>
  </si>
  <si>
    <t>B2ab(i)</t>
  </si>
  <si>
    <t xml:space="preserve">pustulata </t>
  </si>
  <si>
    <t>Phytoecia pustulata (Schrank, 1776)</t>
  </si>
  <si>
    <t>Schafgarbe-Walzenhalsbock, Schafgarbenböckchen</t>
  </si>
  <si>
    <t>Phytoécie pustulée</t>
  </si>
  <si>
    <t>B2b(ii,iii)</t>
  </si>
  <si>
    <t>Pidonia</t>
  </si>
  <si>
    <t xml:space="preserve">lurida </t>
  </si>
  <si>
    <t>Pidonia lurida (Fabricius, 1792)</t>
  </si>
  <si>
    <t>Schnürhalsbock</t>
  </si>
  <si>
    <t>Pidonie brun jaune</t>
  </si>
  <si>
    <t>Poecilium</t>
  </si>
  <si>
    <t xml:space="preserve">alni </t>
  </si>
  <si>
    <t>Poecilium alni (Linnaeus, 1767)</t>
  </si>
  <si>
    <t>Kleiner Schönbock</t>
  </si>
  <si>
    <t>Phymatode de l'aulne</t>
  </si>
  <si>
    <t>Phaenops</t>
  </si>
  <si>
    <t xml:space="preserve">formaneki </t>
  </si>
  <si>
    <t>Phaenops formaneki Jacobson, 1913</t>
  </si>
  <si>
    <t>Moorkiefern-Prachtkäfer</t>
  </si>
  <si>
    <t>Poecilonota</t>
  </si>
  <si>
    <t xml:space="preserve">variolosa </t>
  </si>
  <si>
    <t>Poecilonota variolosa (Paykull, 1799)</t>
  </si>
  <si>
    <t>Grosser Pappel-Prachtkäfer</t>
  </si>
  <si>
    <t>Poecilonote bigarré</t>
  </si>
  <si>
    <t xml:space="preserve">fragariae </t>
  </si>
  <si>
    <t>Trachys fragariae Brisout de Barneville, 1874</t>
  </si>
  <si>
    <t>Erdbeer-Prachtkäfer</t>
  </si>
  <si>
    <t>menthae</t>
  </si>
  <si>
    <t>Trachys menthae Bedel, 1921</t>
  </si>
  <si>
    <t>quercicola</t>
  </si>
  <si>
    <t>Trachys quercicola Marseul, 1871</t>
  </si>
  <si>
    <t>Rosalia</t>
  </si>
  <si>
    <t xml:space="preserve">alpina </t>
  </si>
  <si>
    <t>Rosalia alpina (Linnaeus, 1758)</t>
  </si>
  <si>
    <t>Alpenbock</t>
  </si>
  <si>
    <t>Rosalie des Alpes</t>
  </si>
  <si>
    <t>Rusticoclytus</t>
  </si>
  <si>
    <t xml:space="preserve">rusticus </t>
  </si>
  <si>
    <t>Rusticoclytus rusticus (Linnaeus, 1758)</t>
  </si>
  <si>
    <t>Graubindiger Holzwespenbock, Grauer Espenbock</t>
  </si>
  <si>
    <t>Clyte rustique</t>
  </si>
  <si>
    <t xml:space="preserve">scrobiculata </t>
  </si>
  <si>
    <t>Trachys scrobiculata Kiesenwetter, 1857</t>
  </si>
  <si>
    <t>Gundermann-Prachtkäfer</t>
  </si>
  <si>
    <t>Stenostola</t>
  </si>
  <si>
    <t xml:space="preserve">dubia </t>
  </si>
  <si>
    <t>Stenostola dubia (Laichartig, 1784)</t>
  </si>
  <si>
    <t>Metallfarbener Lindenbock</t>
  </si>
  <si>
    <t>Sténostole douteuse</t>
  </si>
  <si>
    <t xml:space="preserve">maculicornis </t>
  </si>
  <si>
    <t>Stictoleptura maculicornis (De Geer, 1775)</t>
  </si>
  <si>
    <t>Fleckenhörniger Halsbock</t>
  </si>
  <si>
    <t>Lepture à antennes annelées</t>
  </si>
  <si>
    <t>Tetrops</t>
  </si>
  <si>
    <t xml:space="preserve">starkii </t>
  </si>
  <si>
    <t>Tetrops starkii Chevrolat, 1859</t>
  </si>
  <si>
    <t>Starks Pflaumenbock</t>
  </si>
  <si>
    <t>Tétrops de Stark</t>
  </si>
  <si>
    <t>Trichoferus</t>
  </si>
  <si>
    <t>Trichoferus campestris (Faldermann, 1835)</t>
  </si>
  <si>
    <t>Neozoe; wird sich evtl. etablieren</t>
  </si>
  <si>
    <t xml:space="preserve">sutor </t>
  </si>
  <si>
    <t>Monochamus sutor (Linnaeus, 1758)</t>
  </si>
  <si>
    <t>Schusterbock</t>
  </si>
  <si>
    <t>Monochame cordonnier</t>
  </si>
  <si>
    <t>Obrium</t>
  </si>
  <si>
    <t xml:space="preserve">cantharinum </t>
  </si>
  <si>
    <t>Obrium cantharinum (Linnaeus, 1767)</t>
  </si>
  <si>
    <t>Dunkelbeiniger Flachdeckenbock</t>
  </si>
  <si>
    <t>Obrium cantharide</t>
  </si>
  <si>
    <t>Stenopterus</t>
  </si>
  <si>
    <t xml:space="preserve">rufus </t>
  </si>
  <si>
    <t>Stenopterus rufus (Linnaeus, 1767)</t>
  </si>
  <si>
    <t>rückläufig</t>
  </si>
  <si>
    <t>Roter Spitzdeckenbock</t>
  </si>
  <si>
    <t>Sténoptère roux</t>
  </si>
  <si>
    <t xml:space="preserve">villosoviridescens </t>
  </si>
  <si>
    <t>Agapanthia villosoviridescens (De Geer, 1775)</t>
  </si>
  <si>
    <t>Bärenklaubock, Scheckhornbock</t>
  </si>
  <si>
    <t>Agapanthie à pilosité verdâtre</t>
  </si>
  <si>
    <t>Alosterna</t>
  </si>
  <si>
    <t xml:space="preserve">tabacicolor </t>
  </si>
  <si>
    <t>Alosterna tabacicolor (De Geer, 1775)</t>
  </si>
  <si>
    <t>Feldahorn-Bock</t>
  </si>
  <si>
    <t>Grammoptère couleur de tabac</t>
  </si>
  <si>
    <t xml:space="preserve">angustulus </t>
  </si>
  <si>
    <t>Agrilus angustulus (Illiger, 1803)</t>
  </si>
  <si>
    <t>Anaglyptus</t>
  </si>
  <si>
    <t xml:space="preserve">mysticus </t>
  </si>
  <si>
    <t>Anaglyptus mysticus (Linnaeus, 1758)</t>
  </si>
  <si>
    <t>Zierbock</t>
  </si>
  <si>
    <t>Clyte mystique</t>
  </si>
  <si>
    <t xml:space="preserve">biguttatus </t>
  </si>
  <si>
    <t>Agrilus biguttatus (Fabricius, 1777)</t>
  </si>
  <si>
    <t>Zweigefleckter Eichen--Prachtkäfer</t>
  </si>
  <si>
    <t>Agrile bimaculé</t>
  </si>
  <si>
    <t xml:space="preserve">convexicollis </t>
  </si>
  <si>
    <t>Agrilus convexicollis L. Redtenbacher, 1849</t>
  </si>
  <si>
    <t>Schmaler Eschen-Prachtkäfer</t>
  </si>
  <si>
    <t>Anastrangalia dubia (Scopoli, 1763)</t>
  </si>
  <si>
    <t>Schwarzrandiger Halsbock, Zweifelhafter Halsbock</t>
  </si>
  <si>
    <t>Lepture douteuse</t>
  </si>
  <si>
    <t xml:space="preserve">cuprescens </t>
  </si>
  <si>
    <t>Agrilus cuprescens Ménétriés, 1832</t>
  </si>
  <si>
    <t>Schmaler Brombeer-Prachtkäfer</t>
  </si>
  <si>
    <t xml:space="preserve">sanguinolenta </t>
  </si>
  <si>
    <t>Anastrangalia sanguinolenta (Linnaeus, 1760)</t>
  </si>
  <si>
    <t>Blutroter Halsbock</t>
  </si>
  <si>
    <t>Lepture rouge sang</t>
  </si>
  <si>
    <t xml:space="preserve">cyanescens </t>
  </si>
  <si>
    <t>Agrilus cyanescens (Ratzeburg, 1837)</t>
  </si>
  <si>
    <t>Heckenkirschen-Prachtkäfer</t>
  </si>
  <si>
    <t>Agrile bleuâte</t>
  </si>
  <si>
    <t xml:space="preserve">sexguttata </t>
  </si>
  <si>
    <t>Anoplodera sexguttata (Fabricius, 1775)</t>
  </si>
  <si>
    <t>Sechstropfiger Halsbock, Gefleckter Halsbock</t>
  </si>
  <si>
    <t>Arhopalus</t>
  </si>
  <si>
    <t>Arhopalus rusticus (Linnaeus, 1758)</t>
  </si>
  <si>
    <t>Haaraugen Halsgrubenbock</t>
  </si>
  <si>
    <t>Criocéphale rustique</t>
  </si>
  <si>
    <t>Aromia</t>
  </si>
  <si>
    <t xml:space="preserve">moschata </t>
  </si>
  <si>
    <t>Aromia moschata (Linnaeus, 1758)</t>
  </si>
  <si>
    <t>Moschusbock</t>
  </si>
  <si>
    <t>Aromie musquée</t>
  </si>
  <si>
    <t xml:space="preserve">violaceum </t>
  </si>
  <si>
    <t>Callidium violaceum (Linnaeus, 1758)</t>
  </si>
  <si>
    <t>Blauer Scheibenbock</t>
  </si>
  <si>
    <t>Callidie violette</t>
  </si>
  <si>
    <t xml:space="preserve">scopolii </t>
  </si>
  <si>
    <t>Cerambyx scopolii Fuessly, 1775</t>
  </si>
  <si>
    <t>Kleiner Spießbock</t>
  </si>
  <si>
    <t>Capricorne de Scopoli</t>
  </si>
  <si>
    <t xml:space="preserve">arietis </t>
  </si>
  <si>
    <t>Clytus arietis (Linnaeus, 1758)</t>
  </si>
  <si>
    <t>Buchen-Widderbock</t>
  </si>
  <si>
    <t>Clyte bélier</t>
  </si>
  <si>
    <t xml:space="preserve">hyperici </t>
  </si>
  <si>
    <t>Agrilus hyperici (Creutzer, 1799)</t>
  </si>
  <si>
    <t>Johanniskraut-Prachtkäfer</t>
  </si>
  <si>
    <t xml:space="preserve">integerrimus </t>
  </si>
  <si>
    <t>Agrilus integerrimus (Ratzeburg, 1837)</t>
  </si>
  <si>
    <t>Seidelbast-Prachtkäfer</t>
  </si>
  <si>
    <t xml:space="preserve">laticornis </t>
  </si>
  <si>
    <t>Agrilus laticornis (Illiger, 1803)</t>
  </si>
  <si>
    <t xml:space="preserve">ribesi </t>
  </si>
  <si>
    <t>Agrilus ribesi Schaefer, 1946</t>
  </si>
  <si>
    <t>Johannisbeer-Prachtkäfer</t>
  </si>
  <si>
    <t xml:space="preserve">sulcicollis </t>
  </si>
  <si>
    <t>Agrilus sulcicollis Lacordaire, 1835</t>
  </si>
  <si>
    <t>Blaugrüner Eichen-Prachtkäfer</t>
  </si>
  <si>
    <t>Dinoptera</t>
  </si>
  <si>
    <t xml:space="preserve">collaris </t>
  </si>
  <si>
    <t>Dinoptera collaris (Linnaeus, 1758)</t>
  </si>
  <si>
    <t>Rotschildiger Kugelhalsbock</t>
  </si>
  <si>
    <t>Acméops à thorax rouge</t>
  </si>
  <si>
    <t xml:space="preserve">viridis </t>
  </si>
  <si>
    <t>Agrilus viridis (Linnaeus, 1758)</t>
  </si>
  <si>
    <t>Buchen-Prachtkäfer</t>
  </si>
  <si>
    <t xml:space="preserve">adspersus </t>
  </si>
  <si>
    <t>Exocentrus adspersus Mulsant, 1846</t>
  </si>
  <si>
    <t>Weißgefleckter Wimperhornbock</t>
  </si>
  <si>
    <t>Exocentre poudré</t>
  </si>
  <si>
    <t xml:space="preserve">godeti </t>
  </si>
  <si>
    <t>Anthaxia godeti Gory &amp; Laporte, 1839</t>
  </si>
  <si>
    <t xml:space="preserve">lusitanus </t>
  </si>
  <si>
    <t>Exocentrus lusitanus (Linnaeus, 1767)</t>
  </si>
  <si>
    <t>Linden-Wimperhornbock</t>
  </si>
  <si>
    <t>Exocentre lusitanien</t>
  </si>
  <si>
    <t>Glaphyra</t>
  </si>
  <si>
    <t xml:space="preserve">umbellatarum </t>
  </si>
  <si>
    <t>Glaphyra umbellatarum (Schreber, 1759)</t>
  </si>
  <si>
    <t>Dolden-Kurzdeckenbock</t>
  </si>
  <si>
    <t>Molorque des ombelles</t>
  </si>
  <si>
    <t xml:space="preserve">ruficornis </t>
  </si>
  <si>
    <t>Grammoptera ruficornis (Fabricius, 1781)</t>
  </si>
  <si>
    <t>Mattschwarzer Blütenbock</t>
  </si>
  <si>
    <t>Grammoptère à antennes rousses</t>
  </si>
  <si>
    <t>European House Borer, House Longhorn Beetle, Old House Borer</t>
  </si>
  <si>
    <t>Hylotrupes</t>
  </si>
  <si>
    <t xml:space="preserve">bajulus </t>
  </si>
  <si>
    <t>Hylotrupes bajulus (Linnaeus, 1758)</t>
  </si>
  <si>
    <t>Hausbock</t>
  </si>
  <si>
    <t>Capricorne des maisons, Hylotrupe croque-mort</t>
  </si>
  <si>
    <t xml:space="preserve">nebulosus </t>
  </si>
  <si>
    <t>Leiopus nebulosus (Linnaeus, 1758)</t>
  </si>
  <si>
    <t>Splintbock</t>
  </si>
  <si>
    <t xml:space="preserve">nebulosa </t>
  </si>
  <si>
    <t>Mesosa nebulosa (Fabricius, 1781)</t>
  </si>
  <si>
    <t>Binden-Augenfleckenbock</t>
  </si>
  <si>
    <t>Mésose nébuleuse</t>
  </si>
  <si>
    <t>Molorchus</t>
  </si>
  <si>
    <t xml:space="preserve">minor </t>
  </si>
  <si>
    <t>Molorchus minor (Linnaeus, 1758)</t>
  </si>
  <si>
    <t>Weißlinierter Kurzdeckenbock</t>
  </si>
  <si>
    <t>Petit molorque</t>
  </si>
  <si>
    <t xml:space="preserve">nitidula </t>
  </si>
  <si>
    <t>Anthaxia nitidula (Linnaeus, 1758)</t>
  </si>
  <si>
    <t>Kleiner Kirschbaum-Prachtkäfer</t>
  </si>
  <si>
    <t>Anthaxie brillante</t>
  </si>
  <si>
    <t xml:space="preserve">linearis </t>
  </si>
  <si>
    <t>Oberea linearis (Linnaeus, 1760)</t>
  </si>
  <si>
    <t>Haselbock</t>
  </si>
  <si>
    <t>Obérée linéaire</t>
  </si>
  <si>
    <t xml:space="preserve">oculata </t>
  </si>
  <si>
    <t>Oberea oculata (Linnaeus, 1758)</t>
  </si>
  <si>
    <t>Rothalsiger Linienbock, Weidenbock</t>
  </si>
  <si>
    <t>Obérée ocellée</t>
  </si>
  <si>
    <t xml:space="preserve">quadripunctata </t>
  </si>
  <si>
    <t>Anthaxia quadripunctata (Linnaeus, 1758)</t>
  </si>
  <si>
    <t>Vierpunkt-Nadelholz-Prachtkäfer</t>
  </si>
  <si>
    <t>Anthaxie à quatre points</t>
  </si>
  <si>
    <t xml:space="preserve">brunneum </t>
  </si>
  <si>
    <t>Obrium brunneum (Fabricius, 1792)</t>
  </si>
  <si>
    <t>Rostbeiniger Flachdeckenbock, Gemeiner Reisigbock</t>
  </si>
  <si>
    <t>Obrium brun</t>
  </si>
  <si>
    <t>Pachyta</t>
  </si>
  <si>
    <t xml:space="preserve">quadrimaculata </t>
  </si>
  <si>
    <t>Pachyta quadrimaculata (Linnaeus, 1758)</t>
  </si>
  <si>
    <t>Vierfleckenbock</t>
  </si>
  <si>
    <t>Pachyte à quatre tâches</t>
  </si>
  <si>
    <t xml:space="preserve">testaceus </t>
  </si>
  <si>
    <t>Phymatodes testaceus (Linnaeus, 1758)</t>
  </si>
  <si>
    <t>Veränderlicher Schönbock</t>
  </si>
  <si>
    <t>Phymatode variable</t>
  </si>
  <si>
    <t>Aphanisticus</t>
  </si>
  <si>
    <t xml:space="preserve">elongatus </t>
  </si>
  <si>
    <t>Aphanisticus elongatus A. Villa &amp; G. B. Villa, 1835</t>
  </si>
  <si>
    <t>Seggenstengel-Prachtkäfer</t>
  </si>
  <si>
    <t>Aphanistique allongé</t>
  </si>
  <si>
    <t xml:space="preserve">emarginatus </t>
  </si>
  <si>
    <t>Aphanisticus emarginatus (A. G. Olivier, 1790)</t>
  </si>
  <si>
    <t>Binsen-Prachtkäfer</t>
  </si>
  <si>
    <t xml:space="preserve">cylindrica </t>
  </si>
  <si>
    <t>Phytoecia cylindrica (Linnaeus, 1758)</t>
  </si>
  <si>
    <t>Zylindrischer Walzenhalsbock</t>
  </si>
  <si>
    <t>Phytoécie cylindrique</t>
  </si>
  <si>
    <t xml:space="preserve">pusillus </t>
  </si>
  <si>
    <t>Aphanisticus pusillus (A. G. Olivier, 1790)</t>
  </si>
  <si>
    <t>Seggenblatt-Prachtkäfer</t>
  </si>
  <si>
    <t>Chrysobothris affinis (Fabricius, 1794)</t>
  </si>
  <si>
    <t>Goldpunkt-Laubholz-Prachtkäfer</t>
  </si>
  <si>
    <t>Chrysobothre ressemblant</t>
  </si>
  <si>
    <t xml:space="preserve">festiva </t>
  </si>
  <si>
    <t>Lamprodila festiva (Linnaeus, 1767)</t>
  </si>
  <si>
    <t>Grüner Wacholder-Prachtkäfer</t>
  </si>
  <si>
    <t>Scintillante jolie</t>
  </si>
  <si>
    <t xml:space="preserve">mirifica </t>
  </si>
  <si>
    <t>Lamprodila mirifica (Mulsant, 1855)</t>
  </si>
  <si>
    <t>Grosser Ulmen-Prachtkäfer</t>
  </si>
  <si>
    <t>Scintillante mirifique</t>
  </si>
  <si>
    <t>Plagionotus</t>
  </si>
  <si>
    <t xml:space="preserve">arcuatus </t>
  </si>
  <si>
    <t>Plagionotus arcuatus (Linnaeus, 1758)</t>
  </si>
  <si>
    <t>Eichen-Rindenwidderbock</t>
  </si>
  <si>
    <t>Clyte à fascies arquées</t>
  </si>
  <si>
    <t>cyaneus</t>
  </si>
  <si>
    <t>Phaenops cyaneus (Fabricius, 1775)</t>
  </si>
  <si>
    <t>Blauer Kiefer-Prachtkäfer</t>
  </si>
  <si>
    <t>Phénops bleu</t>
  </si>
  <si>
    <t xml:space="preserve">fasciculatus </t>
  </si>
  <si>
    <t>Pogonocherus fasciculatus (De Geer, 1775)</t>
  </si>
  <si>
    <t>Kiefernzweig-Wipfelbock</t>
  </si>
  <si>
    <t>Pogonochère fasciculé</t>
  </si>
  <si>
    <t xml:space="preserve">hispidulus </t>
  </si>
  <si>
    <t>Pogonocherus hispidulus (Piller &amp; Mitterpacher, 1783)</t>
  </si>
  <si>
    <t>Doppeldorniger Wipfelbock, Doppeldorniger Wimperbock</t>
  </si>
  <si>
    <t>Pogonochère hispidulé</t>
  </si>
  <si>
    <t xml:space="preserve">hispidus </t>
  </si>
  <si>
    <t>Pogonocherus hispidus (Linnaeus, 1758)</t>
  </si>
  <si>
    <t>Dorniger Wipfelbock, Dorniger Wimperbock</t>
  </si>
  <si>
    <t>Pogonochère hispide</t>
  </si>
  <si>
    <t>Cetonia</t>
  </si>
  <si>
    <t xml:space="preserve">aurata </t>
  </si>
  <si>
    <t>Cetonia aurata (Linnaeus, 1761)</t>
  </si>
  <si>
    <t>Goldglänzende Rosenkäfer, Gemeine Rosenkäfer</t>
  </si>
  <si>
    <t>Cétoine dorée</t>
  </si>
  <si>
    <t>Dorcus</t>
  </si>
  <si>
    <t xml:space="preserve">parallelipipedus </t>
  </si>
  <si>
    <t>Dorcus parallelipipedus (Linnaeus, 1758)</t>
  </si>
  <si>
    <t>Balkenschröter</t>
  </si>
  <si>
    <t>Petite biche</t>
  </si>
  <si>
    <t>Pseudovadonia</t>
  </si>
  <si>
    <t xml:space="preserve">livida </t>
  </si>
  <si>
    <t>Pseudovadonia livida (Fabricius, 1777)</t>
  </si>
  <si>
    <t>Gelbflügeliger Halsbock</t>
  </si>
  <si>
    <t>Pseudovadonie livide</t>
  </si>
  <si>
    <t>Pyrrhidium</t>
  </si>
  <si>
    <t xml:space="preserve">sanguineum </t>
  </si>
  <si>
    <t>Pyrrhidium sanguineum (Linnaeus, 1758)</t>
  </si>
  <si>
    <t>Rothaarbock</t>
  </si>
  <si>
    <t>Callidie rouge sang</t>
  </si>
  <si>
    <t xml:space="preserve">inquisitor </t>
  </si>
  <si>
    <t>Rhagium inquisitor (Linnaeus, 1758)</t>
  </si>
  <si>
    <t>Kleiner Zangenbock</t>
  </si>
  <si>
    <t>Rhagie inquisiteuse</t>
  </si>
  <si>
    <t>Rosalia Longicorn</t>
  </si>
  <si>
    <t xml:space="preserve">mordax </t>
  </si>
  <si>
    <t>Rhagium mordax (De Geer, 1775)</t>
  </si>
  <si>
    <t>Bissiger Zangenbock</t>
  </si>
  <si>
    <t>Rhagie mordante</t>
  </si>
  <si>
    <t xml:space="preserve">minuta </t>
  </si>
  <si>
    <t>Trachys minuta (Linnaeus, 1758)</t>
  </si>
  <si>
    <t>Laubholz-Kleinprachtkäfer</t>
  </si>
  <si>
    <t>Trachys minuscule</t>
  </si>
  <si>
    <t>Rutpela</t>
  </si>
  <si>
    <t xml:space="preserve">maculata </t>
  </si>
  <si>
    <t>Rutpela maculata (Poda von Neuhaus, 1761)</t>
  </si>
  <si>
    <t>Gefleckter Schmalbock</t>
  </si>
  <si>
    <t>Lepture tachetée</t>
  </si>
  <si>
    <t xml:space="preserve">scalaris </t>
  </si>
  <si>
    <t>Saperda scalaris (Linnaeus, 1758)</t>
  </si>
  <si>
    <t>Hackenfleckiger Pappelbock, Leiterbock</t>
  </si>
  <si>
    <t>Saperde à échelons</t>
  </si>
  <si>
    <t>Platycerus</t>
  </si>
  <si>
    <t xml:space="preserve">caprea </t>
  </si>
  <si>
    <t>Platycerus caprea (De Geer, 1774)</t>
  </si>
  <si>
    <t>Grosser Rehschröter</t>
  </si>
  <si>
    <t xml:space="preserve">caraboides </t>
  </si>
  <si>
    <t>Platycerus caraboides (Linnaeus, 1758)</t>
  </si>
  <si>
    <t>Kleiner Rehschröter</t>
  </si>
  <si>
    <t>Chevrette bleue</t>
  </si>
  <si>
    <t>Stenocorus</t>
  </si>
  <si>
    <t xml:space="preserve">meridianus </t>
  </si>
  <si>
    <t>Stenocorus meridianus (Linnaeus, 1758)</t>
  </si>
  <si>
    <t>Stubbenbock, Variabler Stubbenbock</t>
  </si>
  <si>
    <t>Sténochore du midi</t>
  </si>
  <si>
    <t xml:space="preserve">metallica </t>
  </si>
  <si>
    <t>Protaetia metallica (Herbst, 1782)</t>
  </si>
  <si>
    <t xml:space="preserve">bifasciata </t>
  </si>
  <si>
    <t>Stenurella bifasciata (O.F. Müller, 1776)</t>
  </si>
  <si>
    <t>Zweibindiger Halsbock</t>
  </si>
  <si>
    <t>Lepture à deux fascies</t>
  </si>
  <si>
    <t xml:space="preserve">melanura </t>
  </si>
  <si>
    <t>Stenurella melanura (Linnaeus, 1758)</t>
  </si>
  <si>
    <t>Schwarznahtiger Halsbock</t>
  </si>
  <si>
    <t>Lepture à suture noire</t>
  </si>
  <si>
    <t xml:space="preserve">fulva </t>
  </si>
  <si>
    <t>Stictoleptura fulva (De Geer, 1775)</t>
  </si>
  <si>
    <t>Schwarzspitziger Halsbock</t>
  </si>
  <si>
    <t>Lepture fauve</t>
  </si>
  <si>
    <t xml:space="preserve">rubra </t>
  </si>
  <si>
    <t>Stictoleptura rubra (Linnaeus, 1758)</t>
  </si>
  <si>
    <t>Roter Halsbock</t>
  </si>
  <si>
    <t>Lepture rouge</t>
  </si>
  <si>
    <t>Tetropium</t>
  </si>
  <si>
    <t xml:space="preserve">castaneum </t>
  </si>
  <si>
    <t>Tetropium castaneum (Linnaeus, 1758)</t>
  </si>
  <si>
    <t>Gemeiner Fichtensplintbock</t>
  </si>
  <si>
    <t>Tétropie marron</t>
  </si>
  <si>
    <t xml:space="preserve">fuscum </t>
  </si>
  <si>
    <t>Tetropium fuscum (Fabricius, 1787)</t>
  </si>
  <si>
    <t>Brauner Fichtensplintbock</t>
  </si>
  <si>
    <t>Tétropie brune</t>
  </si>
  <si>
    <t xml:space="preserve">gabrieli </t>
  </si>
  <si>
    <t>Tetropium gabrieli Weise, 1905</t>
  </si>
  <si>
    <t>Lärchensplintbock</t>
  </si>
  <si>
    <t>Tétropie de Gabriel</t>
  </si>
  <si>
    <t xml:space="preserve">praeustus </t>
  </si>
  <si>
    <t>Tetrops praeustus (Linnaeus, 1758)</t>
  </si>
  <si>
    <t>Kleiner Pflaumenbock</t>
  </si>
  <si>
    <t>Tétrops brûlé</t>
  </si>
  <si>
    <t xml:space="preserve">fasciatus </t>
  </si>
  <si>
    <t>Trichius fasciatus (Linnaeus, 1758)</t>
  </si>
  <si>
    <t>Gebänderte Pinselkäfer</t>
  </si>
  <si>
    <t>Trichie fasciée, Trichie à bandes</t>
  </si>
  <si>
    <t>Valgus</t>
  </si>
  <si>
    <t xml:space="preserve">hemipterus </t>
  </si>
  <si>
    <t>Valgus hemipterus (Linnaeus, 1758)</t>
  </si>
  <si>
    <t>Cétoine punaise</t>
  </si>
  <si>
    <t>Käfer</t>
  </si>
  <si>
    <t>Anpassung aller Fauna-Artwerte in Bezug auf die NT-Werte</t>
  </si>
  <si>
    <t xml:space="preserve">Europa </t>
  </si>
  <si>
    <t xml:space="preserve">Schweiz </t>
  </si>
  <si>
    <t>Zürich</t>
  </si>
  <si>
    <t xml:space="preserve">neue NT-Bepunktung </t>
  </si>
  <si>
    <t>27.02.2019, Andreas Müller</t>
  </si>
  <si>
    <t>2 Punkte</t>
  </si>
  <si>
    <t>1 Punkt</t>
  </si>
  <si>
    <t>Artwert 2019</t>
  </si>
  <si>
    <t>2019_Artwert</t>
  </si>
  <si>
    <t>VU (2)</t>
  </si>
  <si>
    <t>EN (3)</t>
  </si>
  <si>
    <t>EN (4)</t>
  </si>
  <si>
    <t>LC (1)</t>
  </si>
  <si>
    <t>NT-Anpassung Andreas Müller, 27.2.2019 (keine Änderungen)</t>
  </si>
  <si>
    <t>NT-Anpassung Andreas Müller, 27.2.2019 (Änderungen in rot)</t>
  </si>
  <si>
    <t>plus</t>
  </si>
  <si>
    <t xml:space="preserve">RL Europa (1) </t>
  </si>
  <si>
    <t>ARTWERT 2019</t>
  </si>
  <si>
    <t>NT-Anpassung Andreas Müller, 28.2.2019 (Änderungen in Spalten E und N rot)</t>
  </si>
  <si>
    <t>Datentabelle_Artwert_Wildbienen_Kanton Zürich_Stand 2019_27_2</t>
  </si>
  <si>
    <t>b) Gefährdung CH (Liste 2007) #: Provisorische Liste von F. Amiet, M. Herrmann, A. Müller unpubl. (2007); wobei 1 = Sicher in der Schweiz gefährdet inkl. ausgestorben, 2 = wahrscheinlich gefährdet, 3 = wahrscheinlich nicht gefährdet, 4 = sicher nicht gefährdet</t>
  </si>
  <si>
    <t>Neue Punktevergabe für Gefährdung Schweiz analog neue NT-Punkteverteilung: sicher gefährdet = 3 Punkte, wahrscheinlich gefährdet = 2 Punkte, wahrscheinlich ungefährdet = 1 Punkt, sicher ungefährdet = 0 Punkte</t>
  </si>
  <si>
    <r>
      <t xml:space="preserve">Punkte Gefährdung CH </t>
    </r>
    <r>
      <rPr>
        <sz val="8"/>
        <rFont val="Arial"/>
        <family val="2"/>
      </rPr>
      <t xml:space="preserve">(CR = 4, EN = 3, VU = 2, </t>
    </r>
    <r>
      <rPr>
        <sz val="8"/>
        <color rgb="FFFF0000"/>
        <rFont val="Arial"/>
        <family val="2"/>
      </rPr>
      <t>NT = 1)</t>
    </r>
  </si>
  <si>
    <r>
      <t xml:space="preserve">Punkte Gefährdung Europa </t>
    </r>
    <r>
      <rPr>
        <sz val="8"/>
        <rFont val="Arial"/>
        <family val="2"/>
      </rPr>
      <t xml:space="preserve">(EN = 4, VU = 3, </t>
    </r>
    <r>
      <rPr>
        <sz val="8"/>
        <color rgb="FFFF0000"/>
        <rFont val="Arial"/>
        <family val="2"/>
      </rPr>
      <t>NT = 2</t>
    </r>
  </si>
  <si>
    <t>Stand: 28.2.2019</t>
  </si>
  <si>
    <t>NT-Anpassung Andreas Müller, 28.2.2019 (Änderungen in rot)</t>
  </si>
  <si>
    <t>RL CAT CH</t>
  </si>
  <si>
    <t>NT-Anpassung Andreas Müller, 5.3.2019 (Änderungen in rot)</t>
  </si>
  <si>
    <t>Xylobionte Käfer</t>
  </si>
  <si>
    <r>
      <t xml:space="preserve">Caenis pusilla </t>
    </r>
    <r>
      <rPr>
        <sz val="12"/>
        <color theme="1"/>
        <rFont val="Calibri"/>
        <family val="2"/>
        <scheme val="minor"/>
      </rPr>
      <t>Navas, 1913</t>
    </r>
  </si>
  <si>
    <r>
      <t>Ephemera glaucops</t>
    </r>
    <r>
      <rPr>
        <sz val="12"/>
        <color theme="1"/>
        <rFont val="Calibri"/>
        <family val="2"/>
        <scheme val="minor"/>
      </rPr>
      <t xml:space="preserve"> Pictet, 1843</t>
    </r>
  </si>
  <si>
    <r>
      <t>Rhithrogena germanica</t>
    </r>
    <r>
      <rPr>
        <sz val="12"/>
        <color theme="1"/>
        <rFont val="Calibri"/>
        <family val="2"/>
        <scheme val="minor"/>
      </rPr>
      <t xml:space="preserve"> Eaton, 1885</t>
    </r>
  </si>
  <si>
    <r>
      <t xml:space="preserve">Oligoneuriella rhenana </t>
    </r>
    <r>
      <rPr>
        <sz val="12"/>
        <color theme="1"/>
        <rFont val="Calibri"/>
        <family val="2"/>
        <scheme val="minor"/>
      </rPr>
      <t>(Imhoff, 1852)</t>
    </r>
  </si>
  <si>
    <r>
      <t>Caenis rivulorum</t>
    </r>
    <r>
      <rPr>
        <sz val="12"/>
        <color theme="1"/>
        <rFont val="Calibri"/>
        <family val="2"/>
        <scheme val="minor"/>
      </rPr>
      <t xml:space="preserve"> Eaton, 1884</t>
    </r>
  </si>
  <si>
    <r>
      <t>Ephemerella notata</t>
    </r>
    <r>
      <rPr>
        <sz val="12"/>
        <color theme="1"/>
        <rFont val="Calibri"/>
        <family val="2"/>
        <scheme val="minor"/>
      </rPr>
      <t xml:space="preserve"> Eaton, 1887</t>
    </r>
  </si>
  <si>
    <r>
      <t>Leptophlebia vespertina</t>
    </r>
    <r>
      <rPr>
        <sz val="12"/>
        <color theme="1"/>
        <rFont val="Calibri"/>
        <family val="2"/>
        <scheme val="minor"/>
      </rPr>
      <t xml:space="preserve"> (Linné, 1758)</t>
    </r>
  </si>
  <si>
    <r>
      <t>Nigrobaetis niger</t>
    </r>
    <r>
      <rPr>
        <sz val="12"/>
        <color theme="1"/>
        <rFont val="Calibri"/>
        <family val="2"/>
        <scheme val="minor"/>
      </rPr>
      <t xml:space="preserve"> (Linné, 1761)</t>
    </r>
  </si>
  <si>
    <r>
      <t>Acentrella sinaica</t>
    </r>
    <r>
      <rPr>
        <sz val="12"/>
        <color theme="1"/>
        <rFont val="Calibri"/>
        <family val="2"/>
        <scheme val="minor"/>
      </rPr>
      <t xml:space="preserve"> Bogoescu, 1931</t>
    </r>
  </si>
  <si>
    <r>
      <t>Ephoron virgo</t>
    </r>
    <r>
      <rPr>
        <sz val="12"/>
        <color theme="1"/>
        <rFont val="Calibri"/>
        <family val="2"/>
        <scheme val="minor"/>
      </rPr>
      <t xml:space="preserve"> (Olivier, 1791)</t>
    </r>
  </si>
  <si>
    <r>
      <t>Caenis lactea</t>
    </r>
    <r>
      <rPr>
        <sz val="12"/>
        <color theme="1"/>
        <rFont val="Calibri"/>
        <family val="2"/>
        <scheme val="minor"/>
      </rPr>
      <t xml:space="preserve"> (Burmeister, 1839)</t>
    </r>
  </si>
  <si>
    <r>
      <t>Rhithrogena beskidensis</t>
    </r>
    <r>
      <rPr>
        <sz val="12"/>
        <color theme="1"/>
        <rFont val="Calibri"/>
        <family val="2"/>
        <scheme val="minor"/>
      </rPr>
      <t xml:space="preserve"> Alba &amp; Sowa, 1987</t>
    </r>
  </si>
  <si>
    <r>
      <t>Ephemera lineata</t>
    </r>
    <r>
      <rPr>
        <sz val="12"/>
        <color theme="1"/>
        <rFont val="Calibri"/>
        <family val="2"/>
        <scheme val="minor"/>
      </rPr>
      <t xml:space="preserve"> Eaton, 1870</t>
    </r>
  </si>
  <si>
    <r>
      <t>Procloeon bifidum</t>
    </r>
    <r>
      <rPr>
        <sz val="12"/>
        <color theme="1"/>
        <rFont val="Calibri"/>
        <family val="2"/>
        <scheme val="minor"/>
      </rPr>
      <t xml:space="preserve"> (Bengtsson, 1912)</t>
    </r>
  </si>
  <si>
    <r>
      <t>Procloeon pennulatum</t>
    </r>
    <r>
      <rPr>
        <sz val="12"/>
        <color theme="1"/>
        <rFont val="Calibri"/>
        <family val="2"/>
        <scheme val="minor"/>
      </rPr>
      <t xml:space="preserve"> (Eaton, 1870)</t>
    </r>
  </si>
  <si>
    <r>
      <t>Baetis pentaphlebodes</t>
    </r>
    <r>
      <rPr>
        <sz val="12"/>
        <color theme="1"/>
        <rFont val="Calibri"/>
        <family val="2"/>
        <scheme val="minor"/>
      </rPr>
      <t xml:space="preserve"> Ujhelyi, 1966</t>
    </r>
  </si>
  <si>
    <r>
      <t>Caenis beskidensis</t>
    </r>
    <r>
      <rPr>
        <sz val="12"/>
        <color theme="1"/>
        <rFont val="Calibri"/>
        <family val="2"/>
        <scheme val="minor"/>
      </rPr>
      <t xml:space="preserve"> Sowa, 1973</t>
    </r>
  </si>
  <si>
    <r>
      <t>Baetis buceratus</t>
    </r>
    <r>
      <rPr>
        <sz val="12"/>
        <color theme="1"/>
        <rFont val="Calibri"/>
        <family val="2"/>
        <scheme val="minor"/>
      </rPr>
      <t xml:space="preserve"> Eaton, 1870</t>
    </r>
  </si>
  <si>
    <r>
      <t>Ameletus inopinatus</t>
    </r>
    <r>
      <rPr>
        <sz val="12"/>
        <color theme="1"/>
        <rFont val="Calibri"/>
        <family val="2"/>
        <scheme val="minor"/>
      </rPr>
      <t xml:space="preserve"> Eaton, 1887</t>
    </r>
  </si>
  <si>
    <r>
      <t xml:space="preserve">Rhithrogena dorieri </t>
    </r>
    <r>
      <rPr>
        <sz val="12"/>
        <color theme="1"/>
        <rFont val="Calibri"/>
        <family val="2"/>
        <scheme val="minor"/>
      </rPr>
      <t>Sowa, 1971</t>
    </r>
  </si>
  <si>
    <r>
      <t xml:space="preserve">Habroleptoides auberti </t>
    </r>
    <r>
      <rPr>
        <sz val="12"/>
        <color theme="1"/>
        <rFont val="Calibri"/>
        <family val="2"/>
        <scheme val="minor"/>
      </rPr>
      <t>(Biancheri, 1954)</t>
    </r>
  </si>
  <si>
    <r>
      <t>Ecdyonurus picteti</t>
    </r>
    <r>
      <rPr>
        <sz val="12"/>
        <color theme="1"/>
        <rFont val="Calibri"/>
        <family val="2"/>
        <scheme val="minor"/>
      </rPr>
      <t xml:space="preserve"> (Meyer-Dür, 1864)</t>
    </r>
  </si>
  <si>
    <r>
      <t>Rhithrogena gratianopolitana</t>
    </r>
    <r>
      <rPr>
        <sz val="12"/>
        <color theme="1"/>
        <rFont val="Calibri"/>
        <family val="2"/>
        <scheme val="minor"/>
      </rPr>
      <t xml:space="preserve"> Sowa, Degrange &amp; Sartori, 1986</t>
    </r>
  </si>
  <si>
    <r>
      <t>Rhithrogena savoiensis</t>
    </r>
    <r>
      <rPr>
        <sz val="12"/>
        <color theme="1"/>
        <rFont val="Calibri"/>
        <family val="2"/>
        <scheme val="minor"/>
      </rPr>
      <t xml:space="preserve"> Alba &amp; Sowa, 1987</t>
    </r>
  </si>
  <si>
    <r>
      <t>Electrogena ujhelyii</t>
    </r>
    <r>
      <rPr>
        <sz val="12"/>
        <color theme="1"/>
        <rFont val="Calibri"/>
        <family val="2"/>
        <scheme val="minor"/>
      </rPr>
      <t xml:space="preserve"> (Sowa, 1981)</t>
    </r>
  </si>
  <si>
    <r>
      <t>Caenis robusta</t>
    </r>
    <r>
      <rPr>
        <sz val="12"/>
        <color theme="1"/>
        <rFont val="Calibri"/>
        <family val="2"/>
        <scheme val="minor"/>
      </rPr>
      <t xml:space="preserve"> Eaton, 1884</t>
    </r>
  </si>
  <si>
    <r>
      <t>Ecdyonurus dispar</t>
    </r>
    <r>
      <rPr>
        <sz val="12"/>
        <color theme="1"/>
        <rFont val="Calibri"/>
        <family val="2"/>
        <scheme val="minor"/>
      </rPr>
      <t xml:space="preserve"> (Curtis, 1834)</t>
    </r>
  </si>
  <si>
    <r>
      <t>Baetis liebenauae</t>
    </r>
    <r>
      <rPr>
        <sz val="12"/>
        <color theme="1"/>
        <rFont val="Calibri"/>
        <family val="2"/>
        <scheme val="minor"/>
      </rPr>
      <t xml:space="preserve"> Keffermüller, 1974</t>
    </r>
  </si>
  <si>
    <r>
      <t>Ephemera vulgata</t>
    </r>
    <r>
      <rPr>
        <sz val="12"/>
        <color theme="1"/>
        <rFont val="Calibri"/>
        <family val="2"/>
        <scheme val="minor"/>
      </rPr>
      <t xml:space="preserve"> Linné, 1758</t>
    </r>
  </si>
  <si>
    <r>
      <t>Torleya major</t>
    </r>
    <r>
      <rPr>
        <sz val="12"/>
        <color theme="1"/>
        <rFont val="Calibri"/>
        <family val="2"/>
        <scheme val="minor"/>
      </rPr>
      <t xml:space="preserve"> (Klapalek, 1905)</t>
    </r>
  </si>
  <si>
    <r>
      <t>Electrogena lateralis</t>
    </r>
    <r>
      <rPr>
        <sz val="12"/>
        <color theme="1"/>
        <rFont val="Calibri"/>
        <family val="2"/>
        <scheme val="minor"/>
      </rPr>
      <t xml:space="preserve"> (Curtis, 1834)</t>
    </r>
  </si>
  <si>
    <r>
      <t>Ecdyonurus helveticus</t>
    </r>
    <r>
      <rPr>
        <sz val="12"/>
        <color theme="1"/>
        <rFont val="Calibri"/>
        <family val="2"/>
        <scheme val="minor"/>
      </rPr>
      <t xml:space="preserve"> (Eaton, 1885)</t>
    </r>
  </si>
  <si>
    <r>
      <t>Ecdyonurus torrentis</t>
    </r>
    <r>
      <rPr>
        <sz val="12"/>
        <color theme="1"/>
        <rFont val="Calibri"/>
        <family val="2"/>
        <scheme val="minor"/>
      </rPr>
      <t xml:space="preserve"> Kimmins, 1942</t>
    </r>
  </si>
  <si>
    <r>
      <t>Habroleptoides confusa</t>
    </r>
    <r>
      <rPr>
        <sz val="12"/>
        <color theme="1"/>
        <rFont val="Calibri"/>
        <family val="2"/>
        <scheme val="minor"/>
      </rPr>
      <t xml:space="preserve"> Sartori &amp; Jacob, 1986</t>
    </r>
  </si>
  <si>
    <r>
      <t>Rhithrogena picteti</t>
    </r>
    <r>
      <rPr>
        <sz val="12"/>
        <color theme="1"/>
        <rFont val="Calibri"/>
        <family val="2"/>
        <scheme val="minor"/>
      </rPr>
      <t xml:space="preserve"> Sowa, 1971</t>
    </r>
  </si>
  <si>
    <r>
      <t>Baetis vardarensis</t>
    </r>
    <r>
      <rPr>
        <sz val="12"/>
        <color theme="1"/>
        <rFont val="Calibri"/>
        <family val="2"/>
        <scheme val="minor"/>
      </rPr>
      <t xml:space="preserve"> Ikonomov, 1962</t>
    </r>
  </si>
  <si>
    <r>
      <t>Potamanthus luteus</t>
    </r>
    <r>
      <rPr>
        <sz val="12"/>
        <color theme="1"/>
        <rFont val="Calibri"/>
        <family val="2"/>
        <scheme val="minor"/>
      </rPr>
      <t xml:space="preserve"> (Linné, 1767)</t>
    </r>
  </si>
  <si>
    <r>
      <t>Siphlonurus lacustris</t>
    </r>
    <r>
      <rPr>
        <sz val="12"/>
        <color theme="1"/>
        <rFont val="Calibri"/>
        <family val="2"/>
        <scheme val="minor"/>
      </rPr>
      <t xml:space="preserve"> Eaton, 1870</t>
    </r>
  </si>
  <si>
    <r>
      <t>Epeorus assimilis</t>
    </r>
    <r>
      <rPr>
        <sz val="12"/>
        <color theme="1"/>
        <rFont val="Calibri"/>
        <family val="2"/>
        <scheme val="minor"/>
      </rPr>
      <t xml:space="preserve"> Eaton, 1885</t>
    </r>
  </si>
  <si>
    <r>
      <t>Baetis fuscatus</t>
    </r>
    <r>
      <rPr>
        <sz val="12"/>
        <color theme="1"/>
        <rFont val="Calibri"/>
        <family val="2"/>
        <scheme val="minor"/>
      </rPr>
      <t xml:space="preserve"> (Linné, 1761)</t>
    </r>
  </si>
  <si>
    <r>
      <t>Ephemerella mucronata</t>
    </r>
    <r>
      <rPr>
        <sz val="12"/>
        <color theme="1"/>
        <rFont val="Calibri"/>
        <family val="2"/>
        <scheme val="minor"/>
      </rPr>
      <t xml:space="preserve"> (Bengtsson, 1909)</t>
    </r>
  </si>
  <si>
    <r>
      <t>Alainites muticus</t>
    </r>
    <r>
      <rPr>
        <sz val="12"/>
        <color theme="1"/>
        <rFont val="Calibri"/>
        <family val="2"/>
        <scheme val="minor"/>
      </rPr>
      <t xml:space="preserve"> (Linné, 1758)</t>
    </r>
  </si>
  <si>
    <r>
      <t>Baetis alpinus</t>
    </r>
    <r>
      <rPr>
        <sz val="12"/>
        <color theme="1"/>
        <rFont val="Calibri"/>
        <family val="2"/>
        <scheme val="minor"/>
      </rPr>
      <t xml:space="preserve"> (Pictet, 1843)</t>
    </r>
  </si>
  <si>
    <r>
      <t xml:space="preserve">Baetis lutheri </t>
    </r>
    <r>
      <rPr>
        <sz val="12"/>
        <color theme="1"/>
        <rFont val="Calibri"/>
        <family val="2"/>
        <scheme val="minor"/>
      </rPr>
      <t>Müller-Liebenau, 1967</t>
    </r>
  </si>
  <si>
    <r>
      <t>Baetis rhodani</t>
    </r>
    <r>
      <rPr>
        <sz val="12"/>
        <color theme="1"/>
        <rFont val="Calibri"/>
        <family val="2"/>
        <scheme val="minor"/>
      </rPr>
      <t xml:space="preserve"> (Pictet, 1843)</t>
    </r>
  </si>
  <si>
    <r>
      <t>Baetis scambus</t>
    </r>
    <r>
      <rPr>
        <sz val="12"/>
        <color theme="1"/>
        <rFont val="Calibri"/>
        <family val="2"/>
        <scheme val="minor"/>
      </rPr>
      <t xml:space="preserve"> Eaton, 1870</t>
    </r>
  </si>
  <si>
    <r>
      <t>Baetis vernus</t>
    </r>
    <r>
      <rPr>
        <sz val="12"/>
        <color theme="1"/>
        <rFont val="Calibri"/>
        <family val="2"/>
        <scheme val="minor"/>
      </rPr>
      <t xml:space="preserve"> Curtis, 1834</t>
    </r>
  </si>
  <si>
    <r>
      <t>Caenis horaria</t>
    </r>
    <r>
      <rPr>
        <sz val="12"/>
        <color theme="1"/>
        <rFont val="Calibri"/>
        <family val="2"/>
        <scheme val="minor"/>
      </rPr>
      <t xml:space="preserve"> (Linné, 1758)</t>
    </r>
  </si>
  <si>
    <r>
      <t>Caenis luctuosa</t>
    </r>
    <r>
      <rPr>
        <sz val="12"/>
        <color theme="1"/>
        <rFont val="Calibri"/>
        <family val="2"/>
        <scheme val="minor"/>
      </rPr>
      <t xml:space="preserve"> (Burmeister, 1839)</t>
    </r>
  </si>
  <si>
    <r>
      <t>Caenis macrura</t>
    </r>
    <r>
      <rPr>
        <sz val="12"/>
        <color theme="1"/>
        <rFont val="Calibri"/>
        <family val="2"/>
        <scheme val="minor"/>
      </rPr>
      <t xml:space="preserve"> (Stephens, 1835)</t>
    </r>
  </si>
  <si>
    <r>
      <t>Centroptilum luteolum</t>
    </r>
    <r>
      <rPr>
        <sz val="12"/>
        <color theme="1"/>
        <rFont val="Calibri"/>
        <family val="2"/>
        <scheme val="minor"/>
      </rPr>
      <t xml:space="preserve"> (Müller, 1776)</t>
    </r>
  </si>
  <si>
    <r>
      <t>Cloeon dipterum</t>
    </r>
    <r>
      <rPr>
        <sz val="12"/>
        <color theme="1"/>
        <rFont val="Calibri"/>
        <family val="2"/>
        <scheme val="minor"/>
      </rPr>
      <t xml:space="preserve"> (Linné, 1761)</t>
    </r>
  </si>
  <si>
    <r>
      <t>Cloeon simile</t>
    </r>
    <r>
      <rPr>
        <sz val="12"/>
        <color theme="1"/>
        <rFont val="Calibri"/>
        <family val="2"/>
        <scheme val="minor"/>
      </rPr>
      <t xml:space="preserve"> Eaton, 1870</t>
    </r>
  </si>
  <si>
    <r>
      <t>Ecdyonurus venosus</t>
    </r>
    <r>
      <rPr>
        <sz val="12"/>
        <color theme="1"/>
        <rFont val="Calibri"/>
        <family val="2"/>
        <scheme val="minor"/>
      </rPr>
      <t xml:space="preserve"> (Fabricius, 1775)</t>
    </r>
  </si>
  <si>
    <r>
      <t>Ephemera danica</t>
    </r>
    <r>
      <rPr>
        <sz val="12"/>
        <color theme="1"/>
        <rFont val="Calibri"/>
        <family val="2"/>
        <scheme val="minor"/>
      </rPr>
      <t xml:space="preserve"> Müller, 1764</t>
    </r>
  </si>
  <si>
    <r>
      <t>Habrophlebia lauta</t>
    </r>
    <r>
      <rPr>
        <sz val="12"/>
        <color theme="1"/>
        <rFont val="Calibri"/>
        <family val="2"/>
        <scheme val="minor"/>
      </rPr>
      <t xml:space="preserve"> Eaton, 1884</t>
    </r>
  </si>
  <si>
    <r>
      <t>Heptagenia sulphurea</t>
    </r>
    <r>
      <rPr>
        <sz val="12"/>
        <color theme="1"/>
        <rFont val="Calibri"/>
        <family val="2"/>
        <scheme val="minor"/>
      </rPr>
      <t xml:space="preserve"> (Müller, 1776)</t>
    </r>
  </si>
  <si>
    <r>
      <t>Paraleptophlebia submarginata</t>
    </r>
    <r>
      <rPr>
        <sz val="12"/>
        <color theme="1"/>
        <rFont val="Calibri"/>
        <family val="2"/>
        <scheme val="minor"/>
      </rPr>
      <t xml:space="preserve"> (Stephens, 1835)</t>
    </r>
  </si>
  <si>
    <r>
      <t>Rhithrogena semicolorata</t>
    </r>
    <r>
      <rPr>
        <sz val="12"/>
        <color theme="1"/>
        <rFont val="Calibri"/>
        <family val="2"/>
        <scheme val="minor"/>
      </rPr>
      <t xml:space="preserve"> (Curtis, 1834)</t>
    </r>
  </si>
  <si>
    <r>
      <t>Serratella ignita</t>
    </r>
    <r>
      <rPr>
        <sz val="12"/>
        <color theme="1"/>
        <rFont val="Calibri"/>
        <family val="2"/>
        <scheme val="minor"/>
      </rPr>
      <t xml:space="preserve"> (Poda, 1761)</t>
    </r>
  </si>
  <si>
    <t>Rhithrogena puthzi Sowa, 1984</t>
  </si>
  <si>
    <t>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</si>
</sst>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b/>
      <sz val="11"/>
      <color indexed="12"/>
      <name val="Arial"/>
      <family val="2"/>
    </font>
    <font>
      <sz val="10"/>
      <color indexed="12"/>
      <name val="Arial"/>
      <family val="2"/>
    </font>
    <font>
      <sz val="11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sz val="10"/>
      <color indexed="64"/>
      <name val="Arial"/>
      <family val="2"/>
    </font>
    <font>
      <b/>
      <sz val="10"/>
      <color indexed="12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sz val="14"/>
      <color indexed="12"/>
      <name val="Arial"/>
      <family val="2"/>
    </font>
    <font>
      <sz val="14"/>
      <color indexed="57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sz val="12"/>
      <color theme="1"/>
      <name val="Frutiger 45 Light"/>
    </font>
    <font>
      <b/>
      <sz val="11"/>
      <name val="Frutiger 45 Light"/>
      <family val="2"/>
    </font>
    <font>
      <b/>
      <sz val="10"/>
      <color theme="1"/>
      <name val="Frutiger 45 Light"/>
    </font>
    <font>
      <sz val="12"/>
      <color theme="1"/>
      <name val="Frutiger 45 Light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Frutiger 45 Light"/>
    </font>
    <font>
      <sz val="12"/>
      <color rgb="FFFF0000"/>
      <name val="Frutiger 45 Light"/>
    </font>
    <font>
      <sz val="14"/>
      <color theme="1"/>
      <name val="Arial"/>
      <family val="2"/>
    </font>
    <font>
      <b/>
      <sz val="14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26" fillId="0" borderId="0"/>
  </cellStyleXfs>
  <cellXfs count="242">
    <xf numFmtId="0" fontId="0" fillId="0" borderId="0" xfId="0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8" fillId="0" borderId="0" xfId="0" applyFont="1"/>
    <xf numFmtId="0" fontId="7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2" fillId="0" borderId="0" xfId="0" applyFont="1"/>
    <xf numFmtId="0" fontId="8" fillId="0" borderId="0" xfId="1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20" fillId="0" borderId="0" xfId="0" applyFont="1"/>
    <xf numFmtId="0" fontId="13" fillId="0" borderId="0" xfId="0" applyFont="1"/>
    <xf numFmtId="0" fontId="15" fillId="0" borderId="0" xfId="0" applyFont="1"/>
    <xf numFmtId="0" fontId="15" fillId="0" borderId="0" xfId="0" applyFont="1" applyAlignment="1">
      <alignment vertical="center" wrapText="1"/>
    </xf>
    <xf numFmtId="0" fontId="22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vertical="top"/>
    </xf>
    <xf numFmtId="49" fontId="23" fillId="0" borderId="0" xfId="0" applyNumberFormat="1" applyFont="1" applyAlignment="1">
      <alignment horizontal="center" vertical="top"/>
    </xf>
    <xf numFmtId="0" fontId="24" fillId="0" borderId="1" xfId="0" applyFont="1" applyBorder="1" applyAlignment="1">
      <alignment vertical="top" wrapText="1"/>
    </xf>
    <xf numFmtId="0" fontId="24" fillId="0" borderId="1" xfId="0" applyFont="1" applyBorder="1" applyAlignment="1">
      <alignment horizontal="center" vertical="top" wrapText="1"/>
    </xf>
    <xf numFmtId="0" fontId="24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2" borderId="0" xfId="0" applyFont="1" applyFill="1" applyAlignment="1">
      <alignment horizontal="center" vertical="top" wrapText="1"/>
    </xf>
    <xf numFmtId="0" fontId="23" fillId="0" borderId="0" xfId="0" applyFont="1" applyAlignment="1">
      <alignment horizontal="center" vertical="top" wrapText="1"/>
    </xf>
    <xf numFmtId="49" fontId="23" fillId="0" borderId="0" xfId="0" applyNumberFormat="1" applyFont="1" applyAlignment="1">
      <alignment horizontal="center" vertical="top" wrapText="1"/>
    </xf>
    <xf numFmtId="0" fontId="25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16" fillId="0" borderId="0" xfId="2" applyFont="1"/>
    <xf numFmtId="0" fontId="26" fillId="0" borderId="0" xfId="2"/>
    <xf numFmtId="0" fontId="16" fillId="4" borderId="0" xfId="2" applyFont="1" applyFill="1"/>
    <xf numFmtId="0" fontId="16" fillId="0" borderId="0" xfId="2" applyFont="1" applyAlignment="1">
      <alignment horizontal="center"/>
    </xf>
    <xf numFmtId="0" fontId="27" fillId="0" borderId="0" xfId="2" applyFont="1" applyAlignment="1">
      <alignment horizontal="center"/>
    </xf>
    <xf numFmtId="0" fontId="28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4" borderId="0" xfId="2" applyFont="1" applyFill="1"/>
    <xf numFmtId="0" fontId="26" fillId="0" borderId="0" xfId="2" applyAlignment="1">
      <alignment horizontal="center"/>
    </xf>
    <xf numFmtId="0" fontId="31" fillId="0" borderId="0" xfId="2" applyFont="1" applyAlignment="1">
      <alignment horizontal="center"/>
    </xf>
    <xf numFmtId="0" fontId="17" fillId="0" borderId="0" xfId="2" applyFont="1" applyAlignment="1">
      <alignment horizontal="center" wrapText="1"/>
    </xf>
    <xf numFmtId="0" fontId="31" fillId="0" borderId="0" xfId="2" applyFont="1" applyAlignment="1">
      <alignment horizontal="center" wrapText="1"/>
    </xf>
    <xf numFmtId="0" fontId="30" fillId="0" borderId="0" xfId="2" applyFont="1" applyAlignment="1">
      <alignment horizontal="center" wrapText="1"/>
    </xf>
    <xf numFmtId="0" fontId="26" fillId="0" borderId="0" xfId="2" applyAlignment="1">
      <alignment horizontal="center" wrapText="1"/>
    </xf>
    <xf numFmtId="0" fontId="34" fillId="0" borderId="0" xfId="2" applyFont="1" applyAlignment="1">
      <alignment horizontal="center" wrapText="1"/>
    </xf>
    <xf numFmtId="0" fontId="33" fillId="0" borderId="0" xfId="2" applyFont="1" applyAlignment="1">
      <alignment horizontal="center" wrapText="1"/>
    </xf>
    <xf numFmtId="0" fontId="28" fillId="0" borderId="0" xfId="2" applyFont="1" applyAlignment="1">
      <alignment horizontal="center" wrapText="1"/>
    </xf>
    <xf numFmtId="0" fontId="26" fillId="0" borderId="0" xfId="0" applyFont="1" applyAlignment="1">
      <alignment horizontal="center"/>
    </xf>
    <xf numFmtId="0" fontId="26" fillId="0" borderId="0" xfId="0" applyFont="1"/>
    <xf numFmtId="49" fontId="36" fillId="0" borderId="0" xfId="0" applyNumberFormat="1" applyFont="1"/>
    <xf numFmtId="0" fontId="30" fillId="4" borderId="0" xfId="0" applyFont="1" applyFill="1" applyAlignment="1">
      <alignment horizontal="center"/>
    </xf>
    <xf numFmtId="0" fontId="17" fillId="0" borderId="0" xfId="2" applyFont="1" applyAlignment="1">
      <alignment horizontal="center"/>
    </xf>
    <xf numFmtId="0" fontId="28" fillId="0" borderId="0" xfId="2" applyFont="1" applyAlignment="1">
      <alignment horizontal="center"/>
    </xf>
    <xf numFmtId="0" fontId="35" fillId="0" borderId="0" xfId="2" applyFont="1" applyAlignment="1">
      <alignment horizontal="center"/>
    </xf>
    <xf numFmtId="0" fontId="30" fillId="0" borderId="0" xfId="2" applyFont="1" applyAlignment="1">
      <alignment horizontal="center"/>
    </xf>
    <xf numFmtId="0" fontId="37" fillId="0" borderId="0" xfId="2" applyFont="1" applyAlignment="1">
      <alignment horizontal="center"/>
    </xf>
    <xf numFmtId="0" fontId="26" fillId="5" borderId="0" xfId="2" applyFill="1"/>
    <xf numFmtId="0" fontId="26" fillId="6" borderId="0" xfId="2" applyFill="1"/>
    <xf numFmtId="49" fontId="26" fillId="0" borderId="0" xfId="0" applyNumberFormat="1" applyFont="1"/>
    <xf numFmtId="0" fontId="30" fillId="0" borderId="0" xfId="2" applyFont="1"/>
    <xf numFmtId="0" fontId="17" fillId="0" borderId="0" xfId="2" applyFont="1" applyAlignment="1">
      <alignment horizontal="left"/>
    </xf>
    <xf numFmtId="0" fontId="26" fillId="0" borderId="0" xfId="0" applyFont="1" applyAlignment="1">
      <alignment horizontal="left"/>
    </xf>
    <xf numFmtId="0" fontId="9" fillId="0" borderId="0" xfId="1" applyAlignment="1">
      <alignment horizontal="left"/>
    </xf>
    <xf numFmtId="0" fontId="26" fillId="4" borderId="0" xfId="2" applyFill="1" applyAlignment="1">
      <alignment horizontal="center"/>
    </xf>
    <xf numFmtId="0" fontId="38" fillId="7" borderId="2" xfId="0" applyFont="1" applyFill="1" applyBorder="1" applyAlignment="1">
      <alignment vertical="center"/>
    </xf>
    <xf numFmtId="0" fontId="26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9" fillId="7" borderId="3" xfId="0" applyFont="1" applyFill="1" applyBorder="1" applyAlignment="1">
      <alignment horizontal="center" vertical="center"/>
    </xf>
    <xf numFmtId="0" fontId="40" fillId="7" borderId="3" xfId="0" applyFont="1" applyFill="1" applyBorder="1" applyAlignment="1">
      <alignment horizontal="center" vertical="center"/>
    </xf>
    <xf numFmtId="0" fontId="38" fillId="7" borderId="3" xfId="0" applyFont="1" applyFill="1" applyBorder="1" applyAlignment="1">
      <alignment horizontal="center" vertical="center"/>
    </xf>
    <xf numFmtId="0" fontId="41" fillId="7" borderId="3" xfId="0" applyFont="1" applyFill="1" applyBorder="1" applyAlignment="1">
      <alignment horizontal="center" vertical="center"/>
    </xf>
    <xf numFmtId="0" fontId="38" fillId="7" borderId="4" xfId="0" applyFont="1" applyFill="1" applyBorder="1" applyAlignment="1">
      <alignment horizontal="left" vertical="center"/>
    </xf>
    <xf numFmtId="0" fontId="38" fillId="2" borderId="0" xfId="0" applyFont="1" applyFill="1" applyAlignment="1">
      <alignment horizontal="center" vertical="center"/>
    </xf>
    <xf numFmtId="0" fontId="42" fillId="7" borderId="5" xfId="0" applyFont="1" applyFill="1" applyBorder="1" applyAlignment="1">
      <alignment vertical="top" wrapText="1"/>
    </xf>
    <xf numFmtId="0" fontId="43" fillId="7" borderId="1" xfId="0" applyFont="1" applyFill="1" applyBorder="1" applyAlignment="1">
      <alignment horizontal="center" vertical="center" textRotation="90" wrapText="1"/>
    </xf>
    <xf numFmtId="0" fontId="26" fillId="7" borderId="1" xfId="0" applyFont="1" applyFill="1" applyBorder="1" applyAlignment="1">
      <alignment vertical="center" wrapText="1"/>
    </xf>
    <xf numFmtId="0" fontId="43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textRotation="90" wrapText="1"/>
    </xf>
    <xf numFmtId="0" fontId="28" fillId="7" borderId="1" xfId="0" applyFont="1" applyFill="1" applyBorder="1" applyAlignment="1">
      <alignment horizontal="left" vertical="center" wrapText="1"/>
    </xf>
    <xf numFmtId="0" fontId="43" fillId="7" borderId="1" xfId="0" applyFont="1" applyFill="1" applyBorder="1" applyAlignment="1">
      <alignment horizontal="center" textRotation="90" wrapText="1"/>
    </xf>
    <xf numFmtId="0" fontId="0" fillId="7" borderId="1" xfId="0" applyFill="1" applyBorder="1" applyAlignment="1">
      <alignment horizontal="center" vertical="center" textRotation="90" wrapText="1"/>
    </xf>
    <xf numFmtId="0" fontId="44" fillId="7" borderId="1" xfId="0" applyFont="1" applyFill="1" applyBorder="1" applyAlignment="1">
      <alignment horizontal="center" vertical="center" textRotation="90" wrapText="1"/>
    </xf>
    <xf numFmtId="0" fontId="38" fillId="7" borderId="6" xfId="0" applyFont="1" applyFill="1" applyBorder="1" applyAlignment="1">
      <alignment vertical="center"/>
    </xf>
    <xf numFmtId="0" fontId="0" fillId="8" borderId="0" xfId="0" applyFill="1" applyAlignment="1">
      <alignment vertical="top"/>
    </xf>
    <xf numFmtId="0" fontId="0" fillId="0" borderId="0" xfId="0" applyAlignment="1">
      <alignment vertical="top"/>
    </xf>
    <xf numFmtId="0" fontId="38" fillId="9" borderId="0" xfId="0" applyFont="1" applyFill="1" applyAlignment="1">
      <alignment vertical="center"/>
    </xf>
    <xf numFmtId="0" fontId="46" fillId="0" borderId="0" xfId="0" applyFont="1"/>
    <xf numFmtId="0" fontId="43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38" fillId="10" borderId="2" xfId="0" applyFont="1" applyFill="1" applyBorder="1" applyAlignment="1">
      <alignment vertical="center" wrapText="1"/>
    </xf>
    <xf numFmtId="0" fontId="26" fillId="10" borderId="3" xfId="0" applyFont="1" applyFill="1" applyBorder="1" applyAlignment="1">
      <alignment horizontal="center" vertical="center"/>
    </xf>
    <xf numFmtId="0" fontId="39" fillId="10" borderId="3" xfId="0" applyFont="1" applyFill="1" applyBorder="1" applyAlignment="1">
      <alignment horizontal="center" vertical="center"/>
    </xf>
    <xf numFmtId="0" fontId="40" fillId="10" borderId="3" xfId="0" applyFont="1" applyFill="1" applyBorder="1" applyAlignment="1">
      <alignment horizontal="center" vertical="center"/>
    </xf>
    <xf numFmtId="0" fontId="38" fillId="10" borderId="3" xfId="0" applyFont="1" applyFill="1" applyBorder="1" applyAlignment="1">
      <alignment horizontal="center" vertical="center"/>
    </xf>
    <xf numFmtId="0" fontId="41" fillId="10" borderId="3" xfId="0" applyFont="1" applyFill="1" applyBorder="1" applyAlignment="1">
      <alignment horizontal="center" vertical="center"/>
    </xf>
    <xf numFmtId="0" fontId="38" fillId="10" borderId="4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vertical="top" wrapText="1"/>
    </xf>
    <xf numFmtId="0" fontId="43" fillId="10" borderId="1" xfId="0" applyFont="1" applyFill="1" applyBorder="1" applyAlignment="1">
      <alignment horizontal="center" vertical="center" textRotation="90" wrapText="1"/>
    </xf>
    <xf numFmtId="0" fontId="26" fillId="10" borderId="1" xfId="0" applyFont="1" applyFill="1" applyBorder="1" applyAlignment="1">
      <alignment horizontal="left" textRotation="90" wrapText="1"/>
    </xf>
    <xf numFmtId="0" fontId="43" fillId="10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textRotation="90" wrapText="1"/>
    </xf>
    <xf numFmtId="0" fontId="28" fillId="10" borderId="1" xfId="0" applyFont="1" applyFill="1" applyBorder="1" applyAlignment="1">
      <alignment horizontal="left" vertical="center" wrapText="1"/>
    </xf>
    <xf numFmtId="0" fontId="43" fillId="10" borderId="1" xfId="0" applyFont="1" applyFill="1" applyBorder="1" applyAlignment="1">
      <alignment horizontal="center" textRotation="90" wrapText="1"/>
    </xf>
    <xf numFmtId="0" fontId="44" fillId="10" borderId="1" xfId="0" applyFont="1" applyFill="1" applyBorder="1" applyAlignment="1">
      <alignment horizontal="center" vertical="center" textRotation="90" wrapText="1"/>
    </xf>
    <xf numFmtId="0" fontId="38" fillId="10" borderId="6" xfId="0" applyFont="1" applyFill="1" applyBorder="1" applyAlignment="1">
      <alignment vertical="center"/>
    </xf>
    <xf numFmtId="0" fontId="3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43" fillId="0" borderId="0" xfId="0" applyFont="1" applyAlignment="1">
      <alignment horizontal="center" vertical="top"/>
    </xf>
    <xf numFmtId="0" fontId="28" fillId="0" borderId="0" xfId="0" applyFont="1" applyAlignment="1">
      <alignment horizontal="center" vertical="top"/>
    </xf>
    <xf numFmtId="0" fontId="44" fillId="0" borderId="0" xfId="0" applyFont="1" applyAlignment="1">
      <alignment horizontal="center" vertical="top"/>
    </xf>
    <xf numFmtId="0" fontId="32" fillId="0" borderId="0" xfId="0" applyFont="1" applyAlignment="1">
      <alignment horizontal="left"/>
    </xf>
    <xf numFmtId="0" fontId="45" fillId="0" borderId="0" xfId="0" applyFont="1" applyAlignment="1">
      <alignment vertical="top"/>
    </xf>
    <xf numFmtId="0" fontId="26" fillId="0" borderId="0" xfId="0" applyFont="1" applyAlignment="1">
      <alignment horizontal="center" vertical="top"/>
    </xf>
    <xf numFmtId="0" fontId="37" fillId="0" borderId="0" xfId="0" applyFont="1" applyAlignment="1">
      <alignment horizontal="center" vertical="top"/>
    </xf>
    <xf numFmtId="0" fontId="26" fillId="0" borderId="0" xfId="0" applyFont="1" applyAlignment="1">
      <alignment vertical="top"/>
    </xf>
    <xf numFmtId="0" fontId="4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26" fillId="7" borderId="3" xfId="0" applyFont="1" applyFill="1" applyBorder="1" applyAlignment="1">
      <alignment vertical="center"/>
    </xf>
    <xf numFmtId="0" fontId="39" fillId="7" borderId="3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0" fontId="26" fillId="7" borderId="1" xfId="0" applyFont="1" applyFill="1" applyBorder="1" applyAlignment="1">
      <alignment horizontal="left" vertical="center" textRotation="90" wrapText="1"/>
    </xf>
    <xf numFmtId="0" fontId="38" fillId="11" borderId="0" xfId="0" applyFont="1" applyFill="1" applyAlignment="1">
      <alignment vertical="center"/>
    </xf>
    <xf numFmtId="0" fontId="0" fillId="0" borderId="0" xfId="0" applyAlignment="1">
      <alignment horizontal="left" vertical="top"/>
    </xf>
    <xf numFmtId="0" fontId="45" fillId="2" borderId="0" xfId="0" applyFont="1" applyFill="1" applyAlignment="1">
      <alignment horizontal="center" vertical="top"/>
    </xf>
    <xf numFmtId="0" fontId="45" fillId="2" borderId="0" xfId="0" applyFont="1" applyFill="1" applyAlignment="1">
      <alignment horizontal="center"/>
    </xf>
    <xf numFmtId="0" fontId="48" fillId="0" borderId="0" xfId="0" applyFont="1" applyAlignment="1">
      <alignment vertical="top"/>
    </xf>
    <xf numFmtId="0" fontId="48" fillId="12" borderId="0" xfId="0" applyFont="1" applyFill="1" applyAlignment="1">
      <alignment horizontal="left" vertical="top" wrapText="1"/>
    </xf>
    <xf numFmtId="0" fontId="48" fillId="13" borderId="0" xfId="0" applyFont="1" applyFill="1" applyAlignment="1">
      <alignment vertical="top" wrapText="1"/>
    </xf>
    <xf numFmtId="0" fontId="48" fillId="14" borderId="0" xfId="0" applyFont="1" applyFill="1" applyAlignment="1">
      <alignment vertical="top" wrapText="1"/>
    </xf>
    <xf numFmtId="0" fontId="48" fillId="15" borderId="0" xfId="0" applyFont="1" applyFill="1" applyAlignment="1">
      <alignment vertical="top" wrapText="1"/>
    </xf>
    <xf numFmtId="0" fontId="48" fillId="16" borderId="0" xfId="0" applyFont="1" applyFill="1" applyAlignment="1">
      <alignment vertical="top" wrapText="1"/>
    </xf>
    <xf numFmtId="0" fontId="49" fillId="16" borderId="0" xfId="0" applyFont="1" applyFill="1" applyAlignment="1">
      <alignment vertical="top" wrapText="1"/>
    </xf>
    <xf numFmtId="0" fontId="49" fillId="18" borderId="0" xfId="0" applyFont="1" applyFill="1" applyAlignment="1">
      <alignment vertical="top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center" vertical="center" wrapText="1"/>
    </xf>
    <xf numFmtId="0" fontId="47" fillId="17" borderId="0" xfId="0" applyFont="1" applyFill="1" applyAlignment="1">
      <alignment horizontal="center" vertical="center" wrapText="1"/>
    </xf>
    <xf numFmtId="0" fontId="0" fillId="18" borderId="0" xfId="0" applyFill="1" applyAlignment="1">
      <alignment horizontal="center"/>
    </xf>
    <xf numFmtId="0" fontId="50" fillId="0" borderId="0" xfId="0" applyFont="1" applyAlignment="1">
      <alignment textRotation="90"/>
    </xf>
    <xf numFmtId="0" fontId="52" fillId="0" borderId="0" xfId="0" applyFont="1" applyAlignment="1">
      <alignment textRotation="90"/>
    </xf>
    <xf numFmtId="0" fontId="54" fillId="0" borderId="0" xfId="0" applyFont="1"/>
    <xf numFmtId="0" fontId="53" fillId="0" borderId="0" xfId="0" applyFont="1"/>
    <xf numFmtId="0" fontId="55" fillId="0" borderId="8" xfId="0" applyFont="1" applyBorder="1" applyAlignment="1">
      <alignment wrapText="1"/>
    </xf>
    <xf numFmtId="0" fontId="55" fillId="0" borderId="9" xfId="0" applyFont="1" applyBorder="1" applyAlignment="1">
      <alignment wrapText="1"/>
    </xf>
    <xf numFmtId="0" fontId="55" fillId="0" borderId="9" xfId="0" applyFont="1" applyBorder="1" applyAlignment="1">
      <alignment horizontal="center" wrapText="1"/>
    </xf>
    <xf numFmtId="0" fontId="55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1" fillId="0" borderId="0" xfId="0" applyFont="1"/>
    <xf numFmtId="0" fontId="0" fillId="2" borderId="0" xfId="0" applyFill="1"/>
    <xf numFmtId="0" fontId="6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56" fillId="14" borderId="0" xfId="0" applyFont="1" applyFill="1" applyAlignment="1">
      <alignment horizontal="center"/>
    </xf>
    <xf numFmtId="0" fontId="56" fillId="15" borderId="0" xfId="0" applyFont="1" applyFill="1" applyAlignment="1">
      <alignment horizontal="center"/>
    </xf>
    <xf numFmtId="0" fontId="57" fillId="17" borderId="0" xfId="0" applyFont="1" applyFill="1" applyAlignment="1">
      <alignment vertical="top" wrapText="1"/>
    </xf>
    <xf numFmtId="0" fontId="56" fillId="0" borderId="0" xfId="0" applyFont="1"/>
    <xf numFmtId="0" fontId="57" fillId="17" borderId="0" xfId="0" applyFont="1" applyFill="1" applyAlignment="1">
      <alignment horizontal="center" vertical="center" wrapText="1"/>
    </xf>
    <xf numFmtId="0" fontId="58" fillId="0" borderId="0" xfId="0" applyFont="1" applyAlignment="1">
      <alignment textRotation="90"/>
    </xf>
    <xf numFmtId="0" fontId="51" fillId="0" borderId="7" xfId="0" applyFont="1" applyBorder="1" applyAlignment="1">
      <alignment horizontal="right" textRotation="90"/>
    </xf>
    <xf numFmtId="0" fontId="50" fillId="0" borderId="0" xfId="0" applyFont="1"/>
    <xf numFmtId="0" fontId="59" fillId="0" borderId="0" xfId="0" applyFont="1"/>
    <xf numFmtId="0" fontId="58" fillId="0" borderId="0" xfId="0" applyFont="1"/>
    <xf numFmtId="0" fontId="5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2" fillId="0" borderId="0" xfId="0" applyFont="1"/>
    <xf numFmtId="0" fontId="14" fillId="0" borderId="0" xfId="0" applyFont="1" applyAlignment="1">
      <alignment horizontal="center"/>
    </xf>
    <xf numFmtId="2" fontId="5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1" fillId="0" borderId="0" xfId="2" applyFont="1" applyAlignment="1">
      <alignment horizontal="center"/>
    </xf>
    <xf numFmtId="0" fontId="56" fillId="0" borderId="0" xfId="0" applyFont="1" applyAlignment="1">
      <alignment horizontal="center"/>
    </xf>
    <xf numFmtId="49" fontId="21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2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 wrapText="1"/>
    </xf>
    <xf numFmtId="0" fontId="27" fillId="0" borderId="0" xfId="2" applyFont="1"/>
    <xf numFmtId="0" fontId="32" fillId="0" borderId="0" xfId="2" applyFont="1" applyAlignment="1">
      <alignment horizontal="left"/>
    </xf>
    <xf numFmtId="0" fontId="33" fillId="0" borderId="0" xfId="2" applyFont="1" applyAlignment="1">
      <alignment horizontal="left"/>
    </xf>
    <xf numFmtId="0" fontId="18" fillId="2" borderId="0" xfId="0" applyFont="1" applyFill="1" applyAlignment="1">
      <alignment horizontal="center" vertical="center" textRotation="90"/>
    </xf>
    <xf numFmtId="0" fontId="60" fillId="2" borderId="0" xfId="0" applyFont="1" applyFill="1" applyAlignment="1">
      <alignment horizontal="center" vertical="center"/>
    </xf>
    <xf numFmtId="0" fontId="55" fillId="2" borderId="0" xfId="0" applyFont="1" applyFill="1" applyAlignment="1">
      <alignment horizontal="center"/>
    </xf>
    <xf numFmtId="0" fontId="47" fillId="0" borderId="0" xfId="0" applyFont="1"/>
    <xf numFmtId="0" fontId="47" fillId="0" borderId="0" xfId="0" applyFont="1" applyAlignment="1">
      <alignment vertical="top"/>
    </xf>
    <xf numFmtId="0" fontId="56" fillId="0" borderId="0" xfId="0" applyFont="1" applyAlignment="1">
      <alignment horizontal="center" vertical="top"/>
    </xf>
    <xf numFmtId="0" fontId="61" fillId="2" borderId="0" xfId="0" applyFont="1" applyFill="1" applyAlignment="1">
      <alignment horizontal="center" vertical="center"/>
    </xf>
    <xf numFmtId="0" fontId="47" fillId="2" borderId="0" xfId="0" applyFont="1" applyFill="1" applyAlignment="1">
      <alignment vertical="top"/>
    </xf>
    <xf numFmtId="0" fontId="47" fillId="2" borderId="0" xfId="0" applyFont="1" applyFill="1" applyAlignment="1">
      <alignment horizontal="center" vertical="top"/>
    </xf>
    <xf numFmtId="0" fontId="57" fillId="2" borderId="0" xfId="0" applyFont="1" applyFill="1" applyAlignment="1">
      <alignment horizontal="center" vertical="top"/>
    </xf>
    <xf numFmtId="0" fontId="18" fillId="2" borderId="0" xfId="0" applyFont="1" applyFill="1" applyAlignment="1">
      <alignment horizontal="center" vertical="top"/>
    </xf>
    <xf numFmtId="0" fontId="18" fillId="2" borderId="0" xfId="0" applyFont="1" applyFill="1" applyAlignment="1">
      <alignment horizontal="center"/>
    </xf>
    <xf numFmtId="0" fontId="55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62" fillId="0" borderId="0" xfId="0" applyFont="1" applyAlignment="1">
      <alignment horizontal="center" vertical="top" wrapText="1"/>
    </xf>
    <xf numFmtId="0" fontId="63" fillId="2" borderId="0" xfId="0" applyFont="1" applyFill="1" applyAlignment="1">
      <alignment horizontal="center" vertical="top" wrapText="1"/>
    </xf>
    <xf numFmtId="0" fontId="63" fillId="2" borderId="1" xfId="0" applyFont="1" applyFill="1" applyBorder="1" applyAlignment="1">
      <alignment horizontal="center" vertical="top" wrapText="1"/>
    </xf>
    <xf numFmtId="0" fontId="18" fillId="0" borderId="9" xfId="0" applyFont="1" applyBorder="1" applyAlignment="1">
      <alignment horizontal="center" wrapText="1"/>
    </xf>
    <xf numFmtId="0" fontId="18" fillId="0" borderId="9" xfId="0" applyFont="1" applyBorder="1" applyAlignment="1">
      <alignment horizontal="left" wrapText="1"/>
    </xf>
    <xf numFmtId="0" fontId="47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47" fillId="0" borderId="0" xfId="0" applyFont="1" applyAlignment="1">
      <alignment horizontal="left"/>
    </xf>
    <xf numFmtId="0" fontId="57" fillId="0" borderId="0" xfId="0" applyFont="1" applyAlignment="1">
      <alignment horizontal="left"/>
    </xf>
    <xf numFmtId="0" fontId="47" fillId="2" borderId="0" xfId="0" applyFont="1" applyFill="1"/>
    <xf numFmtId="0" fontId="6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1" applyFont="1" applyAlignment="1">
      <alignment horizontal="left" vertical="top"/>
    </xf>
    <xf numFmtId="0" fontId="47" fillId="19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5" fillId="2" borderId="0" xfId="0" applyFont="1" applyFill="1" applyAlignment="1">
      <alignment horizontal="left" vertical="top"/>
    </xf>
    <xf numFmtId="0" fontId="47" fillId="19" borderId="0" xfId="0" applyFont="1" applyFill="1" applyAlignment="1">
      <alignment horizontal="left" vertical="top"/>
    </xf>
    <xf numFmtId="0" fontId="64" fillId="0" borderId="0" xfId="0" applyFont="1" applyAlignment="1">
      <alignment horizontal="left" vertical="top" wrapText="1"/>
    </xf>
    <xf numFmtId="0" fontId="0" fillId="8" borderId="3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3" xfId="0" applyBorder="1" applyAlignment="1">
      <alignment wrapText="1"/>
    </xf>
  </cellXfs>
  <cellStyles count="3">
    <cellStyle name="Standard" xfId="0" builtinId="0"/>
    <cellStyle name="Standard 2_1_Artwerte WB ZH 2015_12_10_MH" xfId="2" xr:uid="{00000000-0005-0000-0000-000001000000}"/>
    <cellStyle name="Standard_Tabelle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464"/>
  <sheetViews>
    <sheetView tabSelected="1" workbookViewId="0">
      <selection activeCell="A3" sqref="A3"/>
    </sheetView>
  </sheetViews>
  <sheetFormatPr baseColWidth="10" defaultColWidth="10.81640625" defaultRowHeight="14.5"/>
  <cols>
    <col min="1" max="1" width="53" style="142" customWidth="1"/>
    <col min="2" max="2" width="25.1796875" style="142" customWidth="1"/>
    <col min="3" max="3" width="14.26953125" style="126" customWidth="1"/>
    <col min="4" max="16384" width="10.81640625" style="103"/>
  </cols>
  <sheetData>
    <row r="1" spans="1:4">
      <c r="A1" s="236" t="s">
        <v>2318</v>
      </c>
    </row>
    <row r="3" spans="1:4">
      <c r="A3" s="237" t="s">
        <v>0</v>
      </c>
      <c r="B3" s="237" t="s">
        <v>3343</v>
      </c>
      <c r="C3" s="234" t="s">
        <v>3260</v>
      </c>
    </row>
    <row r="4" spans="1:4" s="232" customFormat="1" ht="15.5" hidden="1">
      <c r="A4" s="231" t="s">
        <v>2349</v>
      </c>
      <c r="B4" s="231" t="s">
        <v>3251</v>
      </c>
      <c r="C4" s="235">
        <v>14</v>
      </c>
    </row>
    <row r="5" spans="1:4" s="232" customFormat="1" ht="15.5" hidden="1">
      <c r="A5" s="230" t="s">
        <v>1461</v>
      </c>
      <c r="B5" s="231" t="s">
        <v>1759</v>
      </c>
      <c r="C5" s="235">
        <v>13</v>
      </c>
      <c r="D5" s="232" t="s">
        <v>3268</v>
      </c>
    </row>
    <row r="6" spans="1:4" s="232" customFormat="1" ht="15.5" hidden="1">
      <c r="A6" s="230" t="s">
        <v>1463</v>
      </c>
      <c r="B6" s="231" t="s">
        <v>1759</v>
      </c>
      <c r="C6" s="235">
        <v>13</v>
      </c>
      <c r="D6" s="232" t="s">
        <v>3268</v>
      </c>
    </row>
    <row r="7" spans="1:4" s="232" customFormat="1" ht="15.5" hidden="1">
      <c r="A7" s="233" t="s">
        <v>3</v>
      </c>
      <c r="B7" s="231" t="s">
        <v>4</v>
      </c>
      <c r="C7" s="235">
        <v>13</v>
      </c>
    </row>
    <row r="8" spans="1:4" s="232" customFormat="1" ht="15.5" hidden="1">
      <c r="A8" s="230" t="s">
        <v>1465</v>
      </c>
      <c r="B8" s="231" t="s">
        <v>1759</v>
      </c>
      <c r="C8" s="235">
        <v>12</v>
      </c>
      <c r="D8" s="232" t="s">
        <v>3268</v>
      </c>
    </row>
    <row r="9" spans="1:4" s="232" customFormat="1" ht="15.5" hidden="1">
      <c r="A9" s="230" t="s">
        <v>1469</v>
      </c>
      <c r="B9" s="231" t="s">
        <v>1759</v>
      </c>
      <c r="C9" s="235">
        <v>12</v>
      </c>
      <c r="D9" s="232" t="s">
        <v>3268</v>
      </c>
    </row>
    <row r="10" spans="1:4" s="232" customFormat="1" ht="15.5" hidden="1">
      <c r="A10" s="230" t="s">
        <v>1467</v>
      </c>
      <c r="B10" s="231" t="s">
        <v>1759</v>
      </c>
      <c r="C10" s="235">
        <v>12</v>
      </c>
      <c r="D10" s="232" t="s">
        <v>3268</v>
      </c>
    </row>
    <row r="11" spans="1:4" s="232" customFormat="1" ht="15.5" hidden="1">
      <c r="A11" s="231" t="s">
        <v>1</v>
      </c>
      <c r="B11" s="231" t="s">
        <v>2</v>
      </c>
      <c r="C11" s="235">
        <v>12</v>
      </c>
    </row>
    <row r="12" spans="1:4" s="232" customFormat="1" ht="15.5" hidden="1">
      <c r="A12" s="231" t="s">
        <v>5</v>
      </c>
      <c r="B12" s="231" t="s">
        <v>2</v>
      </c>
      <c r="C12" s="235">
        <v>12</v>
      </c>
    </row>
    <row r="13" spans="1:4" s="232" customFormat="1" ht="15.5" hidden="1">
      <c r="A13" s="231" t="s">
        <v>7</v>
      </c>
      <c r="B13" s="231" t="s">
        <v>2</v>
      </c>
      <c r="C13" s="235">
        <v>12</v>
      </c>
    </row>
    <row r="14" spans="1:4" s="232" customFormat="1" ht="15.5" hidden="1">
      <c r="A14" s="238" t="s">
        <v>368</v>
      </c>
      <c r="B14" s="231" t="s">
        <v>610</v>
      </c>
      <c r="C14" s="235">
        <v>12</v>
      </c>
    </row>
    <row r="15" spans="1:4" s="232" customFormat="1" ht="15.5" hidden="1">
      <c r="A15" s="238" t="s">
        <v>444</v>
      </c>
      <c r="B15" s="231" t="s">
        <v>610</v>
      </c>
      <c r="C15" s="235">
        <v>12</v>
      </c>
    </row>
    <row r="16" spans="1:4" s="232" customFormat="1" ht="15.5" hidden="1">
      <c r="A16" s="233" t="s">
        <v>8</v>
      </c>
      <c r="B16" s="231" t="s">
        <v>4</v>
      </c>
      <c r="C16" s="235">
        <v>12</v>
      </c>
      <c r="D16" s="232" t="s">
        <v>3268</v>
      </c>
    </row>
    <row r="17" spans="1:4" s="232" customFormat="1" ht="15.5" hidden="1">
      <c r="A17" s="230" t="s">
        <v>628</v>
      </c>
      <c r="B17" s="231" t="s">
        <v>1327</v>
      </c>
      <c r="C17" s="235">
        <v>12</v>
      </c>
    </row>
    <row r="18" spans="1:4" s="232" customFormat="1" ht="15.5" hidden="1">
      <c r="A18" s="230" t="s">
        <v>625</v>
      </c>
      <c r="B18" s="231" t="s">
        <v>1327</v>
      </c>
      <c r="C18" s="235">
        <v>12</v>
      </c>
    </row>
    <row r="19" spans="1:4" s="232" customFormat="1" ht="15.5" hidden="1">
      <c r="A19" s="230" t="s">
        <v>3282</v>
      </c>
      <c r="B19" s="231" t="s">
        <v>1456</v>
      </c>
      <c r="C19" s="235">
        <v>11</v>
      </c>
      <c r="D19" s="232" t="s">
        <v>3268</v>
      </c>
    </row>
    <row r="20" spans="1:4" s="232" customFormat="1" ht="15.5" hidden="1">
      <c r="A20" s="230" t="s">
        <v>3283</v>
      </c>
      <c r="B20" s="231" t="s">
        <v>1456</v>
      </c>
      <c r="C20" s="235">
        <v>11</v>
      </c>
      <c r="D20" s="232" t="s">
        <v>3268</v>
      </c>
    </row>
    <row r="21" spans="1:4" s="232" customFormat="1" ht="15.5" hidden="1">
      <c r="A21" s="231" t="s">
        <v>2366</v>
      </c>
      <c r="B21" s="231" t="s">
        <v>3251</v>
      </c>
      <c r="C21" s="235">
        <v>11</v>
      </c>
    </row>
    <row r="22" spans="1:4" s="232" customFormat="1" ht="15.5" hidden="1">
      <c r="A22" s="231" t="s">
        <v>2357</v>
      </c>
      <c r="B22" s="231" t="s">
        <v>3251</v>
      </c>
      <c r="C22" s="235">
        <v>11</v>
      </c>
    </row>
    <row r="23" spans="1:4" s="232" customFormat="1" ht="15.5" hidden="1">
      <c r="A23" s="230" t="s">
        <v>1473</v>
      </c>
      <c r="B23" s="231" t="s">
        <v>1759</v>
      </c>
      <c r="C23" s="235">
        <v>11</v>
      </c>
      <c r="D23" s="232" t="s">
        <v>3268</v>
      </c>
    </row>
    <row r="24" spans="1:4" s="232" customFormat="1" ht="15.5" hidden="1">
      <c r="A24" s="230" t="s">
        <v>1475</v>
      </c>
      <c r="B24" s="231" t="s">
        <v>1759</v>
      </c>
      <c r="C24" s="235">
        <v>11</v>
      </c>
      <c r="D24" s="232" t="s">
        <v>3268</v>
      </c>
    </row>
    <row r="25" spans="1:4" s="232" customFormat="1" ht="15.5" hidden="1">
      <c r="A25" s="230" t="s">
        <v>1472</v>
      </c>
      <c r="B25" s="231" t="s">
        <v>1759</v>
      </c>
      <c r="C25" s="235">
        <v>11</v>
      </c>
      <c r="D25" s="232" t="s">
        <v>3268</v>
      </c>
    </row>
    <row r="26" spans="1:4" s="232" customFormat="1" ht="15.5" hidden="1">
      <c r="A26" s="230" t="s">
        <v>1478</v>
      </c>
      <c r="B26" s="231" t="s">
        <v>1759</v>
      </c>
      <c r="C26" s="235">
        <v>11</v>
      </c>
      <c r="D26" s="232" t="s">
        <v>3268</v>
      </c>
    </row>
    <row r="27" spans="1:4" s="232" customFormat="1" ht="15.5" hidden="1">
      <c r="A27" s="230" t="s">
        <v>1470</v>
      </c>
      <c r="B27" s="231" t="s">
        <v>1759</v>
      </c>
      <c r="C27" s="235">
        <v>11</v>
      </c>
      <c r="D27" s="232" t="s">
        <v>3268</v>
      </c>
    </row>
    <row r="28" spans="1:4" s="232" customFormat="1" ht="15.5" hidden="1">
      <c r="A28" s="230" t="s">
        <v>1480</v>
      </c>
      <c r="B28" s="231" t="s">
        <v>1759</v>
      </c>
      <c r="C28" s="235">
        <v>11</v>
      </c>
      <c r="D28" s="232" t="s">
        <v>3268</v>
      </c>
    </row>
    <row r="29" spans="1:4" s="232" customFormat="1" ht="15.5" hidden="1">
      <c r="A29" s="230" t="s">
        <v>1476</v>
      </c>
      <c r="B29" s="231" t="s">
        <v>1759</v>
      </c>
      <c r="C29" s="235">
        <v>11</v>
      </c>
      <c r="D29" s="232" t="s">
        <v>3268</v>
      </c>
    </row>
    <row r="30" spans="1:4" s="232" customFormat="1" ht="15.5" hidden="1">
      <c r="A30" s="231" t="s">
        <v>6</v>
      </c>
      <c r="B30" s="231" t="s">
        <v>2</v>
      </c>
      <c r="C30" s="235">
        <v>11</v>
      </c>
    </row>
    <row r="31" spans="1:4" s="232" customFormat="1" ht="15.5" hidden="1">
      <c r="A31" s="238" t="s">
        <v>448</v>
      </c>
      <c r="B31" s="231" t="s">
        <v>610</v>
      </c>
      <c r="C31" s="235">
        <v>11</v>
      </c>
    </row>
    <row r="32" spans="1:4" s="232" customFormat="1" ht="15.5" hidden="1">
      <c r="A32" s="238" t="s">
        <v>445</v>
      </c>
      <c r="B32" s="231" t="s">
        <v>610</v>
      </c>
      <c r="C32" s="235">
        <v>11</v>
      </c>
    </row>
    <row r="33" spans="1:4" s="232" customFormat="1" ht="15.5" hidden="1">
      <c r="A33" s="231" t="s">
        <v>2004</v>
      </c>
      <c r="B33" s="231" t="s">
        <v>2317</v>
      </c>
      <c r="C33" s="235">
        <v>11</v>
      </c>
    </row>
    <row r="34" spans="1:4" s="232" customFormat="1" ht="15.5" hidden="1">
      <c r="A34" s="231" t="s">
        <v>1852</v>
      </c>
      <c r="B34" s="231" t="s">
        <v>1873</v>
      </c>
      <c r="C34" s="235">
        <v>10</v>
      </c>
    </row>
    <row r="35" spans="1:4" s="232" customFormat="1" ht="15.5" hidden="1">
      <c r="A35" s="230" t="s">
        <v>1487</v>
      </c>
      <c r="B35" s="231" t="s">
        <v>1759</v>
      </c>
      <c r="C35" s="235">
        <v>10</v>
      </c>
      <c r="D35" s="232" t="s">
        <v>3268</v>
      </c>
    </row>
    <row r="36" spans="1:4" s="232" customFormat="1" ht="15.5" hidden="1">
      <c r="A36" s="230" t="s">
        <v>1484</v>
      </c>
      <c r="B36" s="231" t="s">
        <v>1759</v>
      </c>
      <c r="C36" s="235">
        <v>10</v>
      </c>
      <c r="D36" s="232" t="s">
        <v>3268</v>
      </c>
    </row>
    <row r="37" spans="1:4" s="232" customFormat="1" ht="15.5" hidden="1">
      <c r="A37" s="230" t="s">
        <v>1485</v>
      </c>
      <c r="B37" s="231" t="s">
        <v>1759</v>
      </c>
      <c r="C37" s="235">
        <v>10</v>
      </c>
      <c r="D37" s="232" t="s">
        <v>3268</v>
      </c>
    </row>
    <row r="38" spans="1:4" s="232" customFormat="1" ht="15.5" hidden="1">
      <c r="A38" s="230" t="s">
        <v>1493</v>
      </c>
      <c r="B38" s="231" t="s">
        <v>1759</v>
      </c>
      <c r="C38" s="235">
        <v>10</v>
      </c>
      <c r="D38" s="232" t="s">
        <v>3268</v>
      </c>
    </row>
    <row r="39" spans="1:4" s="232" customFormat="1" ht="15.5" hidden="1">
      <c r="A39" s="230" t="s">
        <v>1489</v>
      </c>
      <c r="B39" s="231" t="s">
        <v>1759</v>
      </c>
      <c r="C39" s="235">
        <v>10</v>
      </c>
      <c r="D39" s="232" t="s">
        <v>3268</v>
      </c>
    </row>
    <row r="40" spans="1:4" s="232" customFormat="1" ht="15.5" hidden="1">
      <c r="A40" s="230" t="s">
        <v>1482</v>
      </c>
      <c r="B40" s="231" t="s">
        <v>1759</v>
      </c>
      <c r="C40" s="235">
        <v>10</v>
      </c>
      <c r="D40" s="232" t="s">
        <v>3268</v>
      </c>
    </row>
    <row r="41" spans="1:4" s="232" customFormat="1" ht="15.5" hidden="1">
      <c r="A41" s="230" t="s">
        <v>1491</v>
      </c>
      <c r="B41" s="231" t="s">
        <v>1759</v>
      </c>
      <c r="C41" s="235">
        <v>10</v>
      </c>
      <c r="D41" s="232" t="s">
        <v>3268</v>
      </c>
    </row>
    <row r="42" spans="1:4" s="232" customFormat="1" ht="15.5" hidden="1">
      <c r="A42" s="238" t="s">
        <v>446</v>
      </c>
      <c r="B42" s="231" t="s">
        <v>610</v>
      </c>
      <c r="C42" s="235">
        <v>10</v>
      </c>
    </row>
    <row r="43" spans="1:4" s="232" customFormat="1" ht="15.5" hidden="1">
      <c r="A43" s="238" t="s">
        <v>449</v>
      </c>
      <c r="B43" s="231" t="s">
        <v>610</v>
      </c>
      <c r="C43" s="235">
        <v>10</v>
      </c>
    </row>
    <row r="44" spans="1:4" s="232" customFormat="1" ht="15.5" hidden="1">
      <c r="A44" s="238" t="s">
        <v>447</v>
      </c>
      <c r="B44" s="231" t="s">
        <v>610</v>
      </c>
      <c r="C44" s="235">
        <v>10</v>
      </c>
    </row>
    <row r="45" spans="1:4" s="232" customFormat="1" ht="15.5" hidden="1">
      <c r="A45" s="231" t="s">
        <v>11</v>
      </c>
      <c r="B45" s="231" t="s">
        <v>12</v>
      </c>
      <c r="C45" s="235">
        <v>10</v>
      </c>
    </row>
    <row r="46" spans="1:4" s="232" customFormat="1" ht="15.5" hidden="1">
      <c r="A46" s="231" t="s">
        <v>1764</v>
      </c>
      <c r="B46" s="231" t="s">
        <v>1842</v>
      </c>
      <c r="C46" s="235">
        <v>10</v>
      </c>
      <c r="D46" s="232" t="s">
        <v>3268</v>
      </c>
    </row>
    <row r="47" spans="1:4" s="232" customFormat="1" ht="15.5" hidden="1">
      <c r="A47" s="231" t="s">
        <v>1765</v>
      </c>
      <c r="B47" s="231" t="s">
        <v>1842</v>
      </c>
      <c r="C47" s="235">
        <v>10</v>
      </c>
      <c r="D47" s="232" t="s">
        <v>3268</v>
      </c>
    </row>
    <row r="48" spans="1:4" s="232" customFormat="1" ht="15.5" hidden="1">
      <c r="A48" s="231" t="s">
        <v>1761</v>
      </c>
      <c r="B48" s="231" t="s">
        <v>1842</v>
      </c>
      <c r="C48" s="235">
        <v>10</v>
      </c>
      <c r="D48" s="232" t="s">
        <v>3268</v>
      </c>
    </row>
    <row r="49" spans="1:4" s="232" customFormat="1" ht="15.5" hidden="1">
      <c r="A49" s="231" t="s">
        <v>1762</v>
      </c>
      <c r="B49" s="231" t="s">
        <v>1842</v>
      </c>
      <c r="C49" s="235">
        <v>10</v>
      </c>
      <c r="D49" s="232" t="s">
        <v>3268</v>
      </c>
    </row>
    <row r="50" spans="1:4" s="232" customFormat="1" ht="15.5" hidden="1">
      <c r="A50" s="231" t="s">
        <v>9</v>
      </c>
      <c r="B50" s="231" t="s">
        <v>4</v>
      </c>
      <c r="C50" s="235">
        <v>10</v>
      </c>
    </row>
    <row r="51" spans="1:4" s="232" customFormat="1" ht="15.5" hidden="1">
      <c r="A51" s="231" t="s">
        <v>2011</v>
      </c>
      <c r="B51" s="231" t="s">
        <v>2317</v>
      </c>
      <c r="C51" s="235">
        <v>10</v>
      </c>
    </row>
    <row r="52" spans="1:4" s="232" customFormat="1" ht="15.5" hidden="1">
      <c r="A52" s="231" t="s">
        <v>2230</v>
      </c>
      <c r="B52" s="231" t="s">
        <v>2317</v>
      </c>
      <c r="C52" s="235">
        <v>10</v>
      </c>
    </row>
    <row r="53" spans="1:4" s="232" customFormat="1" ht="15.5" hidden="1">
      <c r="A53" s="230" t="s">
        <v>639</v>
      </c>
      <c r="B53" s="231" t="s">
        <v>1327</v>
      </c>
      <c r="C53" s="235">
        <v>10</v>
      </c>
    </row>
    <row r="54" spans="1:4" s="232" customFormat="1" ht="15.5" hidden="1">
      <c r="A54" s="230" t="s">
        <v>631</v>
      </c>
      <c r="B54" s="231" t="s">
        <v>1327</v>
      </c>
      <c r="C54" s="235">
        <v>10</v>
      </c>
    </row>
    <row r="55" spans="1:4" s="232" customFormat="1" ht="15.5" hidden="1">
      <c r="A55" s="230" t="s">
        <v>634</v>
      </c>
      <c r="B55" s="231" t="s">
        <v>1327</v>
      </c>
      <c r="C55" s="235">
        <v>10</v>
      </c>
    </row>
    <row r="56" spans="1:4" s="232" customFormat="1" ht="15.5" hidden="1">
      <c r="A56" s="230" t="s">
        <v>643</v>
      </c>
      <c r="B56" s="231" t="s">
        <v>1327</v>
      </c>
      <c r="C56" s="235">
        <v>10</v>
      </c>
    </row>
    <row r="57" spans="1:4" s="232" customFormat="1" ht="15.5" hidden="1">
      <c r="A57" s="230" t="s">
        <v>636</v>
      </c>
      <c r="B57" s="231" t="s">
        <v>1327</v>
      </c>
      <c r="C57" s="235">
        <v>10</v>
      </c>
    </row>
    <row r="58" spans="1:4" s="232" customFormat="1" ht="15.5" hidden="1">
      <c r="A58" s="230" t="s">
        <v>3285</v>
      </c>
      <c r="B58" s="231" t="s">
        <v>1456</v>
      </c>
      <c r="C58" s="235">
        <v>9</v>
      </c>
      <c r="D58" s="232" t="s">
        <v>3268</v>
      </c>
    </row>
    <row r="59" spans="1:4" s="232" customFormat="1" ht="15.5" hidden="1">
      <c r="A59" s="230" t="s">
        <v>3284</v>
      </c>
      <c r="B59" s="231" t="s">
        <v>1456</v>
      </c>
      <c r="C59" s="235">
        <v>9</v>
      </c>
      <c r="D59" s="232" t="s">
        <v>3268</v>
      </c>
    </row>
    <row r="60" spans="1:4" s="232" customFormat="1" ht="15.5" hidden="1">
      <c r="A60" s="231" t="s">
        <v>1854</v>
      </c>
      <c r="B60" s="231" t="s">
        <v>1873</v>
      </c>
      <c r="C60" s="235">
        <v>9</v>
      </c>
    </row>
    <row r="61" spans="1:4" s="232" customFormat="1" ht="15.5" hidden="1">
      <c r="A61" s="231" t="s">
        <v>2382</v>
      </c>
      <c r="B61" s="231" t="s">
        <v>3251</v>
      </c>
      <c r="C61" s="235">
        <v>9</v>
      </c>
      <c r="D61" s="232" t="s">
        <v>3268</v>
      </c>
    </row>
    <row r="62" spans="1:4" s="232" customFormat="1" ht="15.5" hidden="1">
      <c r="A62" s="231" t="s">
        <v>2372</v>
      </c>
      <c r="B62" s="231" t="s">
        <v>3251</v>
      </c>
      <c r="C62" s="235">
        <v>9</v>
      </c>
    </row>
    <row r="63" spans="1:4" s="232" customFormat="1" ht="15.5" hidden="1">
      <c r="A63" s="230" t="s">
        <v>1497</v>
      </c>
      <c r="B63" s="231" t="s">
        <v>1759</v>
      </c>
      <c r="C63" s="235">
        <v>9</v>
      </c>
      <c r="D63" s="232" t="s">
        <v>3268</v>
      </c>
    </row>
    <row r="64" spans="1:4" s="232" customFormat="1" ht="15.5" hidden="1">
      <c r="A64" s="230" t="s">
        <v>1502</v>
      </c>
      <c r="B64" s="231" t="s">
        <v>1759</v>
      </c>
      <c r="C64" s="235">
        <v>9</v>
      </c>
      <c r="D64" s="232" t="s">
        <v>3268</v>
      </c>
    </row>
    <row r="65" spans="1:4" s="232" customFormat="1" ht="15.5" hidden="1">
      <c r="A65" s="230" t="s">
        <v>1504</v>
      </c>
      <c r="B65" s="231" t="s">
        <v>1759</v>
      </c>
      <c r="C65" s="235">
        <v>9</v>
      </c>
      <c r="D65" s="232" t="s">
        <v>3268</v>
      </c>
    </row>
    <row r="66" spans="1:4" s="232" customFormat="1" ht="15.5" hidden="1">
      <c r="A66" s="230" t="s">
        <v>1500</v>
      </c>
      <c r="B66" s="231" t="s">
        <v>1759</v>
      </c>
      <c r="C66" s="235">
        <v>9</v>
      </c>
      <c r="D66" s="232" t="s">
        <v>3268</v>
      </c>
    </row>
    <row r="67" spans="1:4" s="232" customFormat="1" ht="15.5" hidden="1">
      <c r="A67" s="230" t="s">
        <v>1495</v>
      </c>
      <c r="B67" s="231" t="s">
        <v>1759</v>
      </c>
      <c r="C67" s="235">
        <v>9</v>
      </c>
      <c r="D67" s="232" t="s">
        <v>3268</v>
      </c>
    </row>
    <row r="68" spans="1:4" s="232" customFormat="1" ht="15.5" hidden="1">
      <c r="A68" s="230" t="s">
        <v>1498</v>
      </c>
      <c r="B68" s="231" t="s">
        <v>1759</v>
      </c>
      <c r="C68" s="235">
        <v>9</v>
      </c>
      <c r="D68" s="232" t="s">
        <v>3268</v>
      </c>
    </row>
    <row r="69" spans="1:4" s="232" customFormat="1" ht="15.5" hidden="1">
      <c r="A69" s="230" t="s">
        <v>1506</v>
      </c>
      <c r="B69" s="231" t="s">
        <v>1759</v>
      </c>
      <c r="C69" s="235">
        <v>9</v>
      </c>
      <c r="D69" s="232" t="s">
        <v>3268</v>
      </c>
    </row>
    <row r="70" spans="1:4" s="232" customFormat="1" ht="15.5" hidden="1">
      <c r="A70" s="230" t="s">
        <v>1508</v>
      </c>
      <c r="B70" s="231" t="s">
        <v>1759</v>
      </c>
      <c r="C70" s="235">
        <v>9</v>
      </c>
      <c r="D70" s="232" t="s">
        <v>3268</v>
      </c>
    </row>
    <row r="71" spans="1:4" s="232" customFormat="1" ht="15.5" hidden="1">
      <c r="A71" s="231" t="s">
        <v>10</v>
      </c>
      <c r="B71" s="231" t="s">
        <v>2</v>
      </c>
      <c r="C71" s="235">
        <v>9</v>
      </c>
    </row>
    <row r="72" spans="1:4" s="232" customFormat="1" ht="15.5" hidden="1">
      <c r="A72" s="231" t="s">
        <v>14</v>
      </c>
      <c r="B72" s="231" t="s">
        <v>2</v>
      </c>
      <c r="C72" s="235">
        <v>9</v>
      </c>
    </row>
    <row r="73" spans="1:4" s="232" customFormat="1" ht="15.5" hidden="1">
      <c r="A73" s="238" t="s">
        <v>373</v>
      </c>
      <c r="B73" s="231" t="s">
        <v>610</v>
      </c>
      <c r="C73" s="235">
        <v>9</v>
      </c>
      <c r="D73" s="232" t="s">
        <v>3268</v>
      </c>
    </row>
    <row r="74" spans="1:4" s="232" customFormat="1" ht="15.5" hidden="1">
      <c r="A74" s="231" t="s">
        <v>1771</v>
      </c>
      <c r="B74" s="231" t="s">
        <v>1842</v>
      </c>
      <c r="C74" s="235">
        <v>9</v>
      </c>
      <c r="D74" s="232" t="s">
        <v>3268</v>
      </c>
    </row>
    <row r="75" spans="1:4" s="232" customFormat="1" ht="15.5" hidden="1">
      <c r="A75" s="231" t="s">
        <v>1770</v>
      </c>
      <c r="B75" s="231" t="s">
        <v>1842</v>
      </c>
      <c r="C75" s="235">
        <v>9</v>
      </c>
      <c r="D75" s="232" t="s">
        <v>3268</v>
      </c>
    </row>
    <row r="76" spans="1:4" s="232" customFormat="1" ht="15.5" hidden="1">
      <c r="A76" s="231" t="s">
        <v>1766</v>
      </c>
      <c r="B76" s="231" t="s">
        <v>1842</v>
      </c>
      <c r="C76" s="235">
        <v>9</v>
      </c>
      <c r="D76" s="232" t="s">
        <v>3268</v>
      </c>
    </row>
    <row r="77" spans="1:4" s="232" customFormat="1" ht="15.5" hidden="1">
      <c r="A77" s="231" t="s">
        <v>1768</v>
      </c>
      <c r="B77" s="231" t="s">
        <v>1842</v>
      </c>
      <c r="C77" s="235">
        <v>9</v>
      </c>
      <c r="D77" s="232" t="s">
        <v>3268</v>
      </c>
    </row>
    <row r="78" spans="1:4" s="232" customFormat="1" ht="15.5" hidden="1">
      <c r="A78" s="231" t="s">
        <v>1772</v>
      </c>
      <c r="B78" s="231" t="s">
        <v>1842</v>
      </c>
      <c r="C78" s="235">
        <v>9</v>
      </c>
      <c r="D78" s="232" t="s">
        <v>3268</v>
      </c>
    </row>
    <row r="79" spans="1:4" s="232" customFormat="1" ht="15.5" hidden="1">
      <c r="A79" s="231" t="s">
        <v>1773</v>
      </c>
      <c r="B79" s="231" t="s">
        <v>1842</v>
      </c>
      <c r="C79" s="235">
        <v>9</v>
      </c>
      <c r="D79" s="232" t="s">
        <v>3268</v>
      </c>
    </row>
    <row r="80" spans="1:4" s="232" customFormat="1" ht="15.5" hidden="1">
      <c r="A80" s="233" t="s">
        <v>13</v>
      </c>
      <c r="B80" s="231" t="s">
        <v>4</v>
      </c>
      <c r="C80" s="235">
        <v>9</v>
      </c>
    </row>
    <row r="81" spans="1:4" s="232" customFormat="1" ht="15.5" hidden="1">
      <c r="A81" s="233" t="s">
        <v>17</v>
      </c>
      <c r="B81" s="231" t="s">
        <v>4</v>
      </c>
      <c r="C81" s="235">
        <v>9</v>
      </c>
    </row>
    <row r="82" spans="1:4" s="232" customFormat="1" ht="15.5" hidden="1">
      <c r="A82" s="231" t="s">
        <v>2232</v>
      </c>
      <c r="B82" s="231" t="s">
        <v>2317</v>
      </c>
      <c r="C82" s="235">
        <v>9</v>
      </c>
    </row>
    <row r="83" spans="1:4" s="232" customFormat="1" ht="15.5" hidden="1">
      <c r="A83" s="231" t="s">
        <v>1921</v>
      </c>
      <c r="B83" s="231" t="s">
        <v>2317</v>
      </c>
      <c r="C83" s="235">
        <v>9</v>
      </c>
    </row>
    <row r="84" spans="1:4" s="232" customFormat="1" ht="15.5" hidden="1">
      <c r="A84" s="230" t="s">
        <v>646</v>
      </c>
      <c r="B84" s="231" t="s">
        <v>1327</v>
      </c>
      <c r="C84" s="235">
        <v>9</v>
      </c>
    </row>
    <row r="85" spans="1:4" s="232" customFormat="1" ht="15.5" hidden="1">
      <c r="A85" s="230" t="s">
        <v>648</v>
      </c>
      <c r="B85" s="231" t="s">
        <v>1327</v>
      </c>
      <c r="C85" s="235">
        <v>9</v>
      </c>
    </row>
    <row r="86" spans="1:4" s="232" customFormat="1" ht="15.5" hidden="1">
      <c r="A86" s="230" t="s">
        <v>641</v>
      </c>
      <c r="B86" s="231" t="s">
        <v>1327</v>
      </c>
      <c r="C86" s="235">
        <v>9</v>
      </c>
    </row>
    <row r="87" spans="1:4" s="232" customFormat="1" ht="15.5" hidden="1">
      <c r="A87" s="231" t="s">
        <v>19</v>
      </c>
      <c r="B87" s="231" t="s">
        <v>20</v>
      </c>
      <c r="C87" s="235">
        <v>8</v>
      </c>
    </row>
    <row r="88" spans="1:4" s="232" customFormat="1" ht="15.5" hidden="1">
      <c r="A88" s="231" t="s">
        <v>21</v>
      </c>
      <c r="B88" s="231" t="s">
        <v>20</v>
      </c>
      <c r="C88" s="235">
        <v>8</v>
      </c>
    </row>
    <row r="89" spans="1:4" s="232" customFormat="1" ht="15.5" hidden="1">
      <c r="A89" s="230" t="s">
        <v>3286</v>
      </c>
      <c r="B89" s="231" t="s">
        <v>1456</v>
      </c>
      <c r="C89" s="235">
        <v>8</v>
      </c>
      <c r="D89" s="232" t="s">
        <v>3268</v>
      </c>
    </row>
    <row r="90" spans="1:4" s="232" customFormat="1" ht="15.5" hidden="1">
      <c r="A90" s="231" t="s">
        <v>1853</v>
      </c>
      <c r="B90" s="231" t="s">
        <v>1873</v>
      </c>
      <c r="C90" s="235">
        <v>8</v>
      </c>
    </row>
    <row r="91" spans="1:4" s="232" customFormat="1" ht="15.5" hidden="1">
      <c r="A91" s="231" t="s">
        <v>1855</v>
      </c>
      <c r="B91" s="231" t="s">
        <v>1873</v>
      </c>
      <c r="C91" s="235">
        <v>8</v>
      </c>
    </row>
    <row r="92" spans="1:4" s="232" customFormat="1" ht="15.5" hidden="1">
      <c r="A92" s="231" t="s">
        <v>22</v>
      </c>
      <c r="B92" s="231" t="s">
        <v>23</v>
      </c>
      <c r="C92" s="235">
        <v>8</v>
      </c>
      <c r="D92" s="232" t="s">
        <v>3268</v>
      </c>
    </row>
    <row r="93" spans="1:4" s="232" customFormat="1" ht="15.5" hidden="1">
      <c r="A93" s="231" t="s">
        <v>2408</v>
      </c>
      <c r="B93" s="231" t="s">
        <v>3251</v>
      </c>
      <c r="C93" s="235">
        <v>8</v>
      </c>
      <c r="D93" s="232" t="s">
        <v>3268</v>
      </c>
    </row>
    <row r="94" spans="1:4" s="232" customFormat="1" ht="15.5" hidden="1">
      <c r="A94" s="231" t="s">
        <v>2377</v>
      </c>
      <c r="B94" s="231" t="s">
        <v>3251</v>
      </c>
      <c r="C94" s="235">
        <v>8</v>
      </c>
    </row>
    <row r="95" spans="1:4" s="232" customFormat="1" ht="15.5" hidden="1">
      <c r="A95" s="231" t="s">
        <v>2400</v>
      </c>
      <c r="B95" s="231" t="s">
        <v>3251</v>
      </c>
      <c r="C95" s="235">
        <v>8</v>
      </c>
      <c r="D95" s="232" t="s">
        <v>3268</v>
      </c>
    </row>
    <row r="96" spans="1:4" s="232" customFormat="1" ht="15.5" hidden="1">
      <c r="A96" s="231" t="s">
        <v>2397</v>
      </c>
      <c r="B96" s="231" t="s">
        <v>3251</v>
      </c>
      <c r="C96" s="235">
        <v>8</v>
      </c>
    </row>
    <row r="97" spans="1:4" s="232" customFormat="1" ht="15.5" hidden="1">
      <c r="A97" s="230" t="s">
        <v>1517</v>
      </c>
      <c r="B97" s="231" t="s">
        <v>1759</v>
      </c>
      <c r="C97" s="235">
        <v>8</v>
      </c>
      <c r="D97" s="232" t="s">
        <v>3268</v>
      </c>
    </row>
    <row r="98" spans="1:4" s="232" customFormat="1" ht="15.5" hidden="1">
      <c r="A98" s="230" t="s">
        <v>1525</v>
      </c>
      <c r="B98" s="231" t="s">
        <v>1759</v>
      </c>
      <c r="C98" s="235">
        <v>8</v>
      </c>
      <c r="D98" s="232" t="s">
        <v>3268</v>
      </c>
    </row>
    <row r="99" spans="1:4" s="232" customFormat="1" ht="15.5" hidden="1">
      <c r="A99" s="230" t="s">
        <v>1521</v>
      </c>
      <c r="B99" s="231" t="s">
        <v>1759</v>
      </c>
      <c r="C99" s="235">
        <v>8</v>
      </c>
      <c r="D99" s="232" t="s">
        <v>3268</v>
      </c>
    </row>
    <row r="100" spans="1:4" s="232" customFormat="1" ht="15.5" hidden="1">
      <c r="A100" s="230" t="s">
        <v>1513</v>
      </c>
      <c r="B100" s="231" t="s">
        <v>1759</v>
      </c>
      <c r="C100" s="235">
        <v>8</v>
      </c>
      <c r="D100" s="232" t="s">
        <v>3268</v>
      </c>
    </row>
    <row r="101" spans="1:4" s="232" customFormat="1" ht="15.5" hidden="1">
      <c r="A101" s="230" t="s">
        <v>1515</v>
      </c>
      <c r="B101" s="231" t="s">
        <v>1759</v>
      </c>
      <c r="C101" s="235">
        <v>8</v>
      </c>
      <c r="D101" s="232" t="s">
        <v>3268</v>
      </c>
    </row>
    <row r="102" spans="1:4" s="232" customFormat="1" ht="15.5" hidden="1">
      <c r="A102" s="230" t="s">
        <v>1510</v>
      </c>
      <c r="B102" s="231" t="s">
        <v>1759</v>
      </c>
      <c r="C102" s="235">
        <v>8</v>
      </c>
      <c r="D102" s="232" t="s">
        <v>3268</v>
      </c>
    </row>
    <row r="103" spans="1:4" s="232" customFormat="1" ht="15.5" hidden="1">
      <c r="A103" s="230" t="s">
        <v>1527</v>
      </c>
      <c r="B103" s="231" t="s">
        <v>1759</v>
      </c>
      <c r="C103" s="235">
        <v>8</v>
      </c>
      <c r="D103" s="232" t="s">
        <v>3268</v>
      </c>
    </row>
    <row r="104" spans="1:4" s="232" customFormat="1" ht="15.5" hidden="1">
      <c r="A104" s="230" t="s">
        <v>1522</v>
      </c>
      <c r="B104" s="231" t="s">
        <v>1759</v>
      </c>
      <c r="C104" s="235">
        <v>8</v>
      </c>
      <c r="D104" s="232" t="s">
        <v>3268</v>
      </c>
    </row>
    <row r="105" spans="1:4" s="232" customFormat="1" ht="15.5" hidden="1">
      <c r="A105" s="230" t="s">
        <v>1531</v>
      </c>
      <c r="B105" s="231" t="s">
        <v>1759</v>
      </c>
      <c r="C105" s="235">
        <v>8</v>
      </c>
      <c r="D105" s="232" t="s">
        <v>3268</v>
      </c>
    </row>
    <row r="106" spans="1:4" s="232" customFormat="1" ht="15.5" hidden="1">
      <c r="A106" s="230" t="s">
        <v>1511</v>
      </c>
      <c r="B106" s="231" t="s">
        <v>1759</v>
      </c>
      <c r="C106" s="235">
        <v>8</v>
      </c>
      <c r="D106" s="232" t="s">
        <v>3268</v>
      </c>
    </row>
    <row r="107" spans="1:4" s="232" customFormat="1" ht="15.5" hidden="1">
      <c r="A107" s="230" t="s">
        <v>1529</v>
      </c>
      <c r="B107" s="231" t="s">
        <v>1759</v>
      </c>
      <c r="C107" s="235">
        <v>8</v>
      </c>
      <c r="D107" s="232" t="s">
        <v>3268</v>
      </c>
    </row>
    <row r="108" spans="1:4" s="232" customFormat="1" ht="15.5" hidden="1">
      <c r="A108" s="230" t="s">
        <v>1519</v>
      </c>
      <c r="B108" s="231" t="s">
        <v>1759</v>
      </c>
      <c r="C108" s="235">
        <v>8</v>
      </c>
      <c r="D108" s="232" t="s">
        <v>3268</v>
      </c>
    </row>
    <row r="109" spans="1:4" s="232" customFormat="1" ht="15.5" hidden="1">
      <c r="A109" s="230" t="s">
        <v>1523</v>
      </c>
      <c r="B109" s="231" t="s">
        <v>1759</v>
      </c>
      <c r="C109" s="235">
        <v>8</v>
      </c>
      <c r="D109" s="232" t="s">
        <v>3268</v>
      </c>
    </row>
    <row r="110" spans="1:4" s="232" customFormat="1" ht="15.5" hidden="1">
      <c r="A110" s="231" t="s">
        <v>24</v>
      </c>
      <c r="B110" s="231" t="s">
        <v>2</v>
      </c>
      <c r="C110" s="235">
        <v>8</v>
      </c>
    </row>
    <row r="111" spans="1:4" s="232" customFormat="1" ht="15.5" hidden="1">
      <c r="A111" s="231" t="s">
        <v>25</v>
      </c>
      <c r="B111" s="231" t="s">
        <v>2</v>
      </c>
      <c r="C111" s="235">
        <v>8</v>
      </c>
    </row>
    <row r="112" spans="1:4" s="232" customFormat="1" ht="15.5" hidden="1">
      <c r="A112" s="231" t="s">
        <v>26</v>
      </c>
      <c r="B112" s="231" t="s">
        <v>2</v>
      </c>
      <c r="C112" s="235">
        <v>8</v>
      </c>
    </row>
    <row r="113" spans="1:4" s="232" customFormat="1" ht="15.5" hidden="1">
      <c r="A113" s="231" t="s">
        <v>27</v>
      </c>
      <c r="B113" s="231" t="s">
        <v>2</v>
      </c>
      <c r="C113" s="235">
        <v>8</v>
      </c>
    </row>
    <row r="114" spans="1:4" s="232" customFormat="1" ht="15.5" hidden="1">
      <c r="A114" s="238" t="s">
        <v>380</v>
      </c>
      <c r="B114" s="231" t="s">
        <v>610</v>
      </c>
      <c r="C114" s="235">
        <v>8</v>
      </c>
      <c r="D114" s="232" t="s">
        <v>3268</v>
      </c>
    </row>
    <row r="115" spans="1:4" s="232" customFormat="1" ht="15.5" hidden="1">
      <c r="A115" s="238" t="s">
        <v>456</v>
      </c>
      <c r="B115" s="231" t="s">
        <v>610</v>
      </c>
      <c r="C115" s="235">
        <v>8</v>
      </c>
    </row>
    <row r="116" spans="1:4" s="232" customFormat="1" ht="15.5" hidden="1">
      <c r="A116" s="238" t="s">
        <v>376</v>
      </c>
      <c r="B116" s="231" t="s">
        <v>610</v>
      </c>
      <c r="C116" s="235">
        <v>8</v>
      </c>
      <c r="D116" s="232" t="s">
        <v>3268</v>
      </c>
    </row>
    <row r="117" spans="1:4" s="232" customFormat="1" ht="15.5" hidden="1">
      <c r="A117" s="238" t="s">
        <v>452</v>
      </c>
      <c r="B117" s="231" t="s">
        <v>610</v>
      </c>
      <c r="C117" s="235">
        <v>8</v>
      </c>
    </row>
    <row r="118" spans="1:4" s="232" customFormat="1" ht="15.5" hidden="1">
      <c r="A118" s="238" t="s">
        <v>457</v>
      </c>
      <c r="B118" s="231" t="s">
        <v>610</v>
      </c>
      <c r="C118" s="235">
        <v>8</v>
      </c>
    </row>
    <row r="119" spans="1:4" s="232" customFormat="1" ht="15.5" hidden="1">
      <c r="A119" s="238" t="s">
        <v>458</v>
      </c>
      <c r="B119" s="231" t="s">
        <v>610</v>
      </c>
      <c r="C119" s="235">
        <v>8</v>
      </c>
    </row>
    <row r="120" spans="1:4" s="232" customFormat="1" ht="15.5" hidden="1">
      <c r="A120" s="231" t="s">
        <v>28</v>
      </c>
      <c r="B120" s="231" t="s">
        <v>12</v>
      </c>
      <c r="C120" s="235">
        <v>8</v>
      </c>
    </row>
    <row r="121" spans="1:4" s="232" customFormat="1" ht="15.5" hidden="1">
      <c r="A121" s="233" t="s">
        <v>30</v>
      </c>
      <c r="B121" s="231" t="s">
        <v>4</v>
      </c>
      <c r="C121" s="235">
        <v>8</v>
      </c>
    </row>
    <row r="122" spans="1:4" s="232" customFormat="1" ht="15.5" hidden="1">
      <c r="A122" s="231" t="s">
        <v>15</v>
      </c>
      <c r="B122" s="231" t="s">
        <v>4</v>
      </c>
      <c r="C122" s="235">
        <v>8</v>
      </c>
    </row>
    <row r="123" spans="1:4" s="232" customFormat="1" ht="15.5" hidden="1">
      <c r="A123" s="233" t="s">
        <v>16</v>
      </c>
      <c r="B123" s="231" t="s">
        <v>4</v>
      </c>
      <c r="C123" s="235">
        <v>8</v>
      </c>
    </row>
    <row r="124" spans="1:4" s="232" customFormat="1" ht="15.5" hidden="1">
      <c r="A124" s="231" t="s">
        <v>18</v>
      </c>
      <c r="B124" s="231" t="s">
        <v>4</v>
      </c>
      <c r="C124" s="235">
        <v>8</v>
      </c>
    </row>
    <row r="125" spans="1:4" s="232" customFormat="1" ht="15.5" hidden="1">
      <c r="A125" s="231" t="s">
        <v>2143</v>
      </c>
      <c r="B125" s="231" t="s">
        <v>2317</v>
      </c>
      <c r="C125" s="235">
        <v>8</v>
      </c>
    </row>
    <row r="126" spans="1:4" s="232" customFormat="1" ht="15.5" hidden="1">
      <c r="A126" s="231" t="s">
        <v>1963</v>
      </c>
      <c r="B126" s="231" t="s">
        <v>2317</v>
      </c>
      <c r="C126" s="235">
        <v>8</v>
      </c>
    </row>
    <row r="127" spans="1:4" s="232" customFormat="1" ht="15.5" hidden="1">
      <c r="A127" s="230" t="s">
        <v>664</v>
      </c>
      <c r="B127" s="231" t="s">
        <v>1327</v>
      </c>
      <c r="C127" s="235">
        <v>8</v>
      </c>
    </row>
    <row r="128" spans="1:4" s="232" customFormat="1" ht="15.5" hidden="1">
      <c r="A128" s="230" t="s">
        <v>669</v>
      </c>
      <c r="B128" s="231" t="s">
        <v>1327</v>
      </c>
      <c r="C128" s="235">
        <v>8</v>
      </c>
    </row>
    <row r="129" spans="1:4" s="232" customFormat="1" ht="15.5" hidden="1">
      <c r="A129" s="230" t="s">
        <v>672</v>
      </c>
      <c r="B129" s="231" t="s">
        <v>1327</v>
      </c>
      <c r="C129" s="235">
        <v>8</v>
      </c>
    </row>
    <row r="130" spans="1:4" s="232" customFormat="1" ht="15.5" hidden="1">
      <c r="A130" s="230" t="s">
        <v>651</v>
      </c>
      <c r="B130" s="231" t="s">
        <v>1327</v>
      </c>
      <c r="C130" s="235">
        <v>8</v>
      </c>
    </row>
    <row r="131" spans="1:4" s="232" customFormat="1" ht="15.5" hidden="1">
      <c r="A131" s="230" t="s">
        <v>680</v>
      </c>
      <c r="B131" s="231" t="s">
        <v>1327</v>
      </c>
      <c r="C131" s="235">
        <v>8</v>
      </c>
    </row>
    <row r="132" spans="1:4" s="232" customFormat="1" ht="15.5" hidden="1">
      <c r="A132" s="230" t="s">
        <v>682</v>
      </c>
      <c r="B132" s="231" t="s">
        <v>1327</v>
      </c>
      <c r="C132" s="235">
        <v>8</v>
      </c>
    </row>
    <row r="133" spans="1:4" s="232" customFormat="1" ht="15.5" hidden="1">
      <c r="A133" s="230" t="s">
        <v>653</v>
      </c>
      <c r="B133" s="231" t="s">
        <v>1327</v>
      </c>
      <c r="C133" s="235">
        <v>8</v>
      </c>
    </row>
    <row r="134" spans="1:4" s="232" customFormat="1" ht="15.5" hidden="1">
      <c r="A134" s="230" t="s">
        <v>655</v>
      </c>
      <c r="B134" s="231" t="s">
        <v>1327</v>
      </c>
      <c r="C134" s="235">
        <v>8</v>
      </c>
    </row>
    <row r="135" spans="1:4" s="232" customFormat="1" ht="15.5" hidden="1">
      <c r="A135" s="230" t="s">
        <v>658</v>
      </c>
      <c r="B135" s="231" t="s">
        <v>1327</v>
      </c>
      <c r="C135" s="235">
        <v>8</v>
      </c>
    </row>
    <row r="136" spans="1:4" s="232" customFormat="1" ht="15.5" hidden="1">
      <c r="A136" s="230" t="s">
        <v>660</v>
      </c>
      <c r="B136" s="231" t="s">
        <v>1327</v>
      </c>
      <c r="C136" s="235">
        <v>8</v>
      </c>
    </row>
    <row r="137" spans="1:4" s="232" customFormat="1" ht="15.5" hidden="1">
      <c r="A137" s="230" t="s">
        <v>662</v>
      </c>
      <c r="B137" s="231" t="s">
        <v>1327</v>
      </c>
      <c r="C137" s="235">
        <v>8</v>
      </c>
    </row>
    <row r="138" spans="1:4" s="232" customFormat="1" ht="15.5" hidden="1">
      <c r="A138" s="231" t="s">
        <v>34</v>
      </c>
      <c r="B138" s="231" t="s">
        <v>20</v>
      </c>
      <c r="C138" s="235">
        <v>7</v>
      </c>
    </row>
    <row r="139" spans="1:4" s="232" customFormat="1" ht="15.5" hidden="1">
      <c r="A139" s="231" t="s">
        <v>35</v>
      </c>
      <c r="B139" s="231" t="s">
        <v>20</v>
      </c>
      <c r="C139" s="235">
        <v>7</v>
      </c>
    </row>
    <row r="140" spans="1:4" s="232" customFormat="1" ht="15.5" hidden="1">
      <c r="A140" s="231" t="s">
        <v>36</v>
      </c>
      <c r="B140" s="231" t="s">
        <v>20</v>
      </c>
      <c r="C140" s="235">
        <v>7</v>
      </c>
    </row>
    <row r="141" spans="1:4" s="232" customFormat="1" ht="15.5" hidden="1">
      <c r="A141" s="230" t="s">
        <v>3290</v>
      </c>
      <c r="B141" s="231" t="s">
        <v>1456</v>
      </c>
      <c r="C141" s="235">
        <v>7</v>
      </c>
      <c r="D141" s="232" t="s">
        <v>3268</v>
      </c>
    </row>
    <row r="142" spans="1:4" s="232" customFormat="1" ht="15.5" hidden="1">
      <c r="A142" s="230" t="s">
        <v>3292</v>
      </c>
      <c r="B142" s="231" t="s">
        <v>1456</v>
      </c>
      <c r="C142" s="235">
        <v>7</v>
      </c>
      <c r="D142" s="232" t="s">
        <v>3268</v>
      </c>
    </row>
    <row r="143" spans="1:4" s="232" customFormat="1" ht="15.5" hidden="1">
      <c r="A143" s="230" t="s">
        <v>3287</v>
      </c>
      <c r="B143" s="231" t="s">
        <v>1456</v>
      </c>
      <c r="C143" s="235">
        <v>7</v>
      </c>
      <c r="D143" s="232" t="s">
        <v>3268</v>
      </c>
    </row>
    <row r="144" spans="1:4" s="232" customFormat="1" ht="15.5" hidden="1">
      <c r="A144" s="230" t="s">
        <v>3291</v>
      </c>
      <c r="B144" s="231" t="s">
        <v>1456</v>
      </c>
      <c r="C144" s="235">
        <v>7</v>
      </c>
      <c r="D144" s="232" t="s">
        <v>3268</v>
      </c>
    </row>
    <row r="145" spans="1:4" s="232" customFormat="1" ht="15.5" hidden="1">
      <c r="A145" s="230" t="s">
        <v>3288</v>
      </c>
      <c r="B145" s="231" t="s">
        <v>1456</v>
      </c>
      <c r="C145" s="235">
        <v>7</v>
      </c>
      <c r="D145" s="232" t="s">
        <v>3268</v>
      </c>
    </row>
    <row r="146" spans="1:4" s="232" customFormat="1" ht="15.5" hidden="1">
      <c r="A146" s="230" t="s">
        <v>3289</v>
      </c>
      <c r="B146" s="231" t="s">
        <v>1456</v>
      </c>
      <c r="C146" s="235">
        <v>7</v>
      </c>
      <c r="D146" s="232" t="s">
        <v>3268</v>
      </c>
    </row>
    <row r="147" spans="1:4" s="232" customFormat="1" ht="15.5" hidden="1">
      <c r="A147" s="230" t="s">
        <v>3293</v>
      </c>
      <c r="B147" s="231" t="s">
        <v>1456</v>
      </c>
      <c r="C147" s="235">
        <v>7</v>
      </c>
      <c r="D147" s="232" t="s">
        <v>3268</v>
      </c>
    </row>
    <row r="148" spans="1:4" s="232" customFormat="1" ht="15.5" hidden="1">
      <c r="A148" s="231" t="s">
        <v>37</v>
      </c>
      <c r="B148" s="231" t="s">
        <v>23</v>
      </c>
      <c r="C148" s="235">
        <v>7</v>
      </c>
      <c r="D148" s="232" t="s">
        <v>3268</v>
      </c>
    </row>
    <row r="149" spans="1:4" s="232" customFormat="1" ht="15.5" hidden="1">
      <c r="A149" s="231" t="s">
        <v>2421</v>
      </c>
      <c r="B149" s="231" t="s">
        <v>3251</v>
      </c>
      <c r="C149" s="235">
        <v>7</v>
      </c>
      <c r="D149" s="232" t="s">
        <v>3268</v>
      </c>
    </row>
    <row r="150" spans="1:4" s="232" customFormat="1" ht="15.5" hidden="1">
      <c r="A150" s="231" t="s">
        <v>2434</v>
      </c>
      <c r="B150" s="231" t="s">
        <v>3251</v>
      </c>
      <c r="C150" s="235">
        <v>7</v>
      </c>
      <c r="D150" s="232" t="s">
        <v>3268</v>
      </c>
    </row>
    <row r="151" spans="1:4" s="232" customFormat="1" ht="15.5" hidden="1">
      <c r="A151" s="231" t="s">
        <v>2480</v>
      </c>
      <c r="B151" s="231" t="s">
        <v>3251</v>
      </c>
      <c r="C151" s="235">
        <v>7</v>
      </c>
      <c r="D151" s="232" t="s">
        <v>3268</v>
      </c>
    </row>
    <row r="152" spans="1:4" s="232" customFormat="1" ht="15.5" hidden="1">
      <c r="A152" s="231" t="s">
        <v>2426</v>
      </c>
      <c r="B152" s="231" t="s">
        <v>3251</v>
      </c>
      <c r="C152" s="235">
        <v>7</v>
      </c>
      <c r="D152" s="232" t="s">
        <v>3268</v>
      </c>
    </row>
    <row r="153" spans="1:4" s="232" customFormat="1" ht="15.5" hidden="1">
      <c r="A153" s="231" t="s">
        <v>2455</v>
      </c>
      <c r="B153" s="231" t="s">
        <v>3251</v>
      </c>
      <c r="C153" s="235">
        <v>7</v>
      </c>
      <c r="D153" s="232" t="s">
        <v>3268</v>
      </c>
    </row>
    <row r="154" spans="1:4" s="232" customFormat="1" ht="15.5" hidden="1">
      <c r="A154" s="231" t="s">
        <v>2460</v>
      </c>
      <c r="B154" s="231" t="s">
        <v>3251</v>
      </c>
      <c r="C154" s="235">
        <v>7</v>
      </c>
      <c r="D154" s="232" t="s">
        <v>3268</v>
      </c>
    </row>
    <row r="155" spans="1:4" s="232" customFormat="1" ht="15.5" hidden="1">
      <c r="A155" s="231" t="s">
        <v>2440</v>
      </c>
      <c r="B155" s="231" t="s">
        <v>3251</v>
      </c>
      <c r="C155" s="235">
        <v>7</v>
      </c>
      <c r="D155" s="232" t="s">
        <v>3268</v>
      </c>
    </row>
    <row r="156" spans="1:4" s="232" customFormat="1" ht="15.5" hidden="1">
      <c r="A156" s="231" t="s">
        <v>2388</v>
      </c>
      <c r="B156" s="231" t="s">
        <v>3251</v>
      </c>
      <c r="C156" s="235">
        <v>7</v>
      </c>
    </row>
    <row r="157" spans="1:4" s="232" customFormat="1" ht="15.5" hidden="1">
      <c r="A157" s="231" t="s">
        <v>2445</v>
      </c>
      <c r="B157" s="231" t="s">
        <v>3251</v>
      </c>
      <c r="C157" s="235">
        <v>7</v>
      </c>
      <c r="D157" s="232" t="s">
        <v>3268</v>
      </c>
    </row>
    <row r="158" spans="1:4" s="232" customFormat="1" ht="15.5" hidden="1">
      <c r="A158" s="231" t="s">
        <v>2450</v>
      </c>
      <c r="B158" s="231" t="s">
        <v>3251</v>
      </c>
      <c r="C158" s="235">
        <v>7</v>
      </c>
      <c r="D158" s="232" t="s">
        <v>3268</v>
      </c>
    </row>
    <row r="159" spans="1:4" s="232" customFormat="1" ht="15.5" hidden="1">
      <c r="A159" s="231" t="s">
        <v>2414</v>
      </c>
      <c r="B159" s="231" t="s">
        <v>3251</v>
      </c>
      <c r="C159" s="235">
        <v>7</v>
      </c>
      <c r="D159" s="232" t="s">
        <v>3268</v>
      </c>
    </row>
    <row r="160" spans="1:4" s="232" customFormat="1" ht="15.5" hidden="1">
      <c r="A160" s="231" t="s">
        <v>2404</v>
      </c>
      <c r="B160" s="231" t="s">
        <v>3251</v>
      </c>
      <c r="C160" s="235">
        <v>7</v>
      </c>
    </row>
    <row r="161" spans="1:4" s="232" customFormat="1" ht="15.5" hidden="1">
      <c r="A161" s="231" t="s">
        <v>2485</v>
      </c>
      <c r="B161" s="231" t="s">
        <v>3251</v>
      </c>
      <c r="C161" s="235">
        <v>7</v>
      </c>
      <c r="D161" s="232" t="s">
        <v>3268</v>
      </c>
    </row>
    <row r="162" spans="1:4" s="232" customFormat="1" ht="15.5" hidden="1">
      <c r="A162" s="231" t="s">
        <v>2464</v>
      </c>
      <c r="B162" s="231" t="s">
        <v>3251</v>
      </c>
      <c r="C162" s="235">
        <v>7</v>
      </c>
      <c r="D162" s="232" t="s">
        <v>3268</v>
      </c>
    </row>
    <row r="163" spans="1:4" s="232" customFormat="1" ht="15.5" hidden="1">
      <c r="A163" s="231" t="s">
        <v>2469</v>
      </c>
      <c r="B163" s="231" t="s">
        <v>3251</v>
      </c>
      <c r="C163" s="235">
        <v>7</v>
      </c>
    </row>
    <row r="164" spans="1:4" s="232" customFormat="1" ht="15.5" hidden="1">
      <c r="A164" s="231" t="s">
        <v>2474</v>
      </c>
      <c r="B164" s="231" t="s">
        <v>3251</v>
      </c>
      <c r="C164" s="235">
        <v>7</v>
      </c>
      <c r="D164" s="232" t="s">
        <v>3268</v>
      </c>
    </row>
    <row r="165" spans="1:4" s="232" customFormat="1" ht="15.5" hidden="1">
      <c r="A165" s="231" t="s">
        <v>2478</v>
      </c>
      <c r="B165" s="231" t="s">
        <v>3251</v>
      </c>
      <c r="C165" s="235">
        <v>7</v>
      </c>
    </row>
    <row r="166" spans="1:4" s="232" customFormat="1" ht="15.5" hidden="1">
      <c r="A166" s="230" t="s">
        <v>1544</v>
      </c>
      <c r="B166" s="231" t="s">
        <v>1759</v>
      </c>
      <c r="C166" s="235">
        <v>7</v>
      </c>
      <c r="D166" s="232" t="s">
        <v>3268</v>
      </c>
    </row>
    <row r="167" spans="1:4" s="232" customFormat="1" ht="15.5" hidden="1">
      <c r="A167" s="230" t="s">
        <v>1533</v>
      </c>
      <c r="B167" s="231" t="s">
        <v>1759</v>
      </c>
      <c r="C167" s="235">
        <v>7</v>
      </c>
      <c r="D167" s="232" t="s">
        <v>3268</v>
      </c>
    </row>
    <row r="168" spans="1:4" s="232" customFormat="1" ht="15.5" hidden="1">
      <c r="A168" s="230" t="s">
        <v>1551</v>
      </c>
      <c r="B168" s="231" t="s">
        <v>1759</v>
      </c>
      <c r="C168" s="235">
        <v>7</v>
      </c>
      <c r="D168" s="232" t="s">
        <v>3268</v>
      </c>
    </row>
    <row r="169" spans="1:4" s="232" customFormat="1" ht="15.5" hidden="1">
      <c r="A169" s="230" t="s">
        <v>1542</v>
      </c>
      <c r="B169" s="231" t="s">
        <v>1759</v>
      </c>
      <c r="C169" s="235">
        <v>7</v>
      </c>
      <c r="D169" s="232" t="s">
        <v>3268</v>
      </c>
    </row>
    <row r="170" spans="1:4" s="232" customFormat="1" ht="15.5" hidden="1">
      <c r="A170" s="230" t="s">
        <v>1538</v>
      </c>
      <c r="B170" s="231" t="s">
        <v>1759</v>
      </c>
      <c r="C170" s="235">
        <v>7</v>
      </c>
      <c r="D170" s="232" t="s">
        <v>3268</v>
      </c>
    </row>
    <row r="171" spans="1:4" s="232" customFormat="1" ht="15.5" hidden="1">
      <c r="A171" s="230" t="s">
        <v>1545</v>
      </c>
      <c r="B171" s="231" t="s">
        <v>1759</v>
      </c>
      <c r="C171" s="235">
        <v>7</v>
      </c>
      <c r="D171" s="232" t="s">
        <v>3268</v>
      </c>
    </row>
    <row r="172" spans="1:4" s="232" customFormat="1" ht="15.5" hidden="1">
      <c r="A172" s="230" t="s">
        <v>1540</v>
      </c>
      <c r="B172" s="231" t="s">
        <v>1759</v>
      </c>
      <c r="C172" s="235">
        <v>7</v>
      </c>
      <c r="D172" s="232" t="s">
        <v>3268</v>
      </c>
    </row>
    <row r="173" spans="1:4" s="232" customFormat="1" ht="15.5" hidden="1">
      <c r="A173" s="230" t="s">
        <v>1536</v>
      </c>
      <c r="B173" s="231" t="s">
        <v>1759</v>
      </c>
      <c r="C173" s="235">
        <v>7</v>
      </c>
      <c r="D173" s="232" t="s">
        <v>3268</v>
      </c>
    </row>
    <row r="174" spans="1:4" s="232" customFormat="1" ht="15.5" hidden="1">
      <c r="A174" s="231" t="s">
        <v>38</v>
      </c>
      <c r="B174" s="231" t="s">
        <v>2</v>
      </c>
      <c r="C174" s="235">
        <v>7</v>
      </c>
    </row>
    <row r="175" spans="1:4" s="232" customFormat="1" ht="15.5" hidden="1">
      <c r="A175" s="231" t="s">
        <v>39</v>
      </c>
      <c r="B175" s="231" t="s">
        <v>2</v>
      </c>
      <c r="C175" s="235">
        <v>7</v>
      </c>
    </row>
    <row r="176" spans="1:4" s="232" customFormat="1" ht="15.5" hidden="1">
      <c r="A176" s="231" t="s">
        <v>40</v>
      </c>
      <c r="B176" s="231" t="s">
        <v>2</v>
      </c>
      <c r="C176" s="235">
        <v>7</v>
      </c>
    </row>
    <row r="177" spans="1:4" s="232" customFormat="1" ht="15.5" hidden="1">
      <c r="A177" s="231" t="s">
        <v>41</v>
      </c>
      <c r="B177" s="231" t="s">
        <v>2</v>
      </c>
      <c r="C177" s="235">
        <v>7</v>
      </c>
    </row>
    <row r="178" spans="1:4" s="232" customFormat="1" ht="15.5" hidden="1">
      <c r="A178" s="231" t="s">
        <v>42</v>
      </c>
      <c r="B178" s="231" t="s">
        <v>2</v>
      </c>
      <c r="C178" s="235">
        <v>7</v>
      </c>
    </row>
    <row r="179" spans="1:4" s="232" customFormat="1" ht="15.5" hidden="1">
      <c r="A179" s="238" t="s">
        <v>460</v>
      </c>
      <c r="B179" s="231" t="s">
        <v>610</v>
      </c>
      <c r="C179" s="235">
        <v>7</v>
      </c>
    </row>
    <row r="180" spans="1:4" s="232" customFormat="1" ht="15.5" hidden="1">
      <c r="A180" s="238" t="s">
        <v>386</v>
      </c>
      <c r="B180" s="231" t="s">
        <v>610</v>
      </c>
      <c r="C180" s="235">
        <v>7</v>
      </c>
      <c r="D180" s="232" t="s">
        <v>3268</v>
      </c>
    </row>
    <row r="181" spans="1:4" s="232" customFormat="1" ht="15.5" hidden="1">
      <c r="A181" s="238" t="s">
        <v>464</v>
      </c>
      <c r="B181" s="231" t="s">
        <v>610</v>
      </c>
      <c r="C181" s="235">
        <v>7</v>
      </c>
    </row>
    <row r="182" spans="1:4" s="232" customFormat="1" ht="15.5" hidden="1">
      <c r="A182" s="238" t="s">
        <v>465</v>
      </c>
      <c r="B182" s="231" t="s">
        <v>610</v>
      </c>
      <c r="C182" s="235">
        <v>7</v>
      </c>
    </row>
    <row r="183" spans="1:4" s="232" customFormat="1" ht="15.5" hidden="1">
      <c r="A183" s="238" t="s">
        <v>382</v>
      </c>
      <c r="B183" s="231" t="s">
        <v>610</v>
      </c>
      <c r="C183" s="235">
        <v>7</v>
      </c>
      <c r="D183" s="232" t="s">
        <v>3268</v>
      </c>
    </row>
    <row r="184" spans="1:4" s="232" customFormat="1" ht="15.5" hidden="1">
      <c r="A184" s="238" t="s">
        <v>387</v>
      </c>
      <c r="B184" s="231" t="s">
        <v>610</v>
      </c>
      <c r="C184" s="235">
        <v>7</v>
      </c>
      <c r="D184" s="232" t="s">
        <v>3268</v>
      </c>
    </row>
    <row r="185" spans="1:4" s="232" customFormat="1" ht="15.5" hidden="1">
      <c r="A185" s="238" t="s">
        <v>384</v>
      </c>
      <c r="B185" s="231" t="s">
        <v>610</v>
      </c>
      <c r="C185" s="235">
        <v>7</v>
      </c>
      <c r="D185" s="232" t="s">
        <v>3268</v>
      </c>
    </row>
    <row r="186" spans="1:4" s="232" customFormat="1" ht="15.5" hidden="1">
      <c r="A186" s="238" t="s">
        <v>459</v>
      </c>
      <c r="B186" s="231" t="s">
        <v>610</v>
      </c>
      <c r="C186" s="235">
        <v>7</v>
      </c>
    </row>
    <row r="187" spans="1:4" s="232" customFormat="1" ht="15.5" hidden="1">
      <c r="A187" s="238" t="s">
        <v>466</v>
      </c>
      <c r="B187" s="231" t="s">
        <v>610</v>
      </c>
      <c r="C187" s="235">
        <v>7</v>
      </c>
    </row>
    <row r="188" spans="1:4" s="232" customFormat="1" ht="15.5" hidden="1">
      <c r="A188" s="238" t="s">
        <v>461</v>
      </c>
      <c r="B188" s="231" t="s">
        <v>610</v>
      </c>
      <c r="C188" s="235">
        <v>7</v>
      </c>
    </row>
    <row r="189" spans="1:4" s="232" customFormat="1" ht="15.5" hidden="1">
      <c r="A189" s="238" t="s">
        <v>462</v>
      </c>
      <c r="B189" s="231" t="s">
        <v>610</v>
      </c>
      <c r="C189" s="235">
        <v>7</v>
      </c>
    </row>
    <row r="190" spans="1:4" s="232" customFormat="1" ht="15.5" hidden="1">
      <c r="A190" s="231" t="s">
        <v>1774</v>
      </c>
      <c r="B190" s="231" t="s">
        <v>1842</v>
      </c>
      <c r="C190" s="235">
        <v>7</v>
      </c>
      <c r="D190" s="232" t="s">
        <v>3268</v>
      </c>
    </row>
    <row r="191" spans="1:4" s="232" customFormat="1" ht="15.5" hidden="1">
      <c r="A191" s="231" t="s">
        <v>1775</v>
      </c>
      <c r="B191" s="231" t="s">
        <v>1842</v>
      </c>
      <c r="C191" s="235">
        <v>7</v>
      </c>
      <c r="D191" s="232" t="s">
        <v>3268</v>
      </c>
    </row>
    <row r="192" spans="1:4" s="232" customFormat="1" ht="15.5" hidden="1">
      <c r="A192" s="233" t="s">
        <v>29</v>
      </c>
      <c r="B192" s="231" t="s">
        <v>4</v>
      </c>
      <c r="C192" s="235">
        <v>7</v>
      </c>
    </row>
    <row r="193" spans="1:3" s="232" customFormat="1" ht="15.5" hidden="1">
      <c r="A193" s="233" t="s">
        <v>32</v>
      </c>
      <c r="B193" s="231" t="s">
        <v>4</v>
      </c>
      <c r="C193" s="235">
        <v>7</v>
      </c>
    </row>
    <row r="194" spans="1:3" s="232" customFormat="1" ht="15.5" hidden="1">
      <c r="A194" s="233" t="s">
        <v>43</v>
      </c>
      <c r="B194" s="231" t="s">
        <v>4</v>
      </c>
      <c r="C194" s="235">
        <v>7</v>
      </c>
    </row>
    <row r="195" spans="1:3" s="232" customFormat="1" ht="15.5" hidden="1">
      <c r="A195" s="231" t="s">
        <v>2007</v>
      </c>
      <c r="B195" s="231" t="s">
        <v>2317</v>
      </c>
      <c r="C195" s="235">
        <v>7</v>
      </c>
    </row>
    <row r="196" spans="1:3" s="232" customFormat="1" ht="15.5" hidden="1">
      <c r="A196" s="231" t="s">
        <v>1975</v>
      </c>
      <c r="B196" s="231" t="s">
        <v>2317</v>
      </c>
      <c r="C196" s="235">
        <v>7</v>
      </c>
    </row>
    <row r="197" spans="1:3" s="232" customFormat="1" ht="15.5" hidden="1">
      <c r="A197" s="231" t="s">
        <v>2088</v>
      </c>
      <c r="B197" s="231" t="s">
        <v>2317</v>
      </c>
      <c r="C197" s="235">
        <v>7</v>
      </c>
    </row>
    <row r="198" spans="1:3" s="232" customFormat="1" ht="15.5" hidden="1">
      <c r="A198" s="231" t="s">
        <v>1934</v>
      </c>
      <c r="B198" s="231" t="s">
        <v>2317</v>
      </c>
      <c r="C198" s="235">
        <v>7</v>
      </c>
    </row>
    <row r="199" spans="1:3" s="232" customFormat="1" ht="15.5" hidden="1">
      <c r="A199" s="231" t="s">
        <v>1986</v>
      </c>
      <c r="B199" s="231" t="s">
        <v>2317</v>
      </c>
      <c r="C199" s="235">
        <v>7</v>
      </c>
    </row>
    <row r="200" spans="1:3" s="232" customFormat="1" ht="15.5" hidden="1">
      <c r="A200" s="230" t="s">
        <v>667</v>
      </c>
      <c r="B200" s="231" t="s">
        <v>1327</v>
      </c>
      <c r="C200" s="235">
        <v>7</v>
      </c>
    </row>
    <row r="201" spans="1:3" s="232" customFormat="1" ht="15.5" hidden="1">
      <c r="A201" s="230" t="s">
        <v>686</v>
      </c>
      <c r="B201" s="231" t="s">
        <v>1327</v>
      </c>
      <c r="C201" s="235">
        <v>7</v>
      </c>
    </row>
    <row r="202" spans="1:3" s="232" customFormat="1" ht="15.5" hidden="1">
      <c r="A202" s="230" t="s">
        <v>688</v>
      </c>
      <c r="B202" s="231" t="s">
        <v>1327</v>
      </c>
      <c r="C202" s="235">
        <v>7</v>
      </c>
    </row>
    <row r="203" spans="1:3" s="232" customFormat="1" ht="15.5" hidden="1">
      <c r="A203" s="230" t="s">
        <v>693</v>
      </c>
      <c r="B203" s="231" t="s">
        <v>1327</v>
      </c>
      <c r="C203" s="235">
        <v>7</v>
      </c>
    </row>
    <row r="204" spans="1:3" s="232" customFormat="1" ht="15.5" hidden="1">
      <c r="A204" s="230" t="s">
        <v>674</v>
      </c>
      <c r="B204" s="231" t="s">
        <v>1327</v>
      </c>
      <c r="C204" s="235">
        <v>7</v>
      </c>
    </row>
    <row r="205" spans="1:3" s="232" customFormat="1" ht="15.5" hidden="1">
      <c r="A205" s="230" t="s">
        <v>676</v>
      </c>
      <c r="B205" s="231" t="s">
        <v>1327</v>
      </c>
      <c r="C205" s="235">
        <v>7</v>
      </c>
    </row>
    <row r="206" spans="1:3" s="232" customFormat="1" ht="15.5" hidden="1">
      <c r="A206" s="230" t="s">
        <v>678</v>
      </c>
      <c r="B206" s="231" t="s">
        <v>1327</v>
      </c>
      <c r="C206" s="235">
        <v>7</v>
      </c>
    </row>
    <row r="207" spans="1:3" s="232" customFormat="1" ht="15.5" hidden="1">
      <c r="A207" s="230" t="s">
        <v>702</v>
      </c>
      <c r="B207" s="231" t="s">
        <v>1327</v>
      </c>
      <c r="C207" s="235">
        <v>7</v>
      </c>
    </row>
    <row r="208" spans="1:3" s="232" customFormat="1" ht="15.5" hidden="1">
      <c r="A208" s="230" t="s">
        <v>684</v>
      </c>
      <c r="B208" s="231" t="s">
        <v>1327</v>
      </c>
      <c r="C208" s="235">
        <v>7</v>
      </c>
    </row>
    <row r="209" spans="1:4" s="232" customFormat="1" ht="15.5" hidden="1">
      <c r="A209" s="230" t="s">
        <v>704</v>
      </c>
      <c r="B209" s="231" t="s">
        <v>1327</v>
      </c>
      <c r="C209" s="235">
        <v>7</v>
      </c>
    </row>
    <row r="210" spans="1:4" s="232" customFormat="1" ht="15.5" hidden="1">
      <c r="A210" s="231" t="s">
        <v>44</v>
      </c>
      <c r="B210" s="231" t="s">
        <v>20</v>
      </c>
      <c r="C210" s="235">
        <v>6</v>
      </c>
    </row>
    <row r="211" spans="1:4" s="232" customFormat="1" ht="15.5" hidden="1">
      <c r="A211" s="231" t="s">
        <v>45</v>
      </c>
      <c r="B211" s="231" t="s">
        <v>20</v>
      </c>
      <c r="C211" s="235">
        <v>6</v>
      </c>
    </row>
    <row r="212" spans="1:4" s="232" customFormat="1" ht="15.5" hidden="1">
      <c r="A212" s="230" t="s">
        <v>3294</v>
      </c>
      <c r="B212" s="231" t="s">
        <v>1456</v>
      </c>
      <c r="C212" s="235">
        <v>6</v>
      </c>
      <c r="D212" s="232" t="s">
        <v>3268</v>
      </c>
    </row>
    <row r="213" spans="1:4" s="232" customFormat="1" ht="15.5" hidden="1">
      <c r="A213" s="231" t="s">
        <v>1857</v>
      </c>
      <c r="B213" s="231" t="s">
        <v>1873</v>
      </c>
      <c r="C213" s="235">
        <v>6</v>
      </c>
    </row>
    <row r="214" spans="1:4" s="232" customFormat="1" ht="15.5" hidden="1">
      <c r="A214" s="231" t="s">
        <v>1856</v>
      </c>
      <c r="B214" s="231" t="s">
        <v>1873</v>
      </c>
      <c r="C214" s="235">
        <v>6</v>
      </c>
    </row>
    <row r="215" spans="1:4" s="232" customFormat="1" ht="15.5" hidden="1">
      <c r="A215" s="231" t="s">
        <v>46</v>
      </c>
      <c r="B215" s="231" t="s">
        <v>23</v>
      </c>
      <c r="C215" s="235">
        <v>6</v>
      </c>
      <c r="D215" s="232" t="s">
        <v>3268</v>
      </c>
    </row>
    <row r="216" spans="1:4" s="232" customFormat="1" ht="15.5" hidden="1">
      <c r="A216" s="231" t="s">
        <v>2489</v>
      </c>
      <c r="B216" s="231" t="s">
        <v>3251</v>
      </c>
      <c r="C216" s="235">
        <v>6</v>
      </c>
      <c r="D216" s="232" t="s">
        <v>3268</v>
      </c>
    </row>
    <row r="217" spans="1:4" s="232" customFormat="1" ht="15.5" hidden="1">
      <c r="A217" s="231" t="s">
        <v>2494</v>
      </c>
      <c r="B217" s="231" t="s">
        <v>3251</v>
      </c>
      <c r="C217" s="235">
        <v>6</v>
      </c>
    </row>
    <row r="218" spans="1:4" s="232" customFormat="1" ht="15.5" hidden="1">
      <c r="A218" s="231" t="s">
        <v>2536</v>
      </c>
      <c r="B218" s="231" t="s">
        <v>3251</v>
      </c>
      <c r="C218" s="235">
        <v>6</v>
      </c>
      <c r="D218" s="232" t="s">
        <v>3268</v>
      </c>
    </row>
    <row r="219" spans="1:4" s="232" customFormat="1" ht="15.5" hidden="1">
      <c r="A219" s="231" t="s">
        <v>2498</v>
      </c>
      <c r="B219" s="231" t="s">
        <v>3251</v>
      </c>
      <c r="C219" s="235">
        <v>6</v>
      </c>
      <c r="D219" s="232" t="s">
        <v>3268</v>
      </c>
    </row>
    <row r="220" spans="1:4" s="232" customFormat="1" ht="15.5" hidden="1">
      <c r="A220" s="231" t="s">
        <v>2503</v>
      </c>
      <c r="B220" s="231" t="s">
        <v>3251</v>
      </c>
      <c r="C220" s="235">
        <v>6</v>
      </c>
    </row>
    <row r="221" spans="1:4" s="232" customFormat="1" ht="15.5" hidden="1">
      <c r="A221" s="231" t="s">
        <v>2508</v>
      </c>
      <c r="B221" s="231" t="s">
        <v>3251</v>
      </c>
      <c r="C221" s="235">
        <v>6</v>
      </c>
      <c r="D221" s="232" t="s">
        <v>3268</v>
      </c>
    </row>
    <row r="222" spans="1:4" s="232" customFormat="1" ht="15.5" hidden="1">
      <c r="A222" s="231" t="s">
        <v>2524</v>
      </c>
      <c r="B222" s="231" t="s">
        <v>3251</v>
      </c>
      <c r="C222" s="235">
        <v>6</v>
      </c>
      <c r="D222" s="232" t="s">
        <v>3268</v>
      </c>
    </row>
    <row r="223" spans="1:4" s="232" customFormat="1" ht="15.5" hidden="1">
      <c r="A223" s="231" t="s">
        <v>2514</v>
      </c>
      <c r="B223" s="231" t="s">
        <v>3251</v>
      </c>
      <c r="C223" s="235">
        <v>6</v>
      </c>
      <c r="D223" s="232" t="s">
        <v>3268</v>
      </c>
    </row>
    <row r="224" spans="1:4" s="232" customFormat="1" ht="15.5" hidden="1">
      <c r="A224" s="231" t="s">
        <v>2519</v>
      </c>
      <c r="B224" s="231" t="s">
        <v>3251</v>
      </c>
      <c r="C224" s="235">
        <v>6</v>
      </c>
      <c r="D224" s="232" t="s">
        <v>3268</v>
      </c>
    </row>
    <row r="225" spans="1:4" s="232" customFormat="1" ht="15.5" hidden="1">
      <c r="A225" s="230" t="s">
        <v>1568</v>
      </c>
      <c r="B225" s="231" t="s">
        <v>1759</v>
      </c>
      <c r="C225" s="235">
        <v>6</v>
      </c>
      <c r="D225" s="232" t="s">
        <v>3268</v>
      </c>
    </row>
    <row r="226" spans="1:4" s="232" customFormat="1" ht="15.5" hidden="1">
      <c r="A226" s="230" t="s">
        <v>1553</v>
      </c>
      <c r="B226" s="231" t="s">
        <v>1759</v>
      </c>
      <c r="C226" s="235">
        <v>6</v>
      </c>
      <c r="D226" s="232" t="s">
        <v>3268</v>
      </c>
    </row>
    <row r="227" spans="1:4" s="232" customFormat="1" ht="15.5" hidden="1">
      <c r="A227" s="230" t="s">
        <v>1559</v>
      </c>
      <c r="B227" s="231" t="s">
        <v>1759</v>
      </c>
      <c r="C227" s="235">
        <v>6</v>
      </c>
      <c r="D227" s="232" t="s">
        <v>3268</v>
      </c>
    </row>
    <row r="228" spans="1:4" s="232" customFormat="1" ht="15.5" hidden="1">
      <c r="A228" s="230" t="s">
        <v>1570</v>
      </c>
      <c r="B228" s="231" t="s">
        <v>1759</v>
      </c>
      <c r="C228" s="235">
        <v>6</v>
      </c>
      <c r="D228" s="232" t="s">
        <v>3268</v>
      </c>
    </row>
    <row r="229" spans="1:4" s="232" customFormat="1" ht="15.5" hidden="1">
      <c r="A229" s="230" t="s">
        <v>1547</v>
      </c>
      <c r="B229" s="231" t="s">
        <v>1759</v>
      </c>
      <c r="C229" s="235">
        <v>6</v>
      </c>
      <c r="D229" s="232" t="s">
        <v>3268</v>
      </c>
    </row>
    <row r="230" spans="1:4" s="232" customFormat="1" ht="15.5" hidden="1">
      <c r="A230" s="230" t="s">
        <v>1566</v>
      </c>
      <c r="B230" s="231" t="s">
        <v>1759</v>
      </c>
      <c r="C230" s="235">
        <v>6</v>
      </c>
      <c r="D230" s="232" t="s">
        <v>3268</v>
      </c>
    </row>
    <row r="231" spans="1:4" s="232" customFormat="1" ht="15.5" hidden="1">
      <c r="A231" s="230" t="s">
        <v>1562</v>
      </c>
      <c r="B231" s="231" t="s">
        <v>1759</v>
      </c>
      <c r="C231" s="235">
        <v>6</v>
      </c>
      <c r="D231" s="232" t="s">
        <v>3268</v>
      </c>
    </row>
    <row r="232" spans="1:4" s="232" customFormat="1" ht="15.5" hidden="1">
      <c r="A232" s="230" t="s">
        <v>1549</v>
      </c>
      <c r="B232" s="231" t="s">
        <v>1759</v>
      </c>
      <c r="C232" s="235">
        <v>6</v>
      </c>
      <c r="D232" s="232" t="s">
        <v>3268</v>
      </c>
    </row>
    <row r="233" spans="1:4" s="232" customFormat="1" ht="15.5" hidden="1">
      <c r="A233" s="230" t="s">
        <v>1564</v>
      </c>
      <c r="B233" s="231" t="s">
        <v>1759</v>
      </c>
      <c r="C233" s="235">
        <v>6</v>
      </c>
      <c r="D233" s="232" t="s">
        <v>3268</v>
      </c>
    </row>
    <row r="234" spans="1:4" s="232" customFormat="1" ht="15.5" hidden="1">
      <c r="A234" s="230" t="s">
        <v>1560</v>
      </c>
      <c r="B234" s="231" t="s">
        <v>1759</v>
      </c>
      <c r="C234" s="235">
        <v>6</v>
      </c>
      <c r="D234" s="232" t="s">
        <v>3268</v>
      </c>
    </row>
    <row r="235" spans="1:4" s="232" customFormat="1" ht="15.5" hidden="1">
      <c r="A235" s="230" t="s">
        <v>1534</v>
      </c>
      <c r="B235" s="231" t="s">
        <v>1759</v>
      </c>
      <c r="C235" s="235">
        <v>6</v>
      </c>
      <c r="D235" s="232" t="s">
        <v>3268</v>
      </c>
    </row>
    <row r="236" spans="1:4" s="232" customFormat="1" ht="15.5" hidden="1">
      <c r="A236" s="231" t="s">
        <v>49</v>
      </c>
      <c r="B236" s="231" t="s">
        <v>2</v>
      </c>
      <c r="C236" s="235">
        <v>6</v>
      </c>
    </row>
    <row r="237" spans="1:4" s="232" customFormat="1" ht="15.5" hidden="1">
      <c r="A237" s="238" t="s">
        <v>388</v>
      </c>
      <c r="B237" s="231" t="s">
        <v>610</v>
      </c>
      <c r="C237" s="235">
        <v>6</v>
      </c>
      <c r="D237" s="232" t="s">
        <v>3268</v>
      </c>
    </row>
    <row r="238" spans="1:4" s="232" customFormat="1" ht="15.5" hidden="1">
      <c r="A238" s="238" t="s">
        <v>469</v>
      </c>
      <c r="B238" s="231" t="s">
        <v>610</v>
      </c>
      <c r="C238" s="235">
        <v>6</v>
      </c>
    </row>
    <row r="239" spans="1:4" s="232" customFormat="1" ht="15.5" hidden="1">
      <c r="A239" s="238" t="s">
        <v>463</v>
      </c>
      <c r="B239" s="231" t="s">
        <v>610</v>
      </c>
      <c r="C239" s="235">
        <v>6</v>
      </c>
    </row>
    <row r="240" spans="1:4" s="232" customFormat="1" ht="15.5" hidden="1">
      <c r="A240" s="238" t="s">
        <v>468</v>
      </c>
      <c r="B240" s="231" t="s">
        <v>610</v>
      </c>
      <c r="C240" s="235">
        <v>6</v>
      </c>
    </row>
    <row r="241" spans="1:4" s="232" customFormat="1" ht="15.5" hidden="1">
      <c r="A241" s="238" t="s">
        <v>467</v>
      </c>
      <c r="B241" s="231" t="s">
        <v>610</v>
      </c>
      <c r="C241" s="235">
        <v>6</v>
      </c>
    </row>
    <row r="242" spans="1:4" s="232" customFormat="1" ht="15.5" hidden="1">
      <c r="A242" s="238" t="s">
        <v>390</v>
      </c>
      <c r="B242" s="231" t="s">
        <v>610</v>
      </c>
      <c r="C242" s="235">
        <v>6</v>
      </c>
      <c r="D242" s="232" t="s">
        <v>3268</v>
      </c>
    </row>
    <row r="243" spans="1:4" s="232" customFormat="1" ht="15.5" hidden="1">
      <c r="A243" s="231" t="s">
        <v>50</v>
      </c>
      <c r="B243" s="231" t="s">
        <v>12</v>
      </c>
      <c r="C243" s="235">
        <v>6</v>
      </c>
    </row>
    <row r="244" spans="1:4" s="232" customFormat="1" ht="15.5" hidden="1">
      <c r="A244" s="233" t="s">
        <v>52</v>
      </c>
      <c r="B244" s="231" t="s">
        <v>4</v>
      </c>
      <c r="C244" s="235">
        <v>6</v>
      </c>
    </row>
    <row r="245" spans="1:4" s="232" customFormat="1" ht="15.5" hidden="1">
      <c r="A245" s="233" t="s">
        <v>53</v>
      </c>
      <c r="B245" s="231" t="s">
        <v>4</v>
      </c>
      <c r="C245" s="235">
        <v>6</v>
      </c>
    </row>
    <row r="246" spans="1:4" s="232" customFormat="1" ht="15.5" hidden="1">
      <c r="A246" s="231" t="s">
        <v>55</v>
      </c>
      <c r="B246" s="231" t="s">
        <v>4</v>
      </c>
      <c r="C246" s="235">
        <v>6</v>
      </c>
      <c r="D246" s="232" t="s">
        <v>3268</v>
      </c>
    </row>
    <row r="247" spans="1:4" s="232" customFormat="1" ht="15.5" hidden="1">
      <c r="A247" s="231" t="s">
        <v>56</v>
      </c>
      <c r="B247" s="231" t="s">
        <v>4</v>
      </c>
      <c r="C247" s="235">
        <v>6</v>
      </c>
      <c r="D247" s="232" t="s">
        <v>3268</v>
      </c>
    </row>
    <row r="248" spans="1:4" s="232" customFormat="1" ht="15.5" hidden="1">
      <c r="A248" s="233" t="s">
        <v>57</v>
      </c>
      <c r="B248" s="231" t="s">
        <v>4</v>
      </c>
      <c r="C248" s="235">
        <v>6</v>
      </c>
    </row>
    <row r="249" spans="1:4" s="232" customFormat="1" ht="15.5" hidden="1">
      <c r="A249" s="231" t="s">
        <v>60</v>
      </c>
      <c r="B249" s="231" t="s">
        <v>4</v>
      </c>
      <c r="C249" s="235">
        <v>6</v>
      </c>
    </row>
    <row r="250" spans="1:4" s="232" customFormat="1" ht="15.5" hidden="1">
      <c r="A250" s="231" t="s">
        <v>31</v>
      </c>
      <c r="B250" s="231" t="s">
        <v>4</v>
      </c>
      <c r="C250" s="235">
        <v>6</v>
      </c>
    </row>
    <row r="251" spans="1:4" s="232" customFormat="1" ht="15.5" hidden="1">
      <c r="A251" s="233" t="s">
        <v>33</v>
      </c>
      <c r="B251" s="231" t="s">
        <v>4</v>
      </c>
      <c r="C251" s="235">
        <v>6</v>
      </c>
    </row>
    <row r="252" spans="1:4" s="232" customFormat="1" ht="15.5" hidden="1">
      <c r="A252" s="231" t="s">
        <v>62</v>
      </c>
      <c r="B252" s="231" t="s">
        <v>4</v>
      </c>
      <c r="C252" s="235">
        <v>6</v>
      </c>
      <c r="D252" s="232" t="s">
        <v>3268</v>
      </c>
    </row>
    <row r="253" spans="1:4" s="232" customFormat="1" ht="15.5" hidden="1">
      <c r="A253" s="233" t="s">
        <v>63</v>
      </c>
      <c r="B253" s="231" t="s">
        <v>4</v>
      </c>
      <c r="C253" s="235">
        <v>6</v>
      </c>
    </row>
    <row r="254" spans="1:4" s="232" customFormat="1" ht="15.5" hidden="1">
      <c r="A254" s="231" t="s">
        <v>1931</v>
      </c>
      <c r="B254" s="231" t="s">
        <v>2317</v>
      </c>
      <c r="C254" s="235">
        <v>6</v>
      </c>
    </row>
    <row r="255" spans="1:4" s="232" customFormat="1" ht="15.5" hidden="1">
      <c r="A255" s="231" t="s">
        <v>2059</v>
      </c>
      <c r="B255" s="231" t="s">
        <v>2317</v>
      </c>
      <c r="C255" s="235">
        <v>6</v>
      </c>
    </row>
    <row r="256" spans="1:4" s="232" customFormat="1" ht="15.5" hidden="1">
      <c r="A256" s="231" t="s">
        <v>2013</v>
      </c>
      <c r="B256" s="231" t="s">
        <v>2317</v>
      </c>
      <c r="C256" s="235">
        <v>6</v>
      </c>
    </row>
    <row r="257" spans="1:3" s="232" customFormat="1" ht="15.5" hidden="1">
      <c r="A257" s="231" t="s">
        <v>2075</v>
      </c>
      <c r="B257" s="231" t="s">
        <v>2317</v>
      </c>
      <c r="C257" s="235">
        <v>6</v>
      </c>
    </row>
    <row r="258" spans="1:3" s="232" customFormat="1" ht="15.5" hidden="1">
      <c r="A258" s="231" t="s">
        <v>1905</v>
      </c>
      <c r="B258" s="231" t="s">
        <v>2317</v>
      </c>
      <c r="C258" s="235">
        <v>6</v>
      </c>
    </row>
    <row r="259" spans="1:3" s="232" customFormat="1" ht="15.5" hidden="1">
      <c r="A259" s="231" t="s">
        <v>2046</v>
      </c>
      <c r="B259" s="231" t="s">
        <v>2317</v>
      </c>
      <c r="C259" s="235">
        <v>6</v>
      </c>
    </row>
    <row r="260" spans="1:3" s="232" customFormat="1" ht="15.5" hidden="1">
      <c r="A260" s="231" t="s">
        <v>2032</v>
      </c>
      <c r="B260" s="231" t="s">
        <v>2317</v>
      </c>
      <c r="C260" s="235">
        <v>6</v>
      </c>
    </row>
    <row r="261" spans="1:3" s="232" customFormat="1" ht="15.5" hidden="1">
      <c r="A261" s="231" t="s">
        <v>2041</v>
      </c>
      <c r="B261" s="231" t="s">
        <v>2317</v>
      </c>
      <c r="C261" s="235">
        <v>6</v>
      </c>
    </row>
    <row r="262" spans="1:3" s="232" customFormat="1" ht="15.5" hidden="1">
      <c r="A262" s="231" t="s">
        <v>1995</v>
      </c>
      <c r="B262" s="231" t="s">
        <v>2317</v>
      </c>
      <c r="C262" s="235">
        <v>6</v>
      </c>
    </row>
    <row r="263" spans="1:3" s="232" customFormat="1" ht="15.5" hidden="1">
      <c r="A263" s="230" t="s">
        <v>706</v>
      </c>
      <c r="B263" s="231" t="s">
        <v>1327</v>
      </c>
      <c r="C263" s="235">
        <v>6</v>
      </c>
    </row>
    <row r="264" spans="1:3" s="232" customFormat="1" ht="15.5" hidden="1">
      <c r="A264" s="230" t="s">
        <v>708</v>
      </c>
      <c r="B264" s="231" t="s">
        <v>1327</v>
      </c>
      <c r="C264" s="235">
        <v>6</v>
      </c>
    </row>
    <row r="265" spans="1:3" s="232" customFormat="1" ht="15.5" hidden="1">
      <c r="A265" s="230" t="s">
        <v>710</v>
      </c>
      <c r="B265" s="231" t="s">
        <v>1327</v>
      </c>
      <c r="C265" s="235">
        <v>6</v>
      </c>
    </row>
    <row r="266" spans="1:3" s="232" customFormat="1" ht="15.5" hidden="1">
      <c r="A266" s="230" t="s">
        <v>712</v>
      </c>
      <c r="B266" s="231" t="s">
        <v>1327</v>
      </c>
      <c r="C266" s="235">
        <v>6</v>
      </c>
    </row>
    <row r="267" spans="1:3" s="232" customFormat="1" ht="15.5" hidden="1">
      <c r="A267" s="230" t="s">
        <v>714</v>
      </c>
      <c r="B267" s="231" t="s">
        <v>1327</v>
      </c>
      <c r="C267" s="235">
        <v>6</v>
      </c>
    </row>
    <row r="268" spans="1:3" s="232" customFormat="1" ht="15.5" hidden="1">
      <c r="A268" s="230" t="s">
        <v>716</v>
      </c>
      <c r="B268" s="231" t="s">
        <v>1327</v>
      </c>
      <c r="C268" s="235">
        <v>6</v>
      </c>
    </row>
    <row r="269" spans="1:3" s="232" customFormat="1" ht="15.5" hidden="1">
      <c r="A269" s="230" t="s">
        <v>718</v>
      </c>
      <c r="B269" s="231" t="s">
        <v>1327</v>
      </c>
      <c r="C269" s="235">
        <v>6</v>
      </c>
    </row>
    <row r="270" spans="1:3" s="232" customFormat="1" ht="15.5" hidden="1">
      <c r="A270" s="230" t="s">
        <v>720</v>
      </c>
      <c r="B270" s="231" t="s">
        <v>1327</v>
      </c>
      <c r="C270" s="235">
        <v>6</v>
      </c>
    </row>
    <row r="271" spans="1:3" s="232" customFormat="1" ht="15.5" hidden="1">
      <c r="A271" s="230" t="s">
        <v>722</v>
      </c>
      <c r="B271" s="231" t="s">
        <v>1327</v>
      </c>
      <c r="C271" s="235">
        <v>6</v>
      </c>
    </row>
    <row r="272" spans="1:3" s="232" customFormat="1" ht="15.5" hidden="1">
      <c r="A272" s="230" t="s">
        <v>724</v>
      </c>
      <c r="B272" s="231" t="s">
        <v>1327</v>
      </c>
      <c r="C272" s="235">
        <v>6</v>
      </c>
    </row>
    <row r="273" spans="1:3" s="232" customFormat="1" ht="15.5" hidden="1">
      <c r="A273" s="230" t="s">
        <v>727</v>
      </c>
      <c r="B273" s="231" t="s">
        <v>1327</v>
      </c>
      <c r="C273" s="235">
        <v>6</v>
      </c>
    </row>
    <row r="274" spans="1:3" s="232" customFormat="1" ht="15.5" hidden="1">
      <c r="A274" s="230" t="s">
        <v>729</v>
      </c>
      <c r="B274" s="231" t="s">
        <v>1327</v>
      </c>
      <c r="C274" s="235">
        <v>6</v>
      </c>
    </row>
    <row r="275" spans="1:3" s="232" customFormat="1" ht="15.5" hidden="1">
      <c r="A275" s="230" t="s">
        <v>731</v>
      </c>
      <c r="B275" s="231" t="s">
        <v>1327</v>
      </c>
      <c r="C275" s="235">
        <v>6</v>
      </c>
    </row>
    <row r="276" spans="1:3" s="232" customFormat="1" ht="15.5" hidden="1">
      <c r="A276" s="230" t="s">
        <v>734</v>
      </c>
      <c r="B276" s="231" t="s">
        <v>1327</v>
      </c>
      <c r="C276" s="235">
        <v>6</v>
      </c>
    </row>
    <row r="277" spans="1:3" s="232" customFormat="1" ht="15.5" hidden="1">
      <c r="A277" s="230" t="s">
        <v>737</v>
      </c>
      <c r="B277" s="231" t="s">
        <v>1327</v>
      </c>
      <c r="C277" s="235">
        <v>6</v>
      </c>
    </row>
    <row r="278" spans="1:3" s="232" customFormat="1" ht="15.5" hidden="1">
      <c r="A278" s="230" t="s">
        <v>690</v>
      </c>
      <c r="B278" s="231" t="s">
        <v>1327</v>
      </c>
      <c r="C278" s="235">
        <v>6</v>
      </c>
    </row>
    <row r="279" spans="1:3" s="232" customFormat="1" ht="15.5" hidden="1">
      <c r="A279" s="230" t="s">
        <v>740</v>
      </c>
      <c r="B279" s="231" t="s">
        <v>1327</v>
      </c>
      <c r="C279" s="235">
        <v>6</v>
      </c>
    </row>
    <row r="280" spans="1:3" s="232" customFormat="1" ht="15.5" hidden="1">
      <c r="A280" s="230" t="s">
        <v>743</v>
      </c>
      <c r="B280" s="231" t="s">
        <v>1327</v>
      </c>
      <c r="C280" s="235">
        <v>6</v>
      </c>
    </row>
    <row r="281" spans="1:3" s="232" customFormat="1" ht="15.5" hidden="1">
      <c r="A281" s="230" t="s">
        <v>745</v>
      </c>
      <c r="B281" s="231" t="s">
        <v>1327</v>
      </c>
      <c r="C281" s="235">
        <v>6</v>
      </c>
    </row>
    <row r="282" spans="1:3" s="232" customFormat="1" ht="15.5" hidden="1">
      <c r="A282" s="230" t="s">
        <v>747</v>
      </c>
      <c r="B282" s="231" t="s">
        <v>1327</v>
      </c>
      <c r="C282" s="235">
        <v>6</v>
      </c>
    </row>
    <row r="283" spans="1:3" s="232" customFormat="1" ht="15.5" hidden="1">
      <c r="A283" s="230" t="s">
        <v>749</v>
      </c>
      <c r="B283" s="231" t="s">
        <v>1327</v>
      </c>
      <c r="C283" s="235">
        <v>6</v>
      </c>
    </row>
    <row r="284" spans="1:3" s="232" customFormat="1" ht="15.5" hidden="1">
      <c r="A284" s="230" t="s">
        <v>751</v>
      </c>
      <c r="B284" s="231" t="s">
        <v>1327</v>
      </c>
      <c r="C284" s="235">
        <v>6</v>
      </c>
    </row>
    <row r="285" spans="1:3" s="232" customFormat="1" ht="15.5" hidden="1">
      <c r="A285" s="230" t="s">
        <v>753</v>
      </c>
      <c r="B285" s="231" t="s">
        <v>1327</v>
      </c>
      <c r="C285" s="235">
        <v>6</v>
      </c>
    </row>
    <row r="286" spans="1:3" s="232" customFormat="1" ht="15.5" hidden="1">
      <c r="A286" s="230" t="s">
        <v>696</v>
      </c>
      <c r="B286" s="231" t="s">
        <v>1327</v>
      </c>
      <c r="C286" s="235">
        <v>6</v>
      </c>
    </row>
    <row r="287" spans="1:3" s="232" customFormat="1" ht="15.5" hidden="1">
      <c r="A287" s="230" t="s">
        <v>698</v>
      </c>
      <c r="B287" s="231" t="s">
        <v>1327</v>
      </c>
      <c r="C287" s="235">
        <v>6</v>
      </c>
    </row>
    <row r="288" spans="1:3" s="232" customFormat="1" ht="15.5" hidden="1">
      <c r="A288" s="230" t="s">
        <v>754</v>
      </c>
      <c r="B288" s="231" t="s">
        <v>1327</v>
      </c>
      <c r="C288" s="235">
        <v>6</v>
      </c>
    </row>
    <row r="289" spans="1:4" s="232" customFormat="1" ht="15.5" hidden="1">
      <c r="A289" s="230" t="s">
        <v>700</v>
      </c>
      <c r="B289" s="231" t="s">
        <v>1327</v>
      </c>
      <c r="C289" s="235">
        <v>6</v>
      </c>
    </row>
    <row r="290" spans="1:4" s="232" customFormat="1" ht="15.5" hidden="1">
      <c r="A290" s="230" t="s">
        <v>756</v>
      </c>
      <c r="B290" s="231" t="s">
        <v>1327</v>
      </c>
      <c r="C290" s="235">
        <v>6</v>
      </c>
    </row>
    <row r="291" spans="1:4" s="232" customFormat="1" ht="15.5" hidden="1">
      <c r="A291" s="230" t="s">
        <v>759</v>
      </c>
      <c r="B291" s="231" t="s">
        <v>1327</v>
      </c>
      <c r="C291" s="235">
        <v>6</v>
      </c>
    </row>
    <row r="292" spans="1:4" s="232" customFormat="1" ht="15.5" hidden="1">
      <c r="A292" s="230" t="s">
        <v>761</v>
      </c>
      <c r="B292" s="231" t="s">
        <v>1327</v>
      </c>
      <c r="C292" s="235">
        <v>6</v>
      </c>
    </row>
    <row r="293" spans="1:4" s="232" customFormat="1" ht="15.5" hidden="1">
      <c r="A293" s="230" t="s">
        <v>763</v>
      </c>
      <c r="B293" s="231" t="s">
        <v>1327</v>
      </c>
      <c r="C293" s="235">
        <v>6</v>
      </c>
    </row>
    <row r="294" spans="1:4" s="232" customFormat="1" ht="15.5" hidden="1">
      <c r="A294" s="230" t="s">
        <v>765</v>
      </c>
      <c r="B294" s="231" t="s">
        <v>1327</v>
      </c>
      <c r="C294" s="235">
        <v>6</v>
      </c>
    </row>
    <row r="295" spans="1:4" s="232" customFormat="1" ht="15.5" hidden="1">
      <c r="A295" s="230" t="s">
        <v>767</v>
      </c>
      <c r="B295" s="231" t="s">
        <v>1327</v>
      </c>
      <c r="C295" s="235">
        <v>6</v>
      </c>
    </row>
    <row r="296" spans="1:4" s="232" customFormat="1" ht="15.5" hidden="1">
      <c r="A296" s="230" t="s">
        <v>769</v>
      </c>
      <c r="B296" s="231" t="s">
        <v>1327</v>
      </c>
      <c r="C296" s="235">
        <v>6</v>
      </c>
    </row>
    <row r="297" spans="1:4" s="232" customFormat="1" ht="15.5" hidden="1">
      <c r="A297" s="230" t="s">
        <v>771</v>
      </c>
      <c r="B297" s="231" t="s">
        <v>1327</v>
      </c>
      <c r="C297" s="235">
        <v>6</v>
      </c>
    </row>
    <row r="298" spans="1:4" s="232" customFormat="1" ht="15.5" hidden="1">
      <c r="A298" s="230" t="s">
        <v>773</v>
      </c>
      <c r="B298" s="231" t="s">
        <v>1327</v>
      </c>
      <c r="C298" s="235">
        <v>6</v>
      </c>
    </row>
    <row r="299" spans="1:4" s="232" customFormat="1" ht="15.5" hidden="1">
      <c r="A299" s="230" t="s">
        <v>775</v>
      </c>
      <c r="B299" s="231" t="s">
        <v>1327</v>
      </c>
      <c r="C299" s="235">
        <v>6</v>
      </c>
    </row>
    <row r="300" spans="1:4" s="232" customFormat="1" ht="15.5" hidden="1">
      <c r="A300" s="230" t="s">
        <v>778</v>
      </c>
      <c r="B300" s="231" t="s">
        <v>1327</v>
      </c>
      <c r="C300" s="235">
        <v>6</v>
      </c>
    </row>
    <row r="301" spans="1:4" s="232" customFormat="1" ht="15.5" hidden="1">
      <c r="A301" s="231" t="s">
        <v>64</v>
      </c>
      <c r="B301" s="231" t="s">
        <v>20</v>
      </c>
      <c r="C301" s="235">
        <v>5</v>
      </c>
    </row>
    <row r="302" spans="1:4" s="232" customFormat="1" ht="15.5" hidden="1">
      <c r="A302" s="231" t="s">
        <v>67</v>
      </c>
      <c r="B302" s="231" t="s">
        <v>20</v>
      </c>
      <c r="C302" s="235">
        <v>5</v>
      </c>
    </row>
    <row r="303" spans="1:4" s="232" customFormat="1" ht="15.5" hidden="1">
      <c r="A303" s="230" t="s">
        <v>3299</v>
      </c>
      <c r="B303" s="231" t="s">
        <v>1456</v>
      </c>
      <c r="C303" s="235">
        <v>5</v>
      </c>
      <c r="D303" s="232" t="s">
        <v>3268</v>
      </c>
    </row>
    <row r="304" spans="1:4" s="232" customFormat="1" ht="15.5" hidden="1">
      <c r="A304" s="230" t="s">
        <v>3297</v>
      </c>
      <c r="B304" s="231" t="s">
        <v>1456</v>
      </c>
      <c r="C304" s="235">
        <v>5</v>
      </c>
      <c r="D304" s="232" t="s">
        <v>3268</v>
      </c>
    </row>
    <row r="305" spans="1:4" s="232" customFormat="1" ht="15.5" hidden="1">
      <c r="A305" s="230" t="s">
        <v>3298</v>
      </c>
      <c r="B305" s="231" t="s">
        <v>1456</v>
      </c>
      <c r="C305" s="235">
        <v>5</v>
      </c>
      <c r="D305" s="232" t="s">
        <v>3268</v>
      </c>
    </row>
    <row r="306" spans="1:4" s="232" customFormat="1" ht="15.5" hidden="1">
      <c r="A306" s="230" t="s">
        <v>3295</v>
      </c>
      <c r="B306" s="231" t="s">
        <v>1456</v>
      </c>
      <c r="C306" s="235">
        <v>5</v>
      </c>
      <c r="D306" s="232" t="s">
        <v>3268</v>
      </c>
    </row>
    <row r="307" spans="1:4" s="232" customFormat="1" ht="15.5" hidden="1">
      <c r="A307" s="230" t="s">
        <v>3296</v>
      </c>
      <c r="B307" s="231" t="s">
        <v>1456</v>
      </c>
      <c r="C307" s="235">
        <v>5</v>
      </c>
      <c r="D307" s="232" t="s">
        <v>3268</v>
      </c>
    </row>
    <row r="308" spans="1:4" s="232" customFormat="1" ht="15.5" hidden="1">
      <c r="A308" s="230" t="s">
        <v>1382</v>
      </c>
      <c r="B308" s="231" t="s">
        <v>1456</v>
      </c>
      <c r="C308" s="235">
        <v>5</v>
      </c>
      <c r="D308" s="232" t="s">
        <v>3268</v>
      </c>
    </row>
    <row r="309" spans="1:4" s="232" customFormat="1" ht="15.5" hidden="1">
      <c r="A309" s="231" t="s">
        <v>68</v>
      </c>
      <c r="B309" s="231" t="s">
        <v>23</v>
      </c>
      <c r="C309" s="235">
        <v>5</v>
      </c>
      <c r="D309" s="232" t="s">
        <v>3268</v>
      </c>
    </row>
    <row r="310" spans="1:4" s="232" customFormat="1" ht="15.5" hidden="1">
      <c r="A310" s="231" t="s">
        <v>71</v>
      </c>
      <c r="B310" s="231" t="s">
        <v>23</v>
      </c>
      <c r="C310" s="235">
        <v>5</v>
      </c>
      <c r="D310" s="232" t="s">
        <v>3268</v>
      </c>
    </row>
    <row r="311" spans="1:4" s="232" customFormat="1" ht="15.5" hidden="1">
      <c r="A311" s="231" t="s">
        <v>74</v>
      </c>
      <c r="B311" s="231" t="s">
        <v>23</v>
      </c>
      <c r="C311" s="235">
        <v>5</v>
      </c>
      <c r="D311" s="232" t="s">
        <v>3268</v>
      </c>
    </row>
    <row r="312" spans="1:4" s="232" customFormat="1" ht="15.5" hidden="1">
      <c r="A312" s="231" t="s">
        <v>130</v>
      </c>
      <c r="B312" s="231" t="s">
        <v>23</v>
      </c>
      <c r="C312" s="235">
        <v>5</v>
      </c>
      <c r="D312" s="232" t="s">
        <v>3268</v>
      </c>
    </row>
    <row r="313" spans="1:4" s="232" customFormat="1" ht="15.5" hidden="1">
      <c r="A313" s="231" t="s">
        <v>47</v>
      </c>
      <c r="B313" s="231" t="s">
        <v>23</v>
      </c>
      <c r="C313" s="235">
        <v>5</v>
      </c>
      <c r="D313" s="232" t="s">
        <v>3268</v>
      </c>
    </row>
    <row r="314" spans="1:4" s="232" customFormat="1" ht="15.5" hidden="1">
      <c r="A314" s="231" t="s">
        <v>2567</v>
      </c>
      <c r="B314" s="231" t="s">
        <v>3251</v>
      </c>
      <c r="C314" s="235">
        <v>5</v>
      </c>
      <c r="D314" s="232" t="s">
        <v>3268</v>
      </c>
    </row>
    <row r="315" spans="1:4" s="232" customFormat="1" ht="15.5" hidden="1">
      <c r="A315" s="231" t="s">
        <v>2607</v>
      </c>
      <c r="B315" s="231" t="s">
        <v>3251</v>
      </c>
      <c r="C315" s="235">
        <v>5</v>
      </c>
      <c r="D315" s="232" t="s">
        <v>3268</v>
      </c>
    </row>
    <row r="316" spans="1:4" s="232" customFormat="1" ht="15.5" hidden="1">
      <c r="A316" s="231" t="s">
        <v>2546</v>
      </c>
      <c r="B316" s="231" t="s">
        <v>3251</v>
      </c>
      <c r="C316" s="235">
        <v>5</v>
      </c>
      <c r="D316" s="232" t="s">
        <v>3268</v>
      </c>
    </row>
    <row r="317" spans="1:4" s="232" customFormat="1" ht="15.5" hidden="1">
      <c r="A317" s="231" t="s">
        <v>2557</v>
      </c>
      <c r="B317" s="231" t="s">
        <v>3251</v>
      </c>
      <c r="C317" s="235">
        <v>5</v>
      </c>
    </row>
    <row r="318" spans="1:4" s="232" customFormat="1" ht="15.5" hidden="1">
      <c r="A318" s="231" t="s">
        <v>2562</v>
      </c>
      <c r="B318" s="231" t="s">
        <v>3251</v>
      </c>
      <c r="C318" s="235">
        <v>5</v>
      </c>
    </row>
    <row r="319" spans="1:4" s="232" customFormat="1" ht="15.5" hidden="1">
      <c r="A319" s="231" t="s">
        <v>2598</v>
      </c>
      <c r="B319" s="231" t="s">
        <v>3251</v>
      </c>
      <c r="C319" s="235">
        <v>5</v>
      </c>
      <c r="D319" s="232" t="s">
        <v>3268</v>
      </c>
    </row>
    <row r="320" spans="1:4" s="232" customFormat="1" ht="15.5" hidden="1">
      <c r="A320" s="231" t="s">
        <v>2602</v>
      </c>
      <c r="B320" s="231" t="s">
        <v>3251</v>
      </c>
      <c r="C320" s="235">
        <v>5</v>
      </c>
      <c r="D320" s="232" t="s">
        <v>3268</v>
      </c>
    </row>
    <row r="321" spans="1:4" s="232" customFormat="1" ht="15.5" hidden="1">
      <c r="A321" s="231" t="s">
        <v>2572</v>
      </c>
      <c r="B321" s="231" t="s">
        <v>3251</v>
      </c>
      <c r="C321" s="235">
        <v>5</v>
      </c>
      <c r="D321" s="232" t="s">
        <v>3268</v>
      </c>
    </row>
    <row r="322" spans="1:4" s="232" customFormat="1" ht="15.5" hidden="1">
      <c r="A322" s="231" t="s">
        <v>2592</v>
      </c>
      <c r="B322" s="231" t="s">
        <v>3251</v>
      </c>
      <c r="C322" s="235">
        <v>5</v>
      </c>
      <c r="D322" s="232" t="s">
        <v>3268</v>
      </c>
    </row>
    <row r="323" spans="1:4" s="232" customFormat="1" ht="15.5" hidden="1">
      <c r="A323" s="231" t="s">
        <v>2531</v>
      </c>
      <c r="B323" s="231" t="s">
        <v>3251</v>
      </c>
      <c r="C323" s="235">
        <v>5</v>
      </c>
      <c r="D323" s="232" t="s">
        <v>3268</v>
      </c>
    </row>
    <row r="324" spans="1:4" s="232" customFormat="1" ht="15.5" hidden="1">
      <c r="A324" s="231" t="s">
        <v>2576</v>
      </c>
      <c r="B324" s="231" t="s">
        <v>3251</v>
      </c>
      <c r="C324" s="235">
        <v>5</v>
      </c>
    </row>
    <row r="325" spans="1:4" s="232" customFormat="1" ht="15.5" hidden="1">
      <c r="A325" s="231" t="s">
        <v>2583</v>
      </c>
      <c r="B325" s="231" t="s">
        <v>3251</v>
      </c>
      <c r="C325" s="235">
        <v>5</v>
      </c>
    </row>
    <row r="326" spans="1:4" s="232" customFormat="1" ht="15.5" hidden="1">
      <c r="A326" s="231" t="s">
        <v>2588</v>
      </c>
      <c r="B326" s="231" t="s">
        <v>3251</v>
      </c>
      <c r="C326" s="235">
        <v>5</v>
      </c>
      <c r="D326" s="232" t="s">
        <v>3268</v>
      </c>
    </row>
    <row r="327" spans="1:4" s="232" customFormat="1" ht="15.5" hidden="1">
      <c r="A327" s="230" t="s">
        <v>1583</v>
      </c>
      <c r="B327" s="231" t="s">
        <v>1759</v>
      </c>
      <c r="C327" s="235">
        <v>5</v>
      </c>
      <c r="D327" s="232" t="s">
        <v>3268</v>
      </c>
    </row>
    <row r="328" spans="1:4" s="232" customFormat="1" ht="15.5" hidden="1">
      <c r="A328" s="230" t="s">
        <v>1601</v>
      </c>
      <c r="B328" s="231" t="s">
        <v>1759</v>
      </c>
      <c r="C328" s="235">
        <v>5</v>
      </c>
      <c r="D328" s="232" t="s">
        <v>3268</v>
      </c>
    </row>
    <row r="329" spans="1:4" s="232" customFormat="1" ht="15.5" hidden="1">
      <c r="A329" s="230" t="s">
        <v>1555</v>
      </c>
      <c r="B329" s="231" t="s">
        <v>1759</v>
      </c>
      <c r="C329" s="235">
        <v>5</v>
      </c>
      <c r="D329" s="232" t="s">
        <v>3268</v>
      </c>
    </row>
    <row r="330" spans="1:4" s="232" customFormat="1" ht="15.5" hidden="1">
      <c r="A330" s="230" t="s">
        <v>1578</v>
      </c>
      <c r="B330" s="231" t="s">
        <v>1759</v>
      </c>
      <c r="C330" s="235">
        <v>5</v>
      </c>
      <c r="D330" s="232" t="s">
        <v>3268</v>
      </c>
    </row>
    <row r="331" spans="1:4" s="232" customFormat="1" ht="15.5" hidden="1">
      <c r="A331" s="230" t="s">
        <v>1603</v>
      </c>
      <c r="B331" s="231" t="s">
        <v>1759</v>
      </c>
      <c r="C331" s="235">
        <v>5</v>
      </c>
      <c r="D331" s="232" t="s">
        <v>3268</v>
      </c>
    </row>
    <row r="332" spans="1:4" s="232" customFormat="1" ht="15.5" hidden="1">
      <c r="A332" s="230" t="s">
        <v>1608</v>
      </c>
      <c r="B332" s="231" t="s">
        <v>1759</v>
      </c>
      <c r="C332" s="235">
        <v>5</v>
      </c>
      <c r="D332" s="232" t="s">
        <v>3268</v>
      </c>
    </row>
    <row r="333" spans="1:4" s="232" customFormat="1" ht="15.5" hidden="1">
      <c r="A333" s="230" t="s">
        <v>1604</v>
      </c>
      <c r="B333" s="231" t="s">
        <v>1759</v>
      </c>
      <c r="C333" s="235">
        <v>5</v>
      </c>
      <c r="D333" s="232" t="s">
        <v>3268</v>
      </c>
    </row>
    <row r="334" spans="1:4" s="232" customFormat="1" ht="15.5" hidden="1">
      <c r="A334" s="230" t="s">
        <v>1607</v>
      </c>
      <c r="B334" s="231" t="s">
        <v>1759</v>
      </c>
      <c r="C334" s="235">
        <v>5</v>
      </c>
      <c r="D334" s="232" t="s">
        <v>3268</v>
      </c>
    </row>
    <row r="335" spans="1:4" s="232" customFormat="1" ht="15.5" hidden="1">
      <c r="A335" s="230" t="s">
        <v>1584</v>
      </c>
      <c r="B335" s="231" t="s">
        <v>1759</v>
      </c>
      <c r="C335" s="235">
        <v>5</v>
      </c>
      <c r="D335" s="232" t="s">
        <v>3268</v>
      </c>
    </row>
    <row r="336" spans="1:4" s="232" customFormat="1" ht="15.5" hidden="1">
      <c r="A336" s="230" t="s">
        <v>1579</v>
      </c>
      <c r="B336" s="231" t="s">
        <v>1759</v>
      </c>
      <c r="C336" s="235">
        <v>5</v>
      </c>
      <c r="D336" s="232" t="s">
        <v>3268</v>
      </c>
    </row>
    <row r="337" spans="1:4" s="232" customFormat="1" ht="15.5" hidden="1">
      <c r="A337" s="230" t="s">
        <v>1581</v>
      </c>
      <c r="B337" s="231" t="s">
        <v>1759</v>
      </c>
      <c r="C337" s="235">
        <v>5</v>
      </c>
      <c r="D337" s="232" t="s">
        <v>3268</v>
      </c>
    </row>
    <row r="338" spans="1:4" s="232" customFormat="1" ht="15.5" hidden="1">
      <c r="A338" s="230" t="s">
        <v>1576</v>
      </c>
      <c r="B338" s="231" t="s">
        <v>1759</v>
      </c>
      <c r="C338" s="235">
        <v>5</v>
      </c>
      <c r="D338" s="232" t="s">
        <v>3268</v>
      </c>
    </row>
    <row r="339" spans="1:4" s="232" customFormat="1" ht="15.5" hidden="1">
      <c r="A339" s="230" t="s">
        <v>1598</v>
      </c>
      <c r="B339" s="231" t="s">
        <v>1759</v>
      </c>
      <c r="C339" s="235">
        <v>5</v>
      </c>
      <c r="D339" s="232" t="s">
        <v>3268</v>
      </c>
    </row>
    <row r="340" spans="1:4" s="232" customFormat="1" ht="15.5" hidden="1">
      <c r="A340" s="230" t="s">
        <v>1572</v>
      </c>
      <c r="B340" s="231" t="s">
        <v>1759</v>
      </c>
      <c r="C340" s="235">
        <v>5</v>
      </c>
      <c r="D340" s="232" t="s">
        <v>3268</v>
      </c>
    </row>
    <row r="341" spans="1:4" s="232" customFormat="1" ht="15.5" hidden="1">
      <c r="A341" s="230" t="s">
        <v>1557</v>
      </c>
      <c r="B341" s="231" t="s">
        <v>1759</v>
      </c>
      <c r="C341" s="235">
        <v>5</v>
      </c>
      <c r="D341" s="232" t="s">
        <v>3268</v>
      </c>
    </row>
    <row r="342" spans="1:4" s="232" customFormat="1" ht="15.5" hidden="1">
      <c r="A342" s="230" t="s">
        <v>1586</v>
      </c>
      <c r="B342" s="231" t="s">
        <v>1759</v>
      </c>
      <c r="C342" s="235">
        <v>5</v>
      </c>
      <c r="D342" s="232" t="s">
        <v>3268</v>
      </c>
    </row>
    <row r="343" spans="1:4" s="232" customFormat="1" ht="15.5" hidden="1">
      <c r="A343" s="230" t="s">
        <v>1574</v>
      </c>
      <c r="B343" s="231" t="s">
        <v>1759</v>
      </c>
      <c r="C343" s="235">
        <v>5</v>
      </c>
      <c r="D343" s="232" t="s">
        <v>3268</v>
      </c>
    </row>
    <row r="344" spans="1:4" s="232" customFormat="1" ht="15.5" hidden="1">
      <c r="A344" s="230" t="s">
        <v>1605</v>
      </c>
      <c r="B344" s="231" t="s">
        <v>1759</v>
      </c>
      <c r="C344" s="235">
        <v>5</v>
      </c>
      <c r="D344" s="232" t="s">
        <v>3268</v>
      </c>
    </row>
    <row r="345" spans="1:4" s="232" customFormat="1" ht="15.5" hidden="1">
      <c r="A345" s="231" t="s">
        <v>77</v>
      </c>
      <c r="B345" s="231" t="s">
        <v>2</v>
      </c>
      <c r="C345" s="235">
        <v>5</v>
      </c>
    </row>
    <row r="346" spans="1:4" s="232" customFormat="1" ht="15.5" hidden="1">
      <c r="A346" s="231" t="s">
        <v>48</v>
      </c>
      <c r="B346" s="231" t="s">
        <v>2</v>
      </c>
      <c r="C346" s="235">
        <v>5</v>
      </c>
    </row>
    <row r="347" spans="1:4" s="232" customFormat="1" ht="15.5" hidden="1">
      <c r="A347" s="231" t="s">
        <v>79</v>
      </c>
      <c r="B347" s="231" t="s">
        <v>2</v>
      </c>
      <c r="C347" s="235">
        <v>5</v>
      </c>
    </row>
    <row r="348" spans="1:4" s="232" customFormat="1" ht="15.5" hidden="1">
      <c r="A348" s="231" t="s">
        <v>80</v>
      </c>
      <c r="B348" s="231" t="s">
        <v>2</v>
      </c>
      <c r="C348" s="235">
        <v>5</v>
      </c>
    </row>
    <row r="349" spans="1:4" s="232" customFormat="1" ht="15.5" hidden="1">
      <c r="A349" s="238" t="s">
        <v>479</v>
      </c>
      <c r="B349" s="231" t="s">
        <v>610</v>
      </c>
      <c r="C349" s="235">
        <v>5</v>
      </c>
    </row>
    <row r="350" spans="1:4" s="232" customFormat="1" ht="15.5" hidden="1">
      <c r="A350" s="238" t="s">
        <v>474</v>
      </c>
      <c r="B350" s="231" t="s">
        <v>610</v>
      </c>
      <c r="C350" s="235">
        <v>5</v>
      </c>
    </row>
    <row r="351" spans="1:4" s="232" customFormat="1" ht="15.5" hidden="1">
      <c r="A351" s="238" t="s">
        <v>478</v>
      </c>
      <c r="B351" s="231" t="s">
        <v>610</v>
      </c>
      <c r="C351" s="235">
        <v>5</v>
      </c>
    </row>
    <row r="352" spans="1:4" s="232" customFormat="1" ht="15.5" hidden="1">
      <c r="A352" s="238" t="s">
        <v>470</v>
      </c>
      <c r="B352" s="231" t="s">
        <v>610</v>
      </c>
      <c r="C352" s="235">
        <v>5</v>
      </c>
    </row>
    <row r="353" spans="1:4" s="232" customFormat="1" ht="15.5" hidden="1">
      <c r="A353" s="238" t="s">
        <v>394</v>
      </c>
      <c r="B353" s="231" t="s">
        <v>610</v>
      </c>
      <c r="C353" s="235">
        <v>5</v>
      </c>
      <c r="D353" s="232" t="s">
        <v>3268</v>
      </c>
    </row>
    <row r="354" spans="1:4" s="232" customFormat="1" ht="15.5" hidden="1">
      <c r="A354" s="238" t="s">
        <v>476</v>
      </c>
      <c r="B354" s="231" t="s">
        <v>610</v>
      </c>
      <c r="C354" s="235">
        <v>5</v>
      </c>
    </row>
    <row r="355" spans="1:4" s="232" customFormat="1" ht="15.5" hidden="1">
      <c r="A355" s="238" t="s">
        <v>391</v>
      </c>
      <c r="B355" s="231" t="s">
        <v>610</v>
      </c>
      <c r="C355" s="235">
        <v>5</v>
      </c>
      <c r="D355" s="232" t="s">
        <v>3268</v>
      </c>
    </row>
    <row r="356" spans="1:4" s="232" customFormat="1" ht="15.5" hidden="1">
      <c r="A356" s="238" t="s">
        <v>392</v>
      </c>
      <c r="B356" s="231" t="s">
        <v>610</v>
      </c>
      <c r="C356" s="235">
        <v>5</v>
      </c>
      <c r="D356" s="232" t="s">
        <v>3268</v>
      </c>
    </row>
    <row r="357" spans="1:4" s="232" customFormat="1" ht="15.5" hidden="1">
      <c r="A357" s="238" t="s">
        <v>471</v>
      </c>
      <c r="B357" s="231" t="s">
        <v>610</v>
      </c>
      <c r="C357" s="235">
        <v>5</v>
      </c>
    </row>
    <row r="358" spans="1:4" s="232" customFormat="1" ht="15.5" hidden="1">
      <c r="A358" s="238" t="s">
        <v>472</v>
      </c>
      <c r="B358" s="231" t="s">
        <v>610</v>
      </c>
      <c r="C358" s="235">
        <v>5</v>
      </c>
    </row>
    <row r="359" spans="1:4" s="232" customFormat="1" ht="15.5" hidden="1">
      <c r="A359" s="238" t="s">
        <v>481</v>
      </c>
      <c r="B359" s="231" t="s">
        <v>610</v>
      </c>
      <c r="C359" s="235">
        <v>5</v>
      </c>
    </row>
    <row r="360" spans="1:4" s="232" customFormat="1" ht="15.5" hidden="1">
      <c r="A360" s="238" t="s">
        <v>395</v>
      </c>
      <c r="B360" s="231" t="s">
        <v>610</v>
      </c>
      <c r="C360" s="235">
        <v>5</v>
      </c>
      <c r="D360" s="232" t="s">
        <v>3268</v>
      </c>
    </row>
    <row r="361" spans="1:4" s="232" customFormat="1" ht="15.5" hidden="1">
      <c r="A361" s="238" t="s">
        <v>393</v>
      </c>
      <c r="B361" s="231" t="s">
        <v>610</v>
      </c>
      <c r="C361" s="235">
        <v>5</v>
      </c>
      <c r="D361" s="232" t="s">
        <v>3268</v>
      </c>
    </row>
    <row r="362" spans="1:4" s="232" customFormat="1" ht="15.5" hidden="1">
      <c r="A362" s="238" t="s">
        <v>475</v>
      </c>
      <c r="B362" s="231" t="s">
        <v>610</v>
      </c>
      <c r="C362" s="235">
        <v>5</v>
      </c>
    </row>
    <row r="363" spans="1:4" s="232" customFormat="1" ht="15.5" hidden="1">
      <c r="A363" s="238" t="s">
        <v>477</v>
      </c>
      <c r="B363" s="231" t="s">
        <v>610</v>
      </c>
      <c r="C363" s="235">
        <v>5</v>
      </c>
    </row>
    <row r="364" spans="1:4" s="232" customFormat="1" ht="15.5" hidden="1">
      <c r="A364" s="231" t="s">
        <v>82</v>
      </c>
      <c r="B364" s="231" t="s">
        <v>12</v>
      </c>
      <c r="C364" s="235">
        <v>5</v>
      </c>
    </row>
    <row r="365" spans="1:4" s="232" customFormat="1" ht="15.5" hidden="1">
      <c r="A365" s="231" t="s">
        <v>1787</v>
      </c>
      <c r="B365" s="231" t="s">
        <v>1842</v>
      </c>
      <c r="C365" s="235">
        <v>5</v>
      </c>
      <c r="D365" s="232" t="s">
        <v>3268</v>
      </c>
    </row>
    <row r="366" spans="1:4" s="232" customFormat="1" ht="15.5" hidden="1">
      <c r="A366" s="231" t="s">
        <v>1783</v>
      </c>
      <c r="B366" s="231" t="s">
        <v>1842</v>
      </c>
      <c r="C366" s="235">
        <v>5</v>
      </c>
      <c r="D366" s="232" t="s">
        <v>3268</v>
      </c>
    </row>
    <row r="367" spans="1:4" s="232" customFormat="1" ht="15.5" hidden="1">
      <c r="A367" s="231" t="s">
        <v>1785</v>
      </c>
      <c r="B367" s="231" t="s">
        <v>1842</v>
      </c>
      <c r="C367" s="235">
        <v>5</v>
      </c>
      <c r="D367" s="232" t="s">
        <v>3268</v>
      </c>
    </row>
    <row r="368" spans="1:4" s="232" customFormat="1" ht="15.5" hidden="1">
      <c r="A368" s="231" t="s">
        <v>1778</v>
      </c>
      <c r="B368" s="231" t="s">
        <v>1842</v>
      </c>
      <c r="C368" s="235">
        <v>5</v>
      </c>
      <c r="D368" s="232" t="s">
        <v>3268</v>
      </c>
    </row>
    <row r="369" spans="1:4" s="232" customFormat="1" ht="15.5" hidden="1">
      <c r="A369" s="231" t="s">
        <v>1779</v>
      </c>
      <c r="B369" s="231" t="s">
        <v>1842</v>
      </c>
      <c r="C369" s="235">
        <v>5</v>
      </c>
      <c r="D369" s="232" t="s">
        <v>3268</v>
      </c>
    </row>
    <row r="370" spans="1:4" s="232" customFormat="1" ht="15.5" hidden="1">
      <c r="A370" s="231" t="s">
        <v>1776</v>
      </c>
      <c r="B370" s="231" t="s">
        <v>1842</v>
      </c>
      <c r="C370" s="235">
        <v>5</v>
      </c>
      <c r="D370" s="232" t="s">
        <v>3268</v>
      </c>
    </row>
    <row r="371" spans="1:4" s="232" customFormat="1" ht="15.5" hidden="1">
      <c r="A371" s="231" t="s">
        <v>1777</v>
      </c>
      <c r="B371" s="231" t="s">
        <v>1842</v>
      </c>
      <c r="C371" s="235">
        <v>5</v>
      </c>
      <c r="D371" s="232" t="s">
        <v>3268</v>
      </c>
    </row>
    <row r="372" spans="1:4" s="232" customFormat="1" ht="15.5" hidden="1">
      <c r="A372" s="231" t="s">
        <v>1781</v>
      </c>
      <c r="B372" s="231" t="s">
        <v>1842</v>
      </c>
      <c r="C372" s="235">
        <v>5</v>
      </c>
      <c r="D372" s="232" t="s">
        <v>3268</v>
      </c>
    </row>
    <row r="373" spans="1:4" s="232" customFormat="1" ht="15.5" hidden="1">
      <c r="A373" s="233" t="s">
        <v>83</v>
      </c>
      <c r="B373" s="231" t="s">
        <v>4</v>
      </c>
      <c r="C373" s="235">
        <v>5</v>
      </c>
    </row>
    <row r="374" spans="1:4" s="232" customFormat="1" ht="15.5" hidden="1">
      <c r="A374" s="233" t="s">
        <v>51</v>
      </c>
      <c r="B374" s="231" t="s">
        <v>4</v>
      </c>
      <c r="C374" s="235">
        <v>5</v>
      </c>
    </row>
    <row r="375" spans="1:4" s="232" customFormat="1" ht="15.5" hidden="1">
      <c r="A375" s="233" t="s">
        <v>87</v>
      </c>
      <c r="B375" s="231" t="s">
        <v>4</v>
      </c>
      <c r="C375" s="235">
        <v>5</v>
      </c>
    </row>
    <row r="376" spans="1:4" s="232" customFormat="1" ht="15.5" hidden="1">
      <c r="A376" s="233" t="s">
        <v>88</v>
      </c>
      <c r="B376" s="231" t="s">
        <v>4</v>
      </c>
      <c r="C376" s="235">
        <v>5</v>
      </c>
    </row>
    <row r="377" spans="1:4" s="232" customFormat="1" ht="15.5" hidden="1">
      <c r="A377" s="233" t="s">
        <v>54</v>
      </c>
      <c r="B377" s="231" t="s">
        <v>4</v>
      </c>
      <c r="C377" s="235">
        <v>5</v>
      </c>
    </row>
    <row r="378" spans="1:4" s="232" customFormat="1" ht="15.5" hidden="1">
      <c r="A378" s="233" t="s">
        <v>58</v>
      </c>
      <c r="B378" s="231" t="s">
        <v>4</v>
      </c>
      <c r="C378" s="235">
        <v>5</v>
      </c>
    </row>
    <row r="379" spans="1:4" s="232" customFormat="1" ht="15.5" hidden="1">
      <c r="A379" s="231" t="s">
        <v>90</v>
      </c>
      <c r="B379" s="231" t="s">
        <v>4</v>
      </c>
      <c r="C379" s="235">
        <v>5</v>
      </c>
    </row>
    <row r="380" spans="1:4" s="232" customFormat="1" ht="15.5" hidden="1">
      <c r="A380" s="231" t="s">
        <v>91</v>
      </c>
      <c r="B380" s="231" t="s">
        <v>4</v>
      </c>
      <c r="C380" s="235">
        <v>5</v>
      </c>
    </row>
    <row r="381" spans="1:4" s="232" customFormat="1" ht="15.5" hidden="1">
      <c r="A381" s="233" t="s">
        <v>93</v>
      </c>
      <c r="B381" s="231" t="s">
        <v>4</v>
      </c>
      <c r="C381" s="235">
        <v>5</v>
      </c>
    </row>
    <row r="382" spans="1:4" s="232" customFormat="1" ht="15.5" hidden="1">
      <c r="A382" s="231" t="s">
        <v>94</v>
      </c>
      <c r="B382" s="231" t="s">
        <v>4</v>
      </c>
      <c r="C382" s="235">
        <v>5</v>
      </c>
    </row>
    <row r="383" spans="1:4" s="232" customFormat="1" ht="15.5" hidden="1">
      <c r="A383" s="233" t="s">
        <v>96</v>
      </c>
      <c r="B383" s="231" t="s">
        <v>4</v>
      </c>
      <c r="C383" s="235">
        <v>5</v>
      </c>
    </row>
    <row r="384" spans="1:4" s="232" customFormat="1" ht="15.5" hidden="1">
      <c r="A384" s="233" t="s">
        <v>97</v>
      </c>
      <c r="B384" s="231" t="s">
        <v>4</v>
      </c>
      <c r="C384" s="235">
        <v>5</v>
      </c>
    </row>
    <row r="385" spans="1:4" s="232" customFormat="1" ht="15.5" hidden="1">
      <c r="A385" s="233" t="s">
        <v>61</v>
      </c>
      <c r="B385" s="231" t="s">
        <v>4</v>
      </c>
      <c r="C385" s="235">
        <v>5</v>
      </c>
    </row>
    <row r="386" spans="1:4" s="232" customFormat="1" ht="15.5" hidden="1">
      <c r="A386" s="233" t="s">
        <v>100</v>
      </c>
      <c r="B386" s="231" t="s">
        <v>4</v>
      </c>
      <c r="C386" s="235">
        <v>5</v>
      </c>
      <c r="D386" s="232" t="s">
        <v>3268</v>
      </c>
    </row>
    <row r="387" spans="1:4" s="232" customFormat="1" ht="15.5" hidden="1">
      <c r="A387" s="233" t="s">
        <v>101</v>
      </c>
      <c r="B387" s="231" t="s">
        <v>4</v>
      </c>
      <c r="C387" s="235">
        <v>5</v>
      </c>
      <c r="D387" s="232" t="s">
        <v>3268</v>
      </c>
    </row>
    <row r="388" spans="1:4" s="232" customFormat="1" ht="15.5" hidden="1">
      <c r="A388" s="233" t="s">
        <v>103</v>
      </c>
      <c r="B388" s="231" t="s">
        <v>4</v>
      </c>
      <c r="C388" s="235">
        <v>5</v>
      </c>
      <c r="D388" s="232" t="s">
        <v>3268</v>
      </c>
    </row>
    <row r="389" spans="1:4" s="232" customFormat="1" ht="15.5" hidden="1">
      <c r="A389" s="231" t="s">
        <v>2178</v>
      </c>
      <c r="B389" s="231" t="s">
        <v>2317</v>
      </c>
      <c r="C389" s="235">
        <v>5</v>
      </c>
    </row>
    <row r="390" spans="1:4" s="232" customFormat="1" ht="15.5" hidden="1">
      <c r="A390" s="231" t="s">
        <v>2134</v>
      </c>
      <c r="B390" s="231" t="s">
        <v>2317</v>
      </c>
      <c r="C390" s="235">
        <v>5</v>
      </c>
    </row>
    <row r="391" spans="1:4" s="232" customFormat="1" ht="15.5" hidden="1">
      <c r="A391" s="231" t="s">
        <v>2165</v>
      </c>
      <c r="B391" s="231" t="s">
        <v>2317</v>
      </c>
      <c r="C391" s="235">
        <v>5</v>
      </c>
    </row>
    <row r="392" spans="1:4" s="232" customFormat="1" ht="15.5" hidden="1">
      <c r="A392" s="231" t="s">
        <v>2286</v>
      </c>
      <c r="B392" s="231" t="s">
        <v>2317</v>
      </c>
      <c r="C392" s="235">
        <v>5</v>
      </c>
    </row>
    <row r="393" spans="1:4" s="232" customFormat="1" ht="15.5" hidden="1">
      <c r="A393" s="231" t="s">
        <v>2195</v>
      </c>
      <c r="B393" s="231" t="s">
        <v>2317</v>
      </c>
      <c r="C393" s="235">
        <v>5</v>
      </c>
    </row>
    <row r="394" spans="1:4" s="232" customFormat="1" ht="15.5" hidden="1">
      <c r="A394" s="231" t="s">
        <v>1919</v>
      </c>
      <c r="B394" s="231" t="s">
        <v>2317</v>
      </c>
      <c r="C394" s="235">
        <v>5</v>
      </c>
    </row>
    <row r="395" spans="1:4" s="232" customFormat="1" ht="15.5" hidden="1">
      <c r="A395" s="231" t="s">
        <v>1908</v>
      </c>
      <c r="B395" s="231" t="s">
        <v>2317</v>
      </c>
      <c r="C395" s="235">
        <v>5</v>
      </c>
    </row>
    <row r="396" spans="1:4" s="232" customFormat="1" ht="15.5" hidden="1">
      <c r="A396" s="231" t="s">
        <v>1923</v>
      </c>
      <c r="B396" s="231" t="s">
        <v>2317</v>
      </c>
      <c r="C396" s="235">
        <v>5</v>
      </c>
    </row>
    <row r="397" spans="1:4" s="232" customFormat="1" ht="15.5" hidden="1">
      <c r="A397" s="231" t="s">
        <v>1965</v>
      </c>
      <c r="B397" s="231" t="s">
        <v>2317</v>
      </c>
      <c r="C397" s="235">
        <v>5</v>
      </c>
    </row>
    <row r="398" spans="1:4" s="232" customFormat="1" ht="15.5" hidden="1">
      <c r="A398" s="231" t="s">
        <v>2009</v>
      </c>
      <c r="B398" s="231" t="s">
        <v>2317</v>
      </c>
      <c r="C398" s="235">
        <v>5</v>
      </c>
    </row>
    <row r="399" spans="1:4" s="232" customFormat="1" ht="15.5" hidden="1">
      <c r="A399" s="231" t="s">
        <v>2281</v>
      </c>
      <c r="B399" s="231" t="s">
        <v>2317</v>
      </c>
      <c r="C399" s="235">
        <v>5</v>
      </c>
    </row>
    <row r="400" spans="1:4" s="232" customFormat="1" ht="15.5" hidden="1">
      <c r="A400" s="231" t="s">
        <v>1952</v>
      </c>
      <c r="B400" s="231" t="s">
        <v>2317</v>
      </c>
      <c r="C400" s="235">
        <v>5</v>
      </c>
    </row>
    <row r="401" spans="1:3" s="232" customFormat="1" ht="15.5" hidden="1">
      <c r="A401" s="230" t="s">
        <v>781</v>
      </c>
      <c r="B401" s="231" t="s">
        <v>1327</v>
      </c>
      <c r="C401" s="235">
        <v>5</v>
      </c>
    </row>
    <row r="402" spans="1:3" s="232" customFormat="1" ht="15.5" hidden="1">
      <c r="A402" s="230" t="s">
        <v>783</v>
      </c>
      <c r="B402" s="231" t="s">
        <v>1327</v>
      </c>
      <c r="C402" s="235">
        <v>5</v>
      </c>
    </row>
    <row r="403" spans="1:3" s="232" customFormat="1" ht="15.5" hidden="1">
      <c r="A403" s="230" t="s">
        <v>785</v>
      </c>
      <c r="B403" s="231" t="s">
        <v>1327</v>
      </c>
      <c r="C403" s="235">
        <v>5</v>
      </c>
    </row>
    <row r="404" spans="1:3" s="232" customFormat="1" ht="15.5" hidden="1">
      <c r="A404" s="230" t="s">
        <v>787</v>
      </c>
      <c r="B404" s="231" t="s">
        <v>1327</v>
      </c>
      <c r="C404" s="235">
        <v>5</v>
      </c>
    </row>
    <row r="405" spans="1:3" s="232" customFormat="1" ht="15.5" hidden="1">
      <c r="A405" s="230" t="s">
        <v>789</v>
      </c>
      <c r="B405" s="231" t="s">
        <v>1327</v>
      </c>
      <c r="C405" s="235">
        <v>5</v>
      </c>
    </row>
    <row r="406" spans="1:3" s="232" customFormat="1" ht="15.5" hidden="1">
      <c r="A406" s="230" t="s">
        <v>791</v>
      </c>
      <c r="B406" s="231" t="s">
        <v>1327</v>
      </c>
      <c r="C406" s="235">
        <v>5</v>
      </c>
    </row>
    <row r="407" spans="1:3" s="232" customFormat="1" ht="15.5" hidden="1">
      <c r="A407" s="230" t="s">
        <v>795</v>
      </c>
      <c r="B407" s="231" t="s">
        <v>1327</v>
      </c>
      <c r="C407" s="235">
        <v>5</v>
      </c>
    </row>
    <row r="408" spans="1:3" s="232" customFormat="1" ht="15.5" hidden="1">
      <c r="A408" s="230" t="s">
        <v>797</v>
      </c>
      <c r="B408" s="231" t="s">
        <v>1327</v>
      </c>
      <c r="C408" s="235">
        <v>5</v>
      </c>
    </row>
    <row r="409" spans="1:3" s="232" customFormat="1" ht="15.5" hidden="1">
      <c r="A409" s="230" t="s">
        <v>799</v>
      </c>
      <c r="B409" s="231" t="s">
        <v>1327</v>
      </c>
      <c r="C409" s="235">
        <v>5</v>
      </c>
    </row>
    <row r="410" spans="1:3" s="232" customFormat="1" ht="15.5" hidden="1">
      <c r="A410" s="230" t="s">
        <v>801</v>
      </c>
      <c r="B410" s="231" t="s">
        <v>1327</v>
      </c>
      <c r="C410" s="235">
        <v>5</v>
      </c>
    </row>
    <row r="411" spans="1:3" s="232" customFormat="1" ht="15.5" hidden="1">
      <c r="A411" s="230" t="s">
        <v>803</v>
      </c>
      <c r="B411" s="231" t="s">
        <v>1327</v>
      </c>
      <c r="C411" s="235">
        <v>5</v>
      </c>
    </row>
    <row r="412" spans="1:3" s="232" customFormat="1" ht="15.5" hidden="1">
      <c r="A412" s="230" t="s">
        <v>805</v>
      </c>
      <c r="B412" s="231" t="s">
        <v>1327</v>
      </c>
      <c r="C412" s="235">
        <v>5</v>
      </c>
    </row>
    <row r="413" spans="1:3" s="232" customFormat="1" ht="15.5" hidden="1">
      <c r="A413" s="230" t="s">
        <v>807</v>
      </c>
      <c r="B413" s="231" t="s">
        <v>1327</v>
      </c>
      <c r="C413" s="235">
        <v>5</v>
      </c>
    </row>
    <row r="414" spans="1:3" s="232" customFormat="1" ht="15.5" hidden="1">
      <c r="A414" s="230" t="s">
        <v>809</v>
      </c>
      <c r="B414" s="231" t="s">
        <v>1327</v>
      </c>
      <c r="C414" s="235">
        <v>5</v>
      </c>
    </row>
    <row r="415" spans="1:3" s="232" customFormat="1" ht="15.5" hidden="1">
      <c r="A415" s="230" t="s">
        <v>811</v>
      </c>
      <c r="B415" s="231" t="s">
        <v>1327</v>
      </c>
      <c r="C415" s="235">
        <v>5</v>
      </c>
    </row>
    <row r="416" spans="1:3" s="232" customFormat="1" ht="15.5" hidden="1">
      <c r="A416" s="230" t="s">
        <v>812</v>
      </c>
      <c r="B416" s="231" t="s">
        <v>1327</v>
      </c>
      <c r="C416" s="235">
        <v>5</v>
      </c>
    </row>
    <row r="417" spans="1:4" s="232" customFormat="1" ht="15.5" hidden="1">
      <c r="A417" s="230" t="s">
        <v>814</v>
      </c>
      <c r="B417" s="231" t="s">
        <v>1327</v>
      </c>
      <c r="C417" s="235">
        <v>5</v>
      </c>
    </row>
    <row r="418" spans="1:4" s="232" customFormat="1" ht="15.5" hidden="1">
      <c r="A418" s="230" t="s">
        <v>816</v>
      </c>
      <c r="B418" s="231" t="s">
        <v>1327</v>
      </c>
      <c r="C418" s="235">
        <v>5</v>
      </c>
    </row>
    <row r="419" spans="1:4" s="232" customFormat="1" ht="15.5" hidden="1">
      <c r="A419" s="230" t="s">
        <v>818</v>
      </c>
      <c r="B419" s="231" t="s">
        <v>1327</v>
      </c>
      <c r="C419" s="235">
        <v>5</v>
      </c>
    </row>
    <row r="420" spans="1:4" s="232" customFormat="1" ht="15.5" hidden="1">
      <c r="A420" s="230" t="s">
        <v>820</v>
      </c>
      <c r="B420" s="231" t="s">
        <v>1327</v>
      </c>
      <c r="C420" s="235">
        <v>5</v>
      </c>
    </row>
    <row r="421" spans="1:4" s="232" customFormat="1" ht="15.5" hidden="1">
      <c r="A421" s="230" t="s">
        <v>822</v>
      </c>
      <c r="B421" s="231" t="s">
        <v>1327</v>
      </c>
      <c r="C421" s="235">
        <v>5</v>
      </c>
    </row>
    <row r="422" spans="1:4" s="232" customFormat="1" ht="15.5" hidden="1">
      <c r="A422" s="230" t="s">
        <v>824</v>
      </c>
      <c r="B422" s="231" t="s">
        <v>1327</v>
      </c>
      <c r="C422" s="235">
        <v>5</v>
      </c>
    </row>
    <row r="423" spans="1:4" s="232" customFormat="1" ht="15.5" hidden="1">
      <c r="A423" s="230" t="s">
        <v>826</v>
      </c>
      <c r="B423" s="231" t="s">
        <v>1327</v>
      </c>
      <c r="C423" s="235">
        <v>5</v>
      </c>
    </row>
    <row r="424" spans="1:4" s="232" customFormat="1" ht="15.5" hidden="1">
      <c r="A424" s="230" t="s">
        <v>828</v>
      </c>
      <c r="B424" s="231" t="s">
        <v>1327</v>
      </c>
      <c r="C424" s="235">
        <v>5</v>
      </c>
    </row>
    <row r="425" spans="1:4" s="232" customFormat="1" ht="15.5" hidden="1">
      <c r="A425" s="230" t="s">
        <v>830</v>
      </c>
      <c r="B425" s="231" t="s">
        <v>1327</v>
      </c>
      <c r="C425" s="235">
        <v>5</v>
      </c>
    </row>
    <row r="426" spans="1:4" s="232" customFormat="1" ht="15.5" hidden="1">
      <c r="A426" s="231" t="s">
        <v>104</v>
      </c>
      <c r="B426" s="231" t="s">
        <v>20</v>
      </c>
      <c r="C426" s="235">
        <v>4</v>
      </c>
    </row>
    <row r="427" spans="1:4" s="232" customFormat="1" ht="15.5" hidden="1">
      <c r="A427" s="231" t="s">
        <v>65</v>
      </c>
      <c r="B427" s="231" t="s">
        <v>20</v>
      </c>
      <c r="C427" s="235">
        <v>4</v>
      </c>
    </row>
    <row r="428" spans="1:4" s="232" customFormat="1" ht="15.5" hidden="1">
      <c r="A428" s="231" t="s">
        <v>66</v>
      </c>
      <c r="B428" s="231" t="s">
        <v>20</v>
      </c>
      <c r="C428" s="235">
        <v>4</v>
      </c>
    </row>
    <row r="429" spans="1:4" s="232" customFormat="1" ht="15.5" hidden="1">
      <c r="A429" s="230" t="s">
        <v>3300</v>
      </c>
      <c r="B429" s="231" t="s">
        <v>1456</v>
      </c>
      <c r="C429" s="235">
        <v>4</v>
      </c>
      <c r="D429" s="232" t="s">
        <v>3268</v>
      </c>
    </row>
    <row r="430" spans="1:4" s="232" customFormat="1" ht="15.5" hidden="1">
      <c r="A430" s="230" t="s">
        <v>3301</v>
      </c>
      <c r="B430" s="231" t="s">
        <v>1456</v>
      </c>
      <c r="C430" s="235">
        <v>4</v>
      </c>
      <c r="D430" s="232" t="s">
        <v>3268</v>
      </c>
    </row>
    <row r="431" spans="1:4" s="232" customFormat="1" ht="15.5" hidden="1">
      <c r="A431" s="231" t="s">
        <v>1859</v>
      </c>
      <c r="B431" s="231" t="s">
        <v>1873</v>
      </c>
      <c r="C431" s="235">
        <v>4</v>
      </c>
    </row>
    <row r="432" spans="1:4" s="232" customFormat="1" ht="15.5" hidden="1">
      <c r="A432" s="231" t="s">
        <v>1858</v>
      </c>
      <c r="B432" s="231" t="s">
        <v>1873</v>
      </c>
      <c r="C432" s="235">
        <v>4</v>
      </c>
    </row>
    <row r="433" spans="1:4" s="232" customFormat="1" ht="15.5" hidden="1">
      <c r="A433" s="231" t="s">
        <v>69</v>
      </c>
      <c r="B433" s="231" t="s">
        <v>23</v>
      </c>
      <c r="C433" s="235">
        <v>4</v>
      </c>
      <c r="D433" s="232" t="s">
        <v>3268</v>
      </c>
    </row>
    <row r="434" spans="1:4" s="232" customFormat="1" ht="15.5" hidden="1">
      <c r="A434" s="231" t="s">
        <v>107</v>
      </c>
      <c r="B434" s="231" t="s">
        <v>23</v>
      </c>
      <c r="C434" s="235">
        <v>4</v>
      </c>
      <c r="D434" s="232" t="s">
        <v>3268</v>
      </c>
    </row>
    <row r="435" spans="1:4" s="232" customFormat="1" ht="15.5" hidden="1">
      <c r="A435" s="231" t="s">
        <v>70</v>
      </c>
      <c r="B435" s="231" t="s">
        <v>23</v>
      </c>
      <c r="C435" s="235">
        <v>4</v>
      </c>
      <c r="D435" s="232" t="s">
        <v>3268</v>
      </c>
    </row>
    <row r="436" spans="1:4" s="232" customFormat="1" ht="15.5" hidden="1">
      <c r="A436" s="231" t="s">
        <v>72</v>
      </c>
      <c r="B436" s="231" t="s">
        <v>23</v>
      </c>
      <c r="C436" s="235">
        <v>4</v>
      </c>
      <c r="D436" s="232" t="s">
        <v>3268</v>
      </c>
    </row>
    <row r="437" spans="1:4" s="232" customFormat="1" ht="15.5" hidden="1">
      <c r="A437" s="231" t="s">
        <v>108</v>
      </c>
      <c r="B437" s="231" t="s">
        <v>23</v>
      </c>
      <c r="C437" s="235">
        <v>4</v>
      </c>
      <c r="D437" s="232" t="s">
        <v>3268</v>
      </c>
    </row>
    <row r="438" spans="1:4" s="232" customFormat="1" ht="15.5" hidden="1">
      <c r="A438" s="231" t="s">
        <v>73</v>
      </c>
      <c r="B438" s="231" t="s">
        <v>23</v>
      </c>
      <c r="C438" s="235">
        <v>4</v>
      </c>
      <c r="D438" s="232" t="s">
        <v>3268</v>
      </c>
    </row>
    <row r="439" spans="1:4" s="232" customFormat="1" ht="15.5" hidden="1">
      <c r="A439" s="231" t="s">
        <v>110</v>
      </c>
      <c r="B439" s="231" t="s">
        <v>23</v>
      </c>
      <c r="C439" s="235">
        <v>4</v>
      </c>
      <c r="D439" s="232" t="s">
        <v>3268</v>
      </c>
    </row>
    <row r="440" spans="1:4" s="232" customFormat="1" ht="15.5" hidden="1">
      <c r="A440" s="231" t="s">
        <v>2541</v>
      </c>
      <c r="B440" s="231" t="s">
        <v>3251</v>
      </c>
      <c r="C440" s="235">
        <v>4</v>
      </c>
      <c r="D440" s="232" t="s">
        <v>3268</v>
      </c>
    </row>
    <row r="441" spans="1:4" s="232" customFormat="1" ht="15.5" hidden="1">
      <c r="A441" s="231" t="s">
        <v>2632</v>
      </c>
      <c r="B441" s="231" t="s">
        <v>3251</v>
      </c>
      <c r="C441" s="235">
        <v>4</v>
      </c>
      <c r="D441" s="232" t="s">
        <v>3268</v>
      </c>
    </row>
    <row r="442" spans="1:4" s="232" customFormat="1" ht="15.5" hidden="1">
      <c r="A442" s="231" t="s">
        <v>2580</v>
      </c>
      <c r="B442" s="231" t="s">
        <v>3251</v>
      </c>
      <c r="C442" s="235">
        <v>4</v>
      </c>
      <c r="D442" s="232" t="s">
        <v>3268</v>
      </c>
    </row>
    <row r="443" spans="1:4" s="232" customFormat="1" ht="15.5" hidden="1">
      <c r="A443" s="231" t="s">
        <v>2552</v>
      </c>
      <c r="B443" s="231" t="s">
        <v>3251</v>
      </c>
      <c r="C443" s="235">
        <v>4</v>
      </c>
    </row>
    <row r="444" spans="1:4" s="232" customFormat="1" ht="15.5" hidden="1">
      <c r="A444" s="231" t="s">
        <v>2612</v>
      </c>
      <c r="B444" s="231" t="s">
        <v>3251</v>
      </c>
      <c r="C444" s="235">
        <v>4</v>
      </c>
    </row>
    <row r="445" spans="1:4" s="232" customFormat="1" ht="15.5" hidden="1">
      <c r="A445" s="231" t="s">
        <v>2620</v>
      </c>
      <c r="B445" s="231" t="s">
        <v>3251</v>
      </c>
      <c r="C445" s="235">
        <v>4</v>
      </c>
    </row>
    <row r="446" spans="1:4" s="232" customFormat="1" ht="15.5" hidden="1">
      <c r="A446" s="231" t="s">
        <v>2657</v>
      </c>
      <c r="B446" s="231" t="s">
        <v>3251</v>
      </c>
      <c r="C446" s="235">
        <v>4</v>
      </c>
      <c r="D446" s="232" t="s">
        <v>3268</v>
      </c>
    </row>
    <row r="447" spans="1:4" s="232" customFormat="1" ht="15.5" hidden="1">
      <c r="A447" s="231" t="s">
        <v>2694</v>
      </c>
      <c r="B447" s="231" t="s">
        <v>3251</v>
      </c>
      <c r="C447" s="235">
        <v>4</v>
      </c>
    </row>
    <row r="448" spans="1:4" s="232" customFormat="1" ht="15.5" hidden="1">
      <c r="A448" s="231" t="s">
        <v>2627</v>
      </c>
      <c r="B448" s="231" t="s">
        <v>3251</v>
      </c>
      <c r="C448" s="235">
        <v>4</v>
      </c>
      <c r="D448" s="232" t="s">
        <v>3268</v>
      </c>
    </row>
    <row r="449" spans="1:4" s="232" customFormat="1" ht="15.5" hidden="1">
      <c r="A449" s="231" t="s">
        <v>2676</v>
      </c>
      <c r="B449" s="231" t="s">
        <v>3251</v>
      </c>
      <c r="C449" s="235">
        <v>4</v>
      </c>
      <c r="D449" s="232" t="s">
        <v>3268</v>
      </c>
    </row>
    <row r="450" spans="1:4" s="232" customFormat="1" ht="15.5" hidden="1">
      <c r="A450" s="231" t="s">
        <v>2616</v>
      </c>
      <c r="B450" s="231" t="s">
        <v>3251</v>
      </c>
      <c r="C450" s="235">
        <v>4</v>
      </c>
    </row>
    <row r="451" spans="1:4" s="232" customFormat="1" ht="15.5" hidden="1">
      <c r="A451" s="231" t="s">
        <v>2666</v>
      </c>
      <c r="B451" s="231" t="s">
        <v>3251</v>
      </c>
      <c r="C451" s="235">
        <v>4</v>
      </c>
      <c r="D451" s="232" t="s">
        <v>3268</v>
      </c>
    </row>
    <row r="452" spans="1:4" s="232" customFormat="1" ht="15.5" hidden="1">
      <c r="A452" s="230" t="s">
        <v>1623</v>
      </c>
      <c r="B452" s="231" t="s">
        <v>1759</v>
      </c>
      <c r="C452" s="235">
        <v>4</v>
      </c>
      <c r="D452" s="232" t="s">
        <v>3268</v>
      </c>
    </row>
    <row r="453" spans="1:4" s="232" customFormat="1" ht="15.5" hidden="1">
      <c r="A453" s="230" t="s">
        <v>1618</v>
      </c>
      <c r="B453" s="231" t="s">
        <v>1759</v>
      </c>
      <c r="C453" s="235">
        <v>4</v>
      </c>
      <c r="D453" s="232" t="s">
        <v>3268</v>
      </c>
    </row>
    <row r="454" spans="1:4" s="232" customFormat="1" ht="15.5" hidden="1">
      <c r="A454" s="230" t="s">
        <v>1619</v>
      </c>
      <c r="B454" s="231" t="s">
        <v>1759</v>
      </c>
      <c r="C454" s="235">
        <v>4</v>
      </c>
      <c r="D454" s="232" t="s">
        <v>3268</v>
      </c>
    </row>
    <row r="455" spans="1:4" s="232" customFormat="1" ht="15.5" hidden="1">
      <c r="A455" s="230" t="s">
        <v>1609</v>
      </c>
      <c r="B455" s="231" t="s">
        <v>1759</v>
      </c>
      <c r="C455" s="235">
        <v>4</v>
      </c>
      <c r="D455" s="232" t="s">
        <v>3268</v>
      </c>
    </row>
    <row r="456" spans="1:4" s="232" customFormat="1" ht="15.5" hidden="1">
      <c r="A456" s="230" t="s">
        <v>1610</v>
      </c>
      <c r="B456" s="231" t="s">
        <v>1759</v>
      </c>
      <c r="C456" s="235">
        <v>4</v>
      </c>
      <c r="D456" s="232" t="s">
        <v>3268</v>
      </c>
    </row>
    <row r="457" spans="1:4" s="232" customFormat="1" ht="15.5" hidden="1">
      <c r="A457" s="230" t="s">
        <v>1614</v>
      </c>
      <c r="B457" s="231" t="s">
        <v>1759</v>
      </c>
      <c r="C457" s="235">
        <v>4</v>
      </c>
      <c r="D457" s="232" t="s">
        <v>3268</v>
      </c>
    </row>
    <row r="458" spans="1:4" s="232" customFormat="1" ht="15.5" hidden="1">
      <c r="A458" s="230" t="s">
        <v>1616</v>
      </c>
      <c r="B458" s="231" t="s">
        <v>1759</v>
      </c>
      <c r="C458" s="235">
        <v>4</v>
      </c>
      <c r="D458" s="232" t="s">
        <v>3268</v>
      </c>
    </row>
    <row r="459" spans="1:4" s="232" customFormat="1" ht="15.5" hidden="1">
      <c r="A459" s="230" t="s">
        <v>1621</v>
      </c>
      <c r="B459" s="231" t="s">
        <v>1759</v>
      </c>
      <c r="C459" s="235">
        <v>4</v>
      </c>
      <c r="D459" s="232" t="s">
        <v>3268</v>
      </c>
    </row>
    <row r="460" spans="1:4" s="232" customFormat="1" ht="15.5" hidden="1">
      <c r="A460" s="230" t="s">
        <v>1625</v>
      </c>
      <c r="B460" s="231" t="s">
        <v>1759</v>
      </c>
      <c r="C460" s="235">
        <v>4</v>
      </c>
      <c r="D460" s="232" t="s">
        <v>3268</v>
      </c>
    </row>
    <row r="461" spans="1:4" s="232" customFormat="1" ht="15.5" hidden="1">
      <c r="A461" s="230" t="s">
        <v>1595</v>
      </c>
      <c r="B461" s="231" t="s">
        <v>1759</v>
      </c>
      <c r="C461" s="235">
        <v>4</v>
      </c>
      <c r="D461" s="232" t="s">
        <v>3268</v>
      </c>
    </row>
    <row r="462" spans="1:4" s="232" customFormat="1" ht="15.5" hidden="1">
      <c r="A462" s="230" t="s">
        <v>1596</v>
      </c>
      <c r="B462" s="231" t="s">
        <v>1759</v>
      </c>
      <c r="C462" s="235">
        <v>4</v>
      </c>
      <c r="D462" s="232" t="s">
        <v>3268</v>
      </c>
    </row>
    <row r="463" spans="1:4" s="232" customFormat="1" ht="15.5" hidden="1">
      <c r="A463" s="230" t="s">
        <v>1612</v>
      </c>
      <c r="B463" s="231" t="s">
        <v>1759</v>
      </c>
      <c r="C463" s="235">
        <v>4</v>
      </c>
      <c r="D463" s="232" t="s">
        <v>3268</v>
      </c>
    </row>
    <row r="464" spans="1:4" s="232" customFormat="1" ht="15.5" hidden="1">
      <c r="A464" s="230" t="s">
        <v>1593</v>
      </c>
      <c r="B464" s="231" t="s">
        <v>1759</v>
      </c>
      <c r="C464" s="235">
        <v>4</v>
      </c>
      <c r="D464" s="232" t="s">
        <v>3268</v>
      </c>
    </row>
    <row r="465" spans="1:4" s="232" customFormat="1" ht="15.5" hidden="1">
      <c r="A465" s="230" t="s">
        <v>1588</v>
      </c>
      <c r="B465" s="231" t="s">
        <v>1759</v>
      </c>
      <c r="C465" s="235">
        <v>4</v>
      </c>
      <c r="D465" s="232" t="s">
        <v>3268</v>
      </c>
    </row>
    <row r="466" spans="1:4" s="232" customFormat="1" ht="15.5" hidden="1">
      <c r="A466" s="230" t="s">
        <v>1589</v>
      </c>
      <c r="B466" s="231" t="s">
        <v>1759</v>
      </c>
      <c r="C466" s="235">
        <v>4</v>
      </c>
      <c r="D466" s="232" t="s">
        <v>3268</v>
      </c>
    </row>
    <row r="467" spans="1:4" s="232" customFormat="1" ht="15.5" hidden="1">
      <c r="A467" s="230" t="s">
        <v>1626</v>
      </c>
      <c r="B467" s="231" t="s">
        <v>1759</v>
      </c>
      <c r="C467" s="235">
        <v>4</v>
      </c>
      <c r="D467" s="232" t="s">
        <v>3268</v>
      </c>
    </row>
    <row r="468" spans="1:4" s="232" customFormat="1" ht="15.5" hidden="1">
      <c r="A468" s="230" t="s">
        <v>1591</v>
      </c>
      <c r="B468" s="231" t="s">
        <v>1759</v>
      </c>
      <c r="C468" s="235">
        <v>4</v>
      </c>
      <c r="D468" s="232" t="s">
        <v>3268</v>
      </c>
    </row>
    <row r="469" spans="1:4" s="232" customFormat="1" ht="15.5" hidden="1">
      <c r="A469" s="230" t="s">
        <v>1628</v>
      </c>
      <c r="B469" s="231" t="s">
        <v>1759</v>
      </c>
      <c r="C469" s="235">
        <v>4</v>
      </c>
      <c r="D469" s="232" t="s">
        <v>3268</v>
      </c>
    </row>
    <row r="470" spans="1:4" s="232" customFormat="1" ht="15.5" hidden="1">
      <c r="A470" s="231" t="s">
        <v>75</v>
      </c>
      <c r="B470" s="231" t="s">
        <v>2</v>
      </c>
      <c r="C470" s="235">
        <v>4</v>
      </c>
    </row>
    <row r="471" spans="1:4" s="232" customFormat="1" ht="15.5" hidden="1">
      <c r="A471" s="231" t="s">
        <v>76</v>
      </c>
      <c r="B471" s="231" t="s">
        <v>2</v>
      </c>
      <c r="C471" s="235">
        <v>4</v>
      </c>
    </row>
    <row r="472" spans="1:4" s="232" customFormat="1" ht="15.5" hidden="1">
      <c r="A472" s="231" t="s">
        <v>78</v>
      </c>
      <c r="B472" s="231" t="s">
        <v>2</v>
      </c>
      <c r="C472" s="235">
        <v>4</v>
      </c>
    </row>
    <row r="473" spans="1:4" s="232" customFormat="1" ht="15.5" hidden="1">
      <c r="A473" s="231" t="s">
        <v>81</v>
      </c>
      <c r="B473" s="231" t="s">
        <v>2</v>
      </c>
      <c r="C473" s="235">
        <v>4</v>
      </c>
    </row>
    <row r="474" spans="1:4" s="232" customFormat="1" ht="15.5" hidden="1">
      <c r="A474" s="238" t="s">
        <v>490</v>
      </c>
      <c r="B474" s="231" t="s">
        <v>610</v>
      </c>
      <c r="C474" s="235">
        <v>4</v>
      </c>
    </row>
    <row r="475" spans="1:4" s="232" customFormat="1" ht="15.5" hidden="1">
      <c r="A475" s="238" t="s">
        <v>398</v>
      </c>
      <c r="B475" s="231" t="s">
        <v>610</v>
      </c>
      <c r="C475" s="235">
        <v>4</v>
      </c>
      <c r="D475" s="232" t="s">
        <v>3268</v>
      </c>
    </row>
    <row r="476" spans="1:4" s="232" customFormat="1" ht="15.5" hidden="1">
      <c r="A476" s="238" t="s">
        <v>396</v>
      </c>
      <c r="B476" s="231" t="s">
        <v>610</v>
      </c>
      <c r="C476" s="235">
        <v>4</v>
      </c>
      <c r="D476" s="232" t="s">
        <v>3268</v>
      </c>
    </row>
    <row r="477" spans="1:4" s="232" customFormat="1" ht="15.5" hidden="1">
      <c r="A477" s="238" t="s">
        <v>484</v>
      </c>
      <c r="B477" s="231" t="s">
        <v>610</v>
      </c>
      <c r="C477" s="235">
        <v>4</v>
      </c>
    </row>
    <row r="478" spans="1:4" s="232" customFormat="1" ht="15.5" hidden="1">
      <c r="A478" s="238" t="s">
        <v>397</v>
      </c>
      <c r="B478" s="231" t="s">
        <v>610</v>
      </c>
      <c r="C478" s="235">
        <v>4</v>
      </c>
      <c r="D478" s="232" t="s">
        <v>3268</v>
      </c>
    </row>
    <row r="479" spans="1:4" s="232" customFormat="1" ht="15.5" hidden="1">
      <c r="A479" s="238" t="s">
        <v>485</v>
      </c>
      <c r="B479" s="231" t="s">
        <v>610</v>
      </c>
      <c r="C479" s="235">
        <v>4</v>
      </c>
    </row>
    <row r="480" spans="1:4" s="232" customFormat="1" ht="15.5" hidden="1">
      <c r="A480" s="238" t="s">
        <v>488</v>
      </c>
      <c r="B480" s="231" t="s">
        <v>610</v>
      </c>
      <c r="C480" s="235">
        <v>4</v>
      </c>
    </row>
    <row r="481" spans="1:4" s="232" customFormat="1" ht="15.5" hidden="1">
      <c r="A481" s="238" t="s">
        <v>473</v>
      </c>
      <c r="B481" s="231" t="s">
        <v>610</v>
      </c>
      <c r="C481" s="235">
        <v>4</v>
      </c>
    </row>
    <row r="482" spans="1:4" s="232" customFormat="1" ht="15.5" hidden="1">
      <c r="A482" s="238" t="s">
        <v>489</v>
      </c>
      <c r="B482" s="231" t="s">
        <v>610</v>
      </c>
      <c r="C482" s="235">
        <v>4</v>
      </c>
    </row>
    <row r="483" spans="1:4" s="232" customFormat="1" ht="15.5" hidden="1">
      <c r="A483" s="238" t="s">
        <v>491</v>
      </c>
      <c r="B483" s="231" t="s">
        <v>610</v>
      </c>
      <c r="C483" s="235">
        <v>4</v>
      </c>
    </row>
    <row r="484" spans="1:4" s="232" customFormat="1" ht="15.5" hidden="1">
      <c r="A484" s="238" t="s">
        <v>480</v>
      </c>
      <c r="B484" s="231" t="s">
        <v>610</v>
      </c>
      <c r="C484" s="235">
        <v>4</v>
      </c>
    </row>
    <row r="485" spans="1:4" s="232" customFormat="1" ht="15.5" hidden="1">
      <c r="A485" s="231" t="s">
        <v>112</v>
      </c>
      <c r="B485" s="231" t="s">
        <v>12</v>
      </c>
      <c r="C485" s="235">
        <v>4</v>
      </c>
    </row>
    <row r="486" spans="1:4" s="232" customFormat="1" ht="15.5" hidden="1">
      <c r="A486" s="231" t="s">
        <v>113</v>
      </c>
      <c r="B486" s="231" t="s">
        <v>12</v>
      </c>
      <c r="C486" s="235">
        <v>4</v>
      </c>
    </row>
    <row r="487" spans="1:4" s="232" customFormat="1" ht="15.5" hidden="1">
      <c r="A487" s="231" t="s">
        <v>1796</v>
      </c>
      <c r="B487" s="231" t="s">
        <v>1842</v>
      </c>
      <c r="C487" s="235">
        <v>4</v>
      </c>
      <c r="D487" s="232" t="s">
        <v>3268</v>
      </c>
    </row>
    <row r="488" spans="1:4" s="232" customFormat="1" ht="15.5" hidden="1">
      <c r="A488" s="231" t="s">
        <v>1797</v>
      </c>
      <c r="B488" s="231" t="s">
        <v>1842</v>
      </c>
      <c r="C488" s="235">
        <v>4</v>
      </c>
      <c r="D488" s="232" t="s">
        <v>3268</v>
      </c>
    </row>
    <row r="489" spans="1:4" s="232" customFormat="1" ht="15.5" hidden="1">
      <c r="A489" s="231" t="s">
        <v>1798</v>
      </c>
      <c r="B489" s="231" t="s">
        <v>1842</v>
      </c>
      <c r="C489" s="235">
        <v>4</v>
      </c>
      <c r="D489" s="232" t="s">
        <v>3268</v>
      </c>
    </row>
    <row r="490" spans="1:4" s="232" customFormat="1" ht="15.5" hidden="1">
      <c r="A490" s="231" t="s">
        <v>1795</v>
      </c>
      <c r="B490" s="231" t="s">
        <v>1842</v>
      </c>
      <c r="C490" s="235">
        <v>4</v>
      </c>
      <c r="D490" s="232" t="s">
        <v>3268</v>
      </c>
    </row>
    <row r="491" spans="1:4" s="232" customFormat="1" ht="15.5" hidden="1">
      <c r="A491" s="231" t="s">
        <v>1794</v>
      </c>
      <c r="B491" s="231" t="s">
        <v>1842</v>
      </c>
      <c r="C491" s="235">
        <v>4</v>
      </c>
      <c r="D491" s="232" t="s">
        <v>3268</v>
      </c>
    </row>
    <row r="492" spans="1:4" s="232" customFormat="1" ht="15.5" hidden="1">
      <c r="A492" s="231" t="s">
        <v>1790</v>
      </c>
      <c r="B492" s="231" t="s">
        <v>1842</v>
      </c>
      <c r="C492" s="235">
        <v>4</v>
      </c>
      <c r="D492" s="232" t="s">
        <v>3268</v>
      </c>
    </row>
    <row r="493" spans="1:4" s="232" customFormat="1" ht="15.5" hidden="1">
      <c r="A493" s="231" t="s">
        <v>1782</v>
      </c>
      <c r="B493" s="231" t="s">
        <v>1842</v>
      </c>
      <c r="C493" s="235">
        <v>4</v>
      </c>
      <c r="D493" s="232" t="s">
        <v>3268</v>
      </c>
    </row>
    <row r="494" spans="1:4" s="232" customFormat="1" ht="15.5" hidden="1">
      <c r="A494" s="231" t="s">
        <v>1789</v>
      </c>
      <c r="B494" s="231" t="s">
        <v>1842</v>
      </c>
      <c r="C494" s="235">
        <v>4</v>
      </c>
      <c r="D494" s="232" t="s">
        <v>3268</v>
      </c>
    </row>
    <row r="495" spans="1:4" s="232" customFormat="1" ht="15.5" hidden="1">
      <c r="A495" s="231" t="s">
        <v>1792</v>
      </c>
      <c r="B495" s="231" t="s">
        <v>1842</v>
      </c>
      <c r="C495" s="235">
        <v>4</v>
      </c>
      <c r="D495" s="232" t="s">
        <v>3268</v>
      </c>
    </row>
    <row r="496" spans="1:4" s="232" customFormat="1" ht="15.5" hidden="1">
      <c r="A496" s="231" t="s">
        <v>1799</v>
      </c>
      <c r="B496" s="231" t="s">
        <v>1842</v>
      </c>
      <c r="C496" s="235">
        <v>4</v>
      </c>
      <c r="D496" s="232" t="s">
        <v>3268</v>
      </c>
    </row>
    <row r="497" spans="1:4" s="232" customFormat="1" ht="15.5" hidden="1">
      <c r="A497" s="231" t="s">
        <v>1800</v>
      </c>
      <c r="B497" s="231" t="s">
        <v>1842</v>
      </c>
      <c r="C497" s="235">
        <v>4</v>
      </c>
      <c r="D497" s="232" t="s">
        <v>3268</v>
      </c>
    </row>
    <row r="498" spans="1:4" s="232" customFormat="1" ht="15.5" hidden="1">
      <c r="A498" s="231" t="s">
        <v>114</v>
      </c>
      <c r="B498" s="231" t="s">
        <v>4</v>
      </c>
      <c r="C498" s="235">
        <v>4</v>
      </c>
      <c r="D498" s="232" t="s">
        <v>3268</v>
      </c>
    </row>
    <row r="499" spans="1:4" s="232" customFormat="1" ht="15.5" hidden="1">
      <c r="A499" s="233" t="s">
        <v>84</v>
      </c>
      <c r="B499" s="231" t="s">
        <v>4</v>
      </c>
      <c r="C499" s="235">
        <v>4</v>
      </c>
    </row>
    <row r="500" spans="1:4" s="232" customFormat="1" ht="15.5" hidden="1">
      <c r="A500" s="233" t="s">
        <v>85</v>
      </c>
      <c r="B500" s="231" t="s">
        <v>4</v>
      </c>
      <c r="C500" s="235">
        <v>4</v>
      </c>
    </row>
    <row r="501" spans="1:4" s="232" customFormat="1" ht="15.5" hidden="1">
      <c r="A501" s="233" t="s">
        <v>86</v>
      </c>
      <c r="B501" s="231" t="s">
        <v>4</v>
      </c>
      <c r="C501" s="235">
        <v>4</v>
      </c>
    </row>
    <row r="502" spans="1:4" s="232" customFormat="1" ht="15.5" hidden="1">
      <c r="A502" s="231" t="s">
        <v>89</v>
      </c>
      <c r="B502" s="231" t="s">
        <v>4</v>
      </c>
      <c r="C502" s="235">
        <v>4</v>
      </c>
    </row>
    <row r="503" spans="1:4" s="232" customFormat="1" ht="15.5" hidden="1">
      <c r="A503" s="231" t="s">
        <v>59</v>
      </c>
      <c r="B503" s="231" t="s">
        <v>4</v>
      </c>
      <c r="C503" s="235">
        <v>4</v>
      </c>
    </row>
    <row r="504" spans="1:4" s="232" customFormat="1" ht="15.5" hidden="1">
      <c r="A504" s="231" t="s">
        <v>92</v>
      </c>
      <c r="B504" s="231" t="s">
        <v>4</v>
      </c>
      <c r="C504" s="235">
        <v>4</v>
      </c>
    </row>
    <row r="505" spans="1:4" s="232" customFormat="1" ht="15.5" hidden="1">
      <c r="A505" s="233" t="s">
        <v>95</v>
      </c>
      <c r="B505" s="231" t="s">
        <v>4</v>
      </c>
      <c r="C505" s="235">
        <v>4</v>
      </c>
    </row>
    <row r="506" spans="1:4" s="232" customFormat="1" ht="15.5" hidden="1">
      <c r="A506" s="233" t="s">
        <v>98</v>
      </c>
      <c r="B506" s="231" t="s">
        <v>4</v>
      </c>
      <c r="C506" s="235">
        <v>4</v>
      </c>
    </row>
    <row r="507" spans="1:4" s="232" customFormat="1" ht="15.5" hidden="1">
      <c r="A507" s="233" t="s">
        <v>118</v>
      </c>
      <c r="B507" s="231" t="s">
        <v>4</v>
      </c>
      <c r="C507" s="235">
        <v>4</v>
      </c>
    </row>
    <row r="508" spans="1:4" s="232" customFormat="1" ht="15.5" hidden="1">
      <c r="A508" s="233" t="s">
        <v>99</v>
      </c>
      <c r="B508" s="231" t="s">
        <v>4</v>
      </c>
      <c r="C508" s="235">
        <v>4</v>
      </c>
    </row>
    <row r="509" spans="1:4" s="232" customFormat="1" ht="15.5" hidden="1">
      <c r="A509" s="233" t="s">
        <v>120</v>
      </c>
      <c r="B509" s="231" t="s">
        <v>4</v>
      </c>
      <c r="C509" s="235">
        <v>4</v>
      </c>
      <c r="D509" s="232" t="s">
        <v>3268</v>
      </c>
    </row>
    <row r="510" spans="1:4" s="232" customFormat="1" ht="15.5" hidden="1">
      <c r="A510" s="233" t="s">
        <v>102</v>
      </c>
      <c r="B510" s="231" t="s">
        <v>4</v>
      </c>
      <c r="C510" s="235">
        <v>4</v>
      </c>
      <c r="D510" s="232" t="s">
        <v>3268</v>
      </c>
    </row>
    <row r="511" spans="1:4" s="232" customFormat="1" ht="15.5" hidden="1">
      <c r="A511" s="231" t="s">
        <v>2175</v>
      </c>
      <c r="B511" s="231" t="s">
        <v>2317</v>
      </c>
      <c r="C511" s="235">
        <v>4</v>
      </c>
    </row>
    <row r="512" spans="1:4" s="232" customFormat="1" ht="15.5" hidden="1">
      <c r="A512" s="231" t="s">
        <v>2154</v>
      </c>
      <c r="B512" s="231" t="s">
        <v>2317</v>
      </c>
      <c r="C512" s="235">
        <v>4</v>
      </c>
    </row>
    <row r="513" spans="1:3" s="232" customFormat="1" ht="15.5" hidden="1">
      <c r="A513" s="231" t="s">
        <v>2185</v>
      </c>
      <c r="B513" s="231" t="s">
        <v>2317</v>
      </c>
      <c r="C513" s="235">
        <v>4</v>
      </c>
    </row>
    <row r="514" spans="1:3" s="232" customFormat="1" ht="15.5" hidden="1">
      <c r="A514" s="231" t="s">
        <v>2001</v>
      </c>
      <c r="B514" s="231" t="s">
        <v>2317</v>
      </c>
      <c r="C514" s="235">
        <v>4</v>
      </c>
    </row>
    <row r="515" spans="1:3" s="232" customFormat="1" ht="15.5" hidden="1">
      <c r="A515" s="231" t="s">
        <v>1926</v>
      </c>
      <c r="B515" s="231" t="s">
        <v>2317</v>
      </c>
      <c r="C515" s="235">
        <v>4</v>
      </c>
    </row>
    <row r="516" spans="1:3" s="232" customFormat="1" ht="15.5" hidden="1">
      <c r="A516" s="231" t="s">
        <v>2131</v>
      </c>
      <c r="B516" s="231" t="s">
        <v>2317</v>
      </c>
      <c r="C516" s="235">
        <v>4</v>
      </c>
    </row>
    <row r="517" spans="1:3" s="232" customFormat="1" ht="15.5" hidden="1">
      <c r="A517" s="231" t="s">
        <v>1929</v>
      </c>
      <c r="B517" s="231" t="s">
        <v>2317</v>
      </c>
      <c r="C517" s="235">
        <v>4</v>
      </c>
    </row>
    <row r="518" spans="1:3" s="232" customFormat="1" ht="15.5" hidden="1">
      <c r="A518" s="231" t="s">
        <v>2015</v>
      </c>
      <c r="B518" s="231" t="s">
        <v>2317</v>
      </c>
      <c r="C518" s="235">
        <v>4</v>
      </c>
    </row>
    <row r="519" spans="1:3" s="232" customFormat="1" ht="15.5" hidden="1">
      <c r="A519" s="231" t="s">
        <v>2180</v>
      </c>
      <c r="B519" s="231" t="s">
        <v>2317</v>
      </c>
      <c r="C519" s="235">
        <v>4</v>
      </c>
    </row>
    <row r="520" spans="1:3" s="232" customFormat="1" ht="15.5" hidden="1">
      <c r="A520" s="231" t="s">
        <v>1981</v>
      </c>
      <c r="B520" s="231" t="s">
        <v>2317</v>
      </c>
      <c r="C520" s="235">
        <v>4</v>
      </c>
    </row>
    <row r="521" spans="1:3" s="232" customFormat="1" ht="15.5" hidden="1">
      <c r="A521" s="231" t="s">
        <v>2065</v>
      </c>
      <c r="B521" s="231" t="s">
        <v>2317</v>
      </c>
      <c r="C521" s="235">
        <v>4</v>
      </c>
    </row>
    <row r="522" spans="1:3" s="232" customFormat="1" ht="15.5" hidden="1">
      <c r="A522" s="231" t="s">
        <v>2105</v>
      </c>
      <c r="B522" s="231" t="s">
        <v>2317</v>
      </c>
      <c r="C522" s="235">
        <v>4</v>
      </c>
    </row>
    <row r="523" spans="1:3" s="232" customFormat="1" ht="15.5" hidden="1">
      <c r="A523" s="230" t="s">
        <v>832</v>
      </c>
      <c r="B523" s="231" t="s">
        <v>1327</v>
      </c>
      <c r="C523" s="235">
        <v>4</v>
      </c>
    </row>
    <row r="524" spans="1:3" s="232" customFormat="1" ht="15.5" hidden="1">
      <c r="A524" s="230" t="s">
        <v>834</v>
      </c>
      <c r="B524" s="231" t="s">
        <v>1327</v>
      </c>
      <c r="C524" s="235">
        <v>4</v>
      </c>
    </row>
    <row r="525" spans="1:3" s="232" customFormat="1" ht="15.5" hidden="1">
      <c r="A525" s="230" t="s">
        <v>836</v>
      </c>
      <c r="B525" s="231" t="s">
        <v>1327</v>
      </c>
      <c r="C525" s="235">
        <v>4</v>
      </c>
    </row>
    <row r="526" spans="1:3" s="232" customFormat="1" ht="15.5" hidden="1">
      <c r="A526" s="230" t="s">
        <v>838</v>
      </c>
      <c r="B526" s="231" t="s">
        <v>1327</v>
      </c>
      <c r="C526" s="235">
        <v>4</v>
      </c>
    </row>
    <row r="527" spans="1:3" s="232" customFormat="1" ht="15.5" hidden="1">
      <c r="A527" s="230" t="s">
        <v>840</v>
      </c>
      <c r="B527" s="231" t="s">
        <v>1327</v>
      </c>
      <c r="C527" s="235">
        <v>4</v>
      </c>
    </row>
    <row r="528" spans="1:3" s="232" customFormat="1" ht="15.5" hidden="1">
      <c r="A528" s="231" t="s">
        <v>841</v>
      </c>
      <c r="B528" s="231" t="s">
        <v>1327</v>
      </c>
      <c r="C528" s="235">
        <v>4</v>
      </c>
    </row>
    <row r="529" spans="1:3" s="232" customFormat="1" ht="15.5" hidden="1">
      <c r="A529" s="230" t="s">
        <v>843</v>
      </c>
      <c r="B529" s="231" t="s">
        <v>1327</v>
      </c>
      <c r="C529" s="235">
        <v>4</v>
      </c>
    </row>
    <row r="530" spans="1:3" s="232" customFormat="1" ht="15.5" hidden="1">
      <c r="A530" s="230" t="s">
        <v>846</v>
      </c>
      <c r="B530" s="231" t="s">
        <v>1327</v>
      </c>
      <c r="C530" s="235">
        <v>4</v>
      </c>
    </row>
    <row r="531" spans="1:3" s="232" customFormat="1" ht="15.5" hidden="1">
      <c r="A531" s="230" t="s">
        <v>848</v>
      </c>
      <c r="B531" s="231" t="s">
        <v>1327</v>
      </c>
      <c r="C531" s="235">
        <v>4</v>
      </c>
    </row>
    <row r="532" spans="1:3" s="232" customFormat="1" ht="15.5" hidden="1">
      <c r="A532" s="230" t="s">
        <v>850</v>
      </c>
      <c r="B532" s="231" t="s">
        <v>1327</v>
      </c>
      <c r="C532" s="235">
        <v>4</v>
      </c>
    </row>
    <row r="533" spans="1:3" s="232" customFormat="1" ht="15.5" hidden="1">
      <c r="A533" s="230" t="s">
        <v>852</v>
      </c>
      <c r="B533" s="231" t="s">
        <v>1327</v>
      </c>
      <c r="C533" s="235">
        <v>4</v>
      </c>
    </row>
    <row r="534" spans="1:3" s="232" customFormat="1" ht="15.5" hidden="1">
      <c r="A534" s="230" t="s">
        <v>854</v>
      </c>
      <c r="B534" s="231" t="s">
        <v>1327</v>
      </c>
      <c r="C534" s="235">
        <v>4</v>
      </c>
    </row>
    <row r="535" spans="1:3" s="232" customFormat="1" ht="15.5" hidden="1">
      <c r="A535" s="230" t="s">
        <v>856</v>
      </c>
      <c r="B535" s="231" t="s">
        <v>1327</v>
      </c>
      <c r="C535" s="235">
        <v>4</v>
      </c>
    </row>
    <row r="536" spans="1:3" s="232" customFormat="1" ht="15.5" hidden="1">
      <c r="A536" s="230" t="s">
        <v>793</v>
      </c>
      <c r="B536" s="231" t="s">
        <v>1327</v>
      </c>
      <c r="C536" s="235">
        <v>4</v>
      </c>
    </row>
    <row r="537" spans="1:3" s="232" customFormat="1" ht="15.5" hidden="1">
      <c r="A537" s="230" t="s">
        <v>859</v>
      </c>
      <c r="B537" s="231" t="s">
        <v>1327</v>
      </c>
      <c r="C537" s="235">
        <v>4</v>
      </c>
    </row>
    <row r="538" spans="1:3" s="232" customFormat="1" ht="15.5" hidden="1">
      <c r="A538" s="230" t="s">
        <v>861</v>
      </c>
      <c r="B538" s="231" t="s">
        <v>1327</v>
      </c>
      <c r="C538" s="235">
        <v>4</v>
      </c>
    </row>
    <row r="539" spans="1:3" s="232" customFormat="1" ht="15.5" hidden="1">
      <c r="A539" s="230" t="s">
        <v>863</v>
      </c>
      <c r="B539" s="231" t="s">
        <v>1327</v>
      </c>
      <c r="C539" s="235">
        <v>4</v>
      </c>
    </row>
    <row r="540" spans="1:3" s="232" customFormat="1" ht="15.5" hidden="1">
      <c r="A540" s="230" t="s">
        <v>865</v>
      </c>
      <c r="B540" s="231" t="s">
        <v>1327</v>
      </c>
      <c r="C540" s="235">
        <v>4</v>
      </c>
    </row>
    <row r="541" spans="1:3" s="232" customFormat="1" ht="15.5" hidden="1">
      <c r="A541" s="230" t="s">
        <v>867</v>
      </c>
      <c r="B541" s="231" t="s">
        <v>1327</v>
      </c>
      <c r="C541" s="235">
        <v>4</v>
      </c>
    </row>
    <row r="542" spans="1:3" s="232" customFormat="1" ht="15.5" hidden="1">
      <c r="A542" s="230" t="s">
        <v>869</v>
      </c>
      <c r="B542" s="231" t="s">
        <v>1327</v>
      </c>
      <c r="C542" s="235">
        <v>4</v>
      </c>
    </row>
    <row r="543" spans="1:3" s="232" customFormat="1" ht="15.5" hidden="1">
      <c r="A543" s="230" t="s">
        <v>871</v>
      </c>
      <c r="B543" s="231" t="s">
        <v>1327</v>
      </c>
      <c r="C543" s="235">
        <v>4</v>
      </c>
    </row>
    <row r="544" spans="1:3" s="232" customFormat="1" ht="15.5" hidden="1">
      <c r="A544" s="230" t="s">
        <v>875</v>
      </c>
      <c r="B544" s="231" t="s">
        <v>1327</v>
      </c>
      <c r="C544" s="235">
        <v>4</v>
      </c>
    </row>
    <row r="545" spans="1:4" s="232" customFormat="1" ht="15.5" hidden="1">
      <c r="A545" s="231" t="s">
        <v>122</v>
      </c>
      <c r="B545" s="231" t="s">
        <v>20</v>
      </c>
      <c r="C545" s="235">
        <v>3</v>
      </c>
    </row>
    <row r="546" spans="1:4" s="232" customFormat="1" ht="15.5" hidden="1">
      <c r="A546" s="230" t="s">
        <v>3309</v>
      </c>
      <c r="B546" s="231" t="s">
        <v>1456</v>
      </c>
      <c r="C546" s="235">
        <v>3</v>
      </c>
      <c r="D546" s="232" t="s">
        <v>3268</v>
      </c>
    </row>
    <row r="547" spans="1:4" s="232" customFormat="1" ht="15.5" hidden="1">
      <c r="A547" s="230" t="s">
        <v>3307</v>
      </c>
      <c r="B547" s="231" t="s">
        <v>1456</v>
      </c>
      <c r="C547" s="235">
        <v>3</v>
      </c>
      <c r="D547" s="232" t="s">
        <v>3268</v>
      </c>
    </row>
    <row r="548" spans="1:4" s="232" customFormat="1" ht="15.5" hidden="1">
      <c r="A548" s="230" t="s">
        <v>3308</v>
      </c>
      <c r="B548" s="231" t="s">
        <v>1456</v>
      </c>
      <c r="C548" s="235">
        <v>3</v>
      </c>
      <c r="D548" s="232" t="s">
        <v>3268</v>
      </c>
    </row>
    <row r="549" spans="1:4" s="232" customFormat="1" ht="15.5" hidden="1">
      <c r="A549" s="230" t="s">
        <v>3303</v>
      </c>
      <c r="B549" s="231" t="s">
        <v>1456</v>
      </c>
      <c r="C549" s="235">
        <v>3</v>
      </c>
      <c r="D549" s="232" t="s">
        <v>3268</v>
      </c>
    </row>
    <row r="550" spans="1:4" s="232" customFormat="1" ht="15.5" hidden="1">
      <c r="A550" s="230" t="s">
        <v>3306</v>
      </c>
      <c r="B550" s="231" t="s">
        <v>1456</v>
      </c>
      <c r="C550" s="235">
        <v>3</v>
      </c>
      <c r="D550" s="232" t="s">
        <v>3268</v>
      </c>
    </row>
    <row r="551" spans="1:4" s="232" customFormat="1" ht="15.5" hidden="1">
      <c r="A551" s="230" t="s">
        <v>3310</v>
      </c>
      <c r="B551" s="231" t="s">
        <v>1456</v>
      </c>
      <c r="C551" s="235">
        <v>3</v>
      </c>
      <c r="D551" s="232" t="s">
        <v>3268</v>
      </c>
    </row>
    <row r="552" spans="1:4" s="232" customFormat="1" ht="15.5" hidden="1">
      <c r="A552" s="230" t="s">
        <v>3302</v>
      </c>
      <c r="B552" s="231" t="s">
        <v>1456</v>
      </c>
      <c r="C552" s="235">
        <v>3</v>
      </c>
      <c r="D552" s="232" t="s">
        <v>3268</v>
      </c>
    </row>
    <row r="553" spans="1:4" s="232" customFormat="1" ht="15.5" hidden="1">
      <c r="A553" s="230" t="s">
        <v>3304</v>
      </c>
      <c r="B553" s="231" t="s">
        <v>1456</v>
      </c>
      <c r="C553" s="235">
        <v>3</v>
      </c>
      <c r="D553" s="232" t="s">
        <v>3268</v>
      </c>
    </row>
    <row r="554" spans="1:4" s="232" customFormat="1" ht="15.5" hidden="1">
      <c r="A554" s="230" t="s">
        <v>3342</v>
      </c>
      <c r="B554" s="231" t="s">
        <v>1456</v>
      </c>
      <c r="C554" s="235">
        <v>3</v>
      </c>
      <c r="D554" s="232" t="s">
        <v>3268</v>
      </c>
    </row>
    <row r="555" spans="1:4" s="232" customFormat="1" ht="15.5" hidden="1">
      <c r="A555" s="230" t="s">
        <v>3305</v>
      </c>
      <c r="B555" s="231" t="s">
        <v>1456</v>
      </c>
      <c r="C555" s="235">
        <v>3</v>
      </c>
      <c r="D555" s="232" t="s">
        <v>3268</v>
      </c>
    </row>
    <row r="556" spans="1:4" s="232" customFormat="1" ht="15.5" hidden="1">
      <c r="A556" s="230" t="s">
        <v>3311</v>
      </c>
      <c r="B556" s="231" t="s">
        <v>1456</v>
      </c>
      <c r="C556" s="235">
        <v>3</v>
      </c>
      <c r="D556" s="232" t="s">
        <v>3268</v>
      </c>
    </row>
    <row r="557" spans="1:4" s="232" customFormat="1" ht="15.5" hidden="1">
      <c r="A557" s="231" t="s">
        <v>1860</v>
      </c>
      <c r="B557" s="231" t="s">
        <v>1873</v>
      </c>
      <c r="C557" s="235">
        <v>3</v>
      </c>
    </row>
    <row r="558" spans="1:4" s="232" customFormat="1" ht="15.5" hidden="1">
      <c r="A558" s="231" t="s">
        <v>1865</v>
      </c>
      <c r="B558" s="231" t="s">
        <v>1873</v>
      </c>
      <c r="C558" s="235">
        <v>3</v>
      </c>
    </row>
    <row r="559" spans="1:4" s="232" customFormat="1" ht="15.5" hidden="1">
      <c r="A559" s="231" t="s">
        <v>123</v>
      </c>
      <c r="B559" s="231" t="s">
        <v>23</v>
      </c>
      <c r="C559" s="235">
        <v>3</v>
      </c>
      <c r="D559" s="232" t="s">
        <v>3268</v>
      </c>
    </row>
    <row r="560" spans="1:4" s="232" customFormat="1" ht="15.5" hidden="1">
      <c r="A560" s="231" t="s">
        <v>124</v>
      </c>
      <c r="B560" s="231" t="s">
        <v>23</v>
      </c>
      <c r="C560" s="235">
        <v>3</v>
      </c>
      <c r="D560" s="232" t="s">
        <v>3268</v>
      </c>
    </row>
    <row r="561" spans="1:4" s="232" customFormat="1" ht="15.5" hidden="1">
      <c r="A561" s="231" t="s">
        <v>126</v>
      </c>
      <c r="B561" s="231" t="s">
        <v>23</v>
      </c>
      <c r="C561" s="235">
        <v>3</v>
      </c>
      <c r="D561" s="232" t="s">
        <v>3268</v>
      </c>
    </row>
    <row r="562" spans="1:4" s="232" customFormat="1" ht="15.5" hidden="1">
      <c r="A562" s="231" t="s">
        <v>105</v>
      </c>
      <c r="B562" s="231" t="s">
        <v>23</v>
      </c>
      <c r="C562" s="235">
        <v>3</v>
      </c>
      <c r="D562" s="232" t="s">
        <v>3268</v>
      </c>
    </row>
    <row r="563" spans="1:4" s="232" customFormat="1" ht="15.5" hidden="1">
      <c r="A563" s="231" t="s">
        <v>127</v>
      </c>
      <c r="B563" s="231" t="s">
        <v>23</v>
      </c>
      <c r="C563" s="235">
        <v>3</v>
      </c>
      <c r="D563" s="232" t="s">
        <v>3268</v>
      </c>
    </row>
    <row r="564" spans="1:4" s="232" customFormat="1" ht="15.5" hidden="1">
      <c r="A564" s="231" t="s">
        <v>128</v>
      </c>
      <c r="B564" s="231" t="s">
        <v>23</v>
      </c>
      <c r="C564" s="235">
        <v>3</v>
      </c>
      <c r="D564" s="232" t="s">
        <v>3268</v>
      </c>
    </row>
    <row r="565" spans="1:4" s="232" customFormat="1" ht="15.5" hidden="1">
      <c r="A565" s="231" t="s">
        <v>106</v>
      </c>
      <c r="B565" s="231" t="s">
        <v>23</v>
      </c>
      <c r="C565" s="235">
        <v>3</v>
      </c>
      <c r="D565" s="232" t="s">
        <v>3268</v>
      </c>
    </row>
    <row r="566" spans="1:4" s="232" customFormat="1" ht="15.5" hidden="1">
      <c r="A566" s="231" t="s">
        <v>129</v>
      </c>
      <c r="B566" s="231" t="s">
        <v>23</v>
      </c>
      <c r="C566" s="235">
        <v>3</v>
      </c>
      <c r="D566" s="232" t="s">
        <v>3268</v>
      </c>
    </row>
    <row r="567" spans="1:4" s="232" customFormat="1" ht="15.5" hidden="1">
      <c r="A567" s="231" t="s">
        <v>109</v>
      </c>
      <c r="B567" s="231" t="s">
        <v>23</v>
      </c>
      <c r="C567" s="235">
        <v>3</v>
      </c>
      <c r="D567" s="232" t="s">
        <v>3268</v>
      </c>
    </row>
    <row r="568" spans="1:4" s="232" customFormat="1" ht="15.5" hidden="1">
      <c r="A568" s="231" t="s">
        <v>131</v>
      </c>
      <c r="B568" s="231" t="s">
        <v>23</v>
      </c>
      <c r="C568" s="235">
        <v>3</v>
      </c>
      <c r="D568" s="232" t="s">
        <v>3268</v>
      </c>
    </row>
    <row r="569" spans="1:4" s="232" customFormat="1" ht="15.5" hidden="1">
      <c r="A569" s="231" t="s">
        <v>2640</v>
      </c>
      <c r="B569" s="231" t="s">
        <v>3251</v>
      </c>
      <c r="C569" s="235">
        <v>3</v>
      </c>
      <c r="D569" s="232" t="s">
        <v>3268</v>
      </c>
    </row>
    <row r="570" spans="1:4" s="232" customFormat="1" ht="15.5" hidden="1">
      <c r="A570" s="231" t="s">
        <v>2691</v>
      </c>
      <c r="B570" s="231" t="s">
        <v>3251</v>
      </c>
      <c r="C570" s="235">
        <v>3</v>
      </c>
      <c r="D570" s="232" t="s">
        <v>3268</v>
      </c>
    </row>
    <row r="571" spans="1:4" s="232" customFormat="1" ht="15.5" hidden="1">
      <c r="A571" s="231" t="s">
        <v>2686</v>
      </c>
      <c r="B571" s="231" t="s">
        <v>3251</v>
      </c>
      <c r="C571" s="235">
        <v>3</v>
      </c>
      <c r="D571" s="232" t="s">
        <v>3268</v>
      </c>
    </row>
    <row r="572" spans="1:4" s="232" customFormat="1" ht="15.5" hidden="1">
      <c r="A572" s="231" t="s">
        <v>2649</v>
      </c>
      <c r="B572" s="231" t="s">
        <v>3251</v>
      </c>
      <c r="C572" s="235">
        <v>3</v>
      </c>
      <c r="D572" s="232" t="s">
        <v>3268</v>
      </c>
    </row>
    <row r="573" spans="1:4" s="232" customFormat="1" ht="15.5" hidden="1">
      <c r="A573" s="231" t="s">
        <v>2644</v>
      </c>
      <c r="B573" s="231" t="s">
        <v>3251</v>
      </c>
      <c r="C573" s="235">
        <v>3</v>
      </c>
      <c r="D573" s="232" t="s">
        <v>3268</v>
      </c>
    </row>
    <row r="574" spans="1:4" s="232" customFormat="1" ht="15.5" hidden="1">
      <c r="A574" s="231" t="s">
        <v>2748</v>
      </c>
      <c r="B574" s="231" t="s">
        <v>3251</v>
      </c>
      <c r="C574" s="235">
        <v>3</v>
      </c>
      <c r="D574" s="232" t="s">
        <v>3268</v>
      </c>
    </row>
    <row r="575" spans="1:4" s="232" customFormat="1" ht="15.5" hidden="1">
      <c r="A575" s="231" t="s">
        <v>2653</v>
      </c>
      <c r="B575" s="231" t="s">
        <v>3251</v>
      </c>
      <c r="C575" s="235">
        <v>3</v>
      </c>
      <c r="D575" s="232" t="s">
        <v>3268</v>
      </c>
    </row>
    <row r="576" spans="1:4" s="232" customFormat="1" ht="15.5" hidden="1">
      <c r="A576" s="231" t="s">
        <v>2709</v>
      </c>
      <c r="B576" s="231" t="s">
        <v>3251</v>
      </c>
      <c r="C576" s="235">
        <v>3</v>
      </c>
      <c r="D576" s="232" t="s">
        <v>3268</v>
      </c>
    </row>
    <row r="577" spans="1:4" s="232" customFormat="1" ht="15.5" hidden="1">
      <c r="A577" s="231" t="s">
        <v>2801</v>
      </c>
      <c r="B577" s="231" t="s">
        <v>3251</v>
      </c>
      <c r="C577" s="235">
        <v>3</v>
      </c>
      <c r="D577" s="232" t="s">
        <v>3268</v>
      </c>
    </row>
    <row r="578" spans="1:4" s="232" customFormat="1" ht="15.5" hidden="1">
      <c r="A578" s="231" t="s">
        <v>2776</v>
      </c>
      <c r="B578" s="231" t="s">
        <v>3251</v>
      </c>
      <c r="C578" s="235">
        <v>3</v>
      </c>
      <c r="D578" s="232" t="s">
        <v>3268</v>
      </c>
    </row>
    <row r="579" spans="1:4" s="232" customFormat="1" ht="15.5" hidden="1">
      <c r="A579" s="231" t="s">
        <v>2728</v>
      </c>
      <c r="B579" s="231" t="s">
        <v>3251</v>
      </c>
      <c r="C579" s="235">
        <v>3</v>
      </c>
    </row>
    <row r="580" spans="1:4" s="232" customFormat="1" ht="15.5" hidden="1">
      <c r="A580" s="231" t="s">
        <v>2636</v>
      </c>
      <c r="B580" s="231" t="s">
        <v>3251</v>
      </c>
      <c r="C580" s="235">
        <v>3</v>
      </c>
      <c r="D580" s="232" t="s">
        <v>3268</v>
      </c>
    </row>
    <row r="581" spans="1:4" s="232" customFormat="1" ht="15.5" hidden="1">
      <c r="A581" s="231" t="s">
        <v>2703</v>
      </c>
      <c r="B581" s="231" t="s">
        <v>3251</v>
      </c>
      <c r="C581" s="235">
        <v>3</v>
      </c>
    </row>
    <row r="582" spans="1:4" s="232" customFormat="1" ht="15.5" hidden="1">
      <c r="A582" s="231" t="s">
        <v>2662</v>
      </c>
      <c r="B582" s="231" t="s">
        <v>3251</v>
      </c>
      <c r="C582" s="235">
        <v>3</v>
      </c>
    </row>
    <row r="583" spans="1:4" s="232" customFormat="1" ht="15.5" hidden="1">
      <c r="A583" s="231" t="s">
        <v>2681</v>
      </c>
      <c r="B583" s="231" t="s">
        <v>3251</v>
      </c>
      <c r="C583" s="235">
        <v>3</v>
      </c>
      <c r="D583" s="232" t="s">
        <v>3268</v>
      </c>
    </row>
    <row r="584" spans="1:4" s="232" customFormat="1" ht="15.5" hidden="1">
      <c r="A584" s="231" t="s">
        <v>2788</v>
      </c>
      <c r="B584" s="231" t="s">
        <v>3251</v>
      </c>
      <c r="C584" s="235">
        <v>3</v>
      </c>
      <c r="D584" s="232" t="s">
        <v>3268</v>
      </c>
    </row>
    <row r="585" spans="1:4" s="232" customFormat="1" ht="15.5" hidden="1">
      <c r="A585" s="231" t="s">
        <v>2671</v>
      </c>
      <c r="B585" s="231" t="s">
        <v>3251</v>
      </c>
      <c r="C585" s="235">
        <v>3</v>
      </c>
    </row>
    <row r="586" spans="1:4" s="232" customFormat="1" ht="15.5" hidden="1">
      <c r="A586" s="230" t="s">
        <v>1654</v>
      </c>
      <c r="B586" s="231" t="s">
        <v>1759</v>
      </c>
      <c r="C586" s="235">
        <v>3</v>
      </c>
      <c r="D586" s="232" t="s">
        <v>3268</v>
      </c>
    </row>
    <row r="587" spans="1:4" s="232" customFormat="1" ht="15.5" hidden="1">
      <c r="A587" s="230" t="s">
        <v>1643</v>
      </c>
      <c r="B587" s="231" t="s">
        <v>1759</v>
      </c>
      <c r="C587" s="235">
        <v>3</v>
      </c>
      <c r="D587" s="232" t="s">
        <v>3268</v>
      </c>
    </row>
    <row r="588" spans="1:4" s="232" customFormat="1" ht="15.5" hidden="1">
      <c r="A588" s="230" t="s">
        <v>1644</v>
      </c>
      <c r="B588" s="231" t="s">
        <v>1759</v>
      </c>
      <c r="C588" s="235">
        <v>3</v>
      </c>
      <c r="D588" s="232" t="s">
        <v>3268</v>
      </c>
    </row>
    <row r="589" spans="1:4" s="232" customFormat="1" ht="15.5" hidden="1">
      <c r="A589" s="230" t="s">
        <v>1655</v>
      </c>
      <c r="B589" s="231" t="s">
        <v>1759</v>
      </c>
      <c r="C589" s="235">
        <v>3</v>
      </c>
      <c r="D589" s="232" t="s">
        <v>3268</v>
      </c>
    </row>
    <row r="590" spans="1:4" s="232" customFormat="1" ht="15.5" hidden="1">
      <c r="A590" s="230" t="s">
        <v>1637</v>
      </c>
      <c r="B590" s="231" t="s">
        <v>1759</v>
      </c>
      <c r="C590" s="235">
        <v>3</v>
      </c>
      <c r="D590" s="232" t="s">
        <v>3268</v>
      </c>
    </row>
    <row r="591" spans="1:4" s="232" customFormat="1" ht="15.5" hidden="1">
      <c r="A591" s="230" t="s">
        <v>1638</v>
      </c>
      <c r="B591" s="231" t="s">
        <v>1759</v>
      </c>
      <c r="C591" s="235">
        <v>3</v>
      </c>
      <c r="D591" s="232" t="s">
        <v>3268</v>
      </c>
    </row>
    <row r="592" spans="1:4" s="232" customFormat="1" ht="15.5" hidden="1">
      <c r="A592" s="230" t="s">
        <v>1659</v>
      </c>
      <c r="B592" s="231" t="s">
        <v>1759</v>
      </c>
      <c r="C592" s="235">
        <v>3</v>
      </c>
      <c r="D592" s="232" t="s">
        <v>3268</v>
      </c>
    </row>
    <row r="593" spans="1:4" s="232" customFormat="1" ht="15.5" hidden="1">
      <c r="A593" s="230" t="s">
        <v>1660</v>
      </c>
      <c r="B593" s="231" t="s">
        <v>1759</v>
      </c>
      <c r="C593" s="235">
        <v>3</v>
      </c>
      <c r="D593" s="232" t="s">
        <v>3268</v>
      </c>
    </row>
    <row r="594" spans="1:4" s="232" customFormat="1" ht="15.5" hidden="1">
      <c r="A594" s="230" t="s">
        <v>1636</v>
      </c>
      <c r="B594" s="231" t="s">
        <v>1759</v>
      </c>
      <c r="C594" s="235">
        <v>3</v>
      </c>
      <c r="D594" s="232" t="s">
        <v>3268</v>
      </c>
    </row>
    <row r="595" spans="1:4" s="232" customFormat="1" ht="15.5" hidden="1">
      <c r="A595" s="230" t="s">
        <v>1640</v>
      </c>
      <c r="B595" s="231" t="s">
        <v>1759</v>
      </c>
      <c r="C595" s="235">
        <v>3</v>
      </c>
      <c r="D595" s="232" t="s">
        <v>3268</v>
      </c>
    </row>
    <row r="596" spans="1:4" s="232" customFormat="1" ht="15.5" hidden="1">
      <c r="A596" s="230" t="s">
        <v>1656</v>
      </c>
      <c r="B596" s="231" t="s">
        <v>1759</v>
      </c>
      <c r="C596" s="235">
        <v>3</v>
      </c>
      <c r="D596" s="232" t="s">
        <v>3268</v>
      </c>
    </row>
    <row r="597" spans="1:4" s="232" customFormat="1" ht="15.5" hidden="1">
      <c r="A597" s="230" t="s">
        <v>1645</v>
      </c>
      <c r="B597" s="231" t="s">
        <v>1759</v>
      </c>
      <c r="C597" s="235">
        <v>3</v>
      </c>
      <c r="D597" s="232" t="s">
        <v>3268</v>
      </c>
    </row>
    <row r="598" spans="1:4" s="232" customFormat="1" ht="15.5" hidden="1">
      <c r="A598" s="230" t="s">
        <v>1658</v>
      </c>
      <c r="B598" s="231" t="s">
        <v>1759</v>
      </c>
      <c r="C598" s="235">
        <v>3</v>
      </c>
      <c r="D598" s="232" t="s">
        <v>3268</v>
      </c>
    </row>
    <row r="599" spans="1:4" s="232" customFormat="1" ht="15.5" hidden="1">
      <c r="A599" s="230" t="s">
        <v>1661</v>
      </c>
      <c r="B599" s="231" t="s">
        <v>1759</v>
      </c>
      <c r="C599" s="235">
        <v>3</v>
      </c>
      <c r="D599" s="232" t="s">
        <v>3268</v>
      </c>
    </row>
    <row r="600" spans="1:4" s="232" customFormat="1" ht="15.5" hidden="1">
      <c r="A600" s="230" t="s">
        <v>1642</v>
      </c>
      <c r="B600" s="231" t="s">
        <v>1759</v>
      </c>
      <c r="C600" s="235">
        <v>3</v>
      </c>
      <c r="D600" s="232" t="s">
        <v>3268</v>
      </c>
    </row>
    <row r="601" spans="1:4" s="232" customFormat="1" ht="15.5" hidden="1">
      <c r="A601" s="231" t="s">
        <v>132</v>
      </c>
      <c r="B601" s="231" t="s">
        <v>2</v>
      </c>
      <c r="C601" s="235">
        <v>3</v>
      </c>
    </row>
    <row r="602" spans="1:4" s="232" customFormat="1" ht="15.5" hidden="1">
      <c r="A602" s="231" t="s">
        <v>136</v>
      </c>
      <c r="B602" s="231" t="s">
        <v>2</v>
      </c>
      <c r="C602" s="235">
        <v>3</v>
      </c>
    </row>
    <row r="603" spans="1:4" s="232" customFormat="1" ht="15.5" hidden="1">
      <c r="A603" s="231" t="s">
        <v>139</v>
      </c>
      <c r="B603" s="231" t="s">
        <v>2</v>
      </c>
      <c r="C603" s="235">
        <v>3</v>
      </c>
    </row>
    <row r="604" spans="1:4" s="232" customFormat="1" ht="15.5" hidden="1">
      <c r="A604" s="231" t="s">
        <v>111</v>
      </c>
      <c r="B604" s="231" t="s">
        <v>2</v>
      </c>
      <c r="C604" s="235">
        <v>3</v>
      </c>
    </row>
    <row r="605" spans="1:4" s="232" customFormat="1" ht="15.5" hidden="1">
      <c r="A605" s="238" t="s">
        <v>504</v>
      </c>
      <c r="B605" s="231" t="s">
        <v>610</v>
      </c>
      <c r="C605" s="235">
        <v>3</v>
      </c>
    </row>
    <row r="606" spans="1:4" s="232" customFormat="1" ht="15.5" hidden="1">
      <c r="A606" s="238" t="s">
        <v>404</v>
      </c>
      <c r="B606" s="231" t="s">
        <v>610</v>
      </c>
      <c r="C606" s="235">
        <v>3</v>
      </c>
      <c r="D606" s="232" t="s">
        <v>3268</v>
      </c>
    </row>
    <row r="607" spans="1:4" s="232" customFormat="1" ht="15.5" hidden="1">
      <c r="A607" s="238" t="s">
        <v>405</v>
      </c>
      <c r="B607" s="231" t="s">
        <v>610</v>
      </c>
      <c r="C607" s="235">
        <v>3</v>
      </c>
      <c r="D607" s="232" t="s">
        <v>3268</v>
      </c>
    </row>
    <row r="608" spans="1:4" s="232" customFormat="1" ht="15.5" hidden="1">
      <c r="A608" s="238" t="s">
        <v>505</v>
      </c>
      <c r="B608" s="231" t="s">
        <v>610</v>
      </c>
      <c r="C608" s="235">
        <v>3</v>
      </c>
    </row>
    <row r="609" spans="1:4" s="232" customFormat="1" ht="15.5" hidden="1">
      <c r="A609" s="238" t="s">
        <v>506</v>
      </c>
      <c r="B609" s="231" t="s">
        <v>610</v>
      </c>
      <c r="C609" s="235">
        <v>3</v>
      </c>
    </row>
    <row r="610" spans="1:4" s="232" customFormat="1" ht="15.5" hidden="1">
      <c r="A610" s="238" t="s">
        <v>403</v>
      </c>
      <c r="B610" s="231" t="s">
        <v>610</v>
      </c>
      <c r="C610" s="235">
        <v>3</v>
      </c>
      <c r="D610" s="232" t="s">
        <v>3268</v>
      </c>
    </row>
    <row r="611" spans="1:4" s="232" customFormat="1" ht="15.5" hidden="1">
      <c r="A611" s="238" t="s">
        <v>492</v>
      </c>
      <c r="B611" s="231" t="s">
        <v>610</v>
      </c>
      <c r="C611" s="235">
        <v>3</v>
      </c>
    </row>
    <row r="612" spans="1:4" s="232" customFormat="1" ht="15.5" hidden="1">
      <c r="A612" s="238" t="s">
        <v>399</v>
      </c>
      <c r="B612" s="231" t="s">
        <v>610</v>
      </c>
      <c r="C612" s="235">
        <v>3</v>
      </c>
      <c r="D612" s="232" t="s">
        <v>3268</v>
      </c>
    </row>
    <row r="613" spans="1:4" s="232" customFormat="1" ht="15.5" hidden="1">
      <c r="A613" s="238" t="s">
        <v>406</v>
      </c>
      <c r="B613" s="231" t="s">
        <v>610</v>
      </c>
      <c r="C613" s="235">
        <v>3</v>
      </c>
      <c r="D613" s="232" t="s">
        <v>3268</v>
      </c>
    </row>
    <row r="614" spans="1:4" s="232" customFormat="1" ht="15.5" hidden="1">
      <c r="A614" s="238" t="s">
        <v>507</v>
      </c>
      <c r="B614" s="231" t="s">
        <v>610</v>
      </c>
      <c r="C614" s="235">
        <v>3</v>
      </c>
    </row>
    <row r="615" spans="1:4" s="232" customFormat="1" ht="15.5" hidden="1">
      <c r="A615" s="238" t="s">
        <v>486</v>
      </c>
      <c r="B615" s="231" t="s">
        <v>610</v>
      </c>
      <c r="C615" s="235">
        <v>3</v>
      </c>
    </row>
    <row r="616" spans="1:4" s="232" customFormat="1" ht="15.5" hidden="1">
      <c r="A616" s="238" t="s">
        <v>487</v>
      </c>
      <c r="B616" s="231" t="s">
        <v>610</v>
      </c>
      <c r="C616" s="235">
        <v>3</v>
      </c>
    </row>
    <row r="617" spans="1:4" s="232" customFormat="1" ht="15.5" hidden="1">
      <c r="A617" s="238" t="s">
        <v>497</v>
      </c>
      <c r="B617" s="231" t="s">
        <v>610</v>
      </c>
      <c r="C617" s="235">
        <v>3</v>
      </c>
    </row>
    <row r="618" spans="1:4" s="232" customFormat="1" ht="15.5" hidden="1">
      <c r="A618" s="238" t="s">
        <v>503</v>
      </c>
      <c r="B618" s="231" t="s">
        <v>610</v>
      </c>
      <c r="C618" s="235">
        <v>3</v>
      </c>
    </row>
    <row r="619" spans="1:4" s="232" customFormat="1" ht="15.5" hidden="1">
      <c r="A619" s="238" t="s">
        <v>508</v>
      </c>
      <c r="B619" s="231" t="s">
        <v>610</v>
      </c>
      <c r="C619" s="235">
        <v>3</v>
      </c>
    </row>
    <row r="620" spans="1:4" s="232" customFormat="1" ht="15.5" hidden="1">
      <c r="A620" s="238" t="s">
        <v>493</v>
      </c>
      <c r="B620" s="231" t="s">
        <v>610</v>
      </c>
      <c r="C620" s="235">
        <v>3</v>
      </c>
    </row>
    <row r="621" spans="1:4" s="232" customFormat="1" ht="15.5" hidden="1">
      <c r="A621" s="238" t="s">
        <v>509</v>
      </c>
      <c r="B621" s="231" t="s">
        <v>610</v>
      </c>
      <c r="C621" s="235">
        <v>3</v>
      </c>
    </row>
    <row r="622" spans="1:4" s="232" customFormat="1" ht="15.5" hidden="1">
      <c r="A622" s="238" t="s">
        <v>510</v>
      </c>
      <c r="B622" s="231" t="s">
        <v>610</v>
      </c>
      <c r="C622" s="235">
        <v>3</v>
      </c>
    </row>
    <row r="623" spans="1:4" s="232" customFormat="1" ht="15.5" hidden="1">
      <c r="A623" s="238" t="s">
        <v>498</v>
      </c>
      <c r="B623" s="231" t="s">
        <v>610</v>
      </c>
      <c r="C623" s="235">
        <v>3</v>
      </c>
    </row>
    <row r="624" spans="1:4" s="232" customFormat="1" ht="15.5" hidden="1">
      <c r="A624" s="238" t="s">
        <v>496</v>
      </c>
      <c r="B624" s="231" t="s">
        <v>610</v>
      </c>
      <c r="C624" s="235">
        <v>3</v>
      </c>
    </row>
    <row r="625" spans="1:4" s="232" customFormat="1" ht="15.5" hidden="1">
      <c r="A625" s="238" t="s">
        <v>407</v>
      </c>
      <c r="B625" s="231" t="s">
        <v>610</v>
      </c>
      <c r="C625" s="235">
        <v>3</v>
      </c>
      <c r="D625" s="232" t="s">
        <v>3268</v>
      </c>
    </row>
    <row r="626" spans="1:4" s="232" customFormat="1" ht="15.5" hidden="1">
      <c r="A626" s="238" t="s">
        <v>511</v>
      </c>
      <c r="B626" s="231" t="s">
        <v>610</v>
      </c>
      <c r="C626" s="235">
        <v>3</v>
      </c>
    </row>
    <row r="627" spans="1:4" s="232" customFormat="1" ht="15.5" hidden="1">
      <c r="A627" s="231" t="s">
        <v>140</v>
      </c>
      <c r="B627" s="231" t="s">
        <v>12</v>
      </c>
      <c r="C627" s="235">
        <v>3</v>
      </c>
    </row>
    <row r="628" spans="1:4" s="232" customFormat="1" ht="15.5" hidden="1">
      <c r="A628" s="231" t="s">
        <v>1806</v>
      </c>
      <c r="B628" s="231" t="s">
        <v>1842</v>
      </c>
      <c r="C628" s="235">
        <v>3</v>
      </c>
      <c r="D628" s="232" t="s">
        <v>3268</v>
      </c>
    </row>
    <row r="629" spans="1:4" s="232" customFormat="1" ht="15.5" hidden="1">
      <c r="A629" s="231" t="s">
        <v>1815</v>
      </c>
      <c r="B629" s="231" t="s">
        <v>1842</v>
      </c>
      <c r="C629" s="235">
        <v>3</v>
      </c>
      <c r="D629" s="232" t="s">
        <v>3268</v>
      </c>
    </row>
    <row r="630" spans="1:4" s="232" customFormat="1" ht="15.5" hidden="1">
      <c r="A630" s="231" t="s">
        <v>1801</v>
      </c>
      <c r="B630" s="231" t="s">
        <v>1842</v>
      </c>
      <c r="C630" s="235">
        <v>3</v>
      </c>
      <c r="D630" s="232" t="s">
        <v>3268</v>
      </c>
    </row>
    <row r="631" spans="1:4" s="232" customFormat="1" ht="15.5" hidden="1">
      <c r="A631" s="231" t="s">
        <v>1802</v>
      </c>
      <c r="B631" s="231" t="s">
        <v>1842</v>
      </c>
      <c r="C631" s="235">
        <v>3</v>
      </c>
      <c r="D631" s="232" t="s">
        <v>3268</v>
      </c>
    </row>
    <row r="632" spans="1:4" s="232" customFormat="1" ht="15.5" hidden="1">
      <c r="A632" s="231" t="s">
        <v>1814</v>
      </c>
      <c r="B632" s="231" t="s">
        <v>1842</v>
      </c>
      <c r="C632" s="235">
        <v>3</v>
      </c>
      <c r="D632" s="232" t="s">
        <v>3268</v>
      </c>
    </row>
    <row r="633" spans="1:4" s="232" customFormat="1" ht="15.5" hidden="1">
      <c r="A633" s="231" t="s">
        <v>1808</v>
      </c>
      <c r="B633" s="231" t="s">
        <v>1842</v>
      </c>
      <c r="C633" s="235">
        <v>3</v>
      </c>
      <c r="D633" s="232" t="s">
        <v>3268</v>
      </c>
    </row>
    <row r="634" spans="1:4" s="232" customFormat="1" ht="15.5" hidden="1">
      <c r="A634" s="231" t="s">
        <v>1817</v>
      </c>
      <c r="B634" s="231" t="s">
        <v>1842</v>
      </c>
      <c r="C634" s="235">
        <v>3</v>
      </c>
      <c r="D634" s="232" t="s">
        <v>3268</v>
      </c>
    </row>
    <row r="635" spans="1:4" s="232" customFormat="1" ht="15.5" hidden="1">
      <c r="A635" s="231" t="s">
        <v>1809</v>
      </c>
      <c r="B635" s="231" t="s">
        <v>1842</v>
      </c>
      <c r="C635" s="235">
        <v>3</v>
      </c>
      <c r="D635" s="232" t="s">
        <v>3268</v>
      </c>
    </row>
    <row r="636" spans="1:4" s="232" customFormat="1" ht="15.5" hidden="1">
      <c r="A636" s="231" t="s">
        <v>1810</v>
      </c>
      <c r="B636" s="231" t="s">
        <v>1842</v>
      </c>
      <c r="C636" s="235">
        <v>3</v>
      </c>
      <c r="D636" s="232" t="s">
        <v>3268</v>
      </c>
    </row>
    <row r="637" spans="1:4" s="232" customFormat="1" ht="15.5" hidden="1">
      <c r="A637" s="231" t="s">
        <v>1811</v>
      </c>
      <c r="B637" s="231" t="s">
        <v>1842</v>
      </c>
      <c r="C637" s="235">
        <v>3</v>
      </c>
      <c r="D637" s="232" t="s">
        <v>3268</v>
      </c>
    </row>
    <row r="638" spans="1:4" s="232" customFormat="1" ht="15.5" hidden="1">
      <c r="A638" s="231" t="s">
        <v>1813</v>
      </c>
      <c r="B638" s="231" t="s">
        <v>1842</v>
      </c>
      <c r="C638" s="235">
        <v>3</v>
      </c>
      <c r="D638" s="232" t="s">
        <v>3268</v>
      </c>
    </row>
    <row r="639" spans="1:4" s="232" customFormat="1" ht="15.5" hidden="1">
      <c r="A639" s="231" t="s">
        <v>1804</v>
      </c>
      <c r="B639" s="231" t="s">
        <v>1842</v>
      </c>
      <c r="C639" s="235">
        <v>3</v>
      </c>
      <c r="D639" s="232" t="s">
        <v>3268</v>
      </c>
    </row>
    <row r="640" spans="1:4" s="232" customFormat="1" ht="15.5" hidden="1">
      <c r="A640" s="231" t="s">
        <v>1816</v>
      </c>
      <c r="B640" s="231" t="s">
        <v>1842</v>
      </c>
      <c r="C640" s="235">
        <v>3</v>
      </c>
      <c r="D640" s="232" t="s">
        <v>3268</v>
      </c>
    </row>
    <row r="641" spans="1:4" s="232" customFormat="1" ht="15.5" hidden="1">
      <c r="A641" s="233" t="s">
        <v>142</v>
      </c>
      <c r="B641" s="231" t="s">
        <v>4</v>
      </c>
      <c r="C641" s="235">
        <v>3</v>
      </c>
    </row>
    <row r="642" spans="1:4" s="232" customFormat="1" ht="15.5" hidden="1">
      <c r="A642" s="233" t="s">
        <v>144</v>
      </c>
      <c r="B642" s="231" t="s">
        <v>4</v>
      </c>
      <c r="C642" s="235">
        <v>3</v>
      </c>
    </row>
    <row r="643" spans="1:4" s="232" customFormat="1" ht="15.5" hidden="1">
      <c r="A643" s="233" t="s">
        <v>115</v>
      </c>
      <c r="B643" s="231" t="s">
        <v>4</v>
      </c>
      <c r="C643" s="235">
        <v>3</v>
      </c>
    </row>
    <row r="644" spans="1:4" s="232" customFormat="1" ht="15.5" hidden="1">
      <c r="A644" s="233" t="s">
        <v>146</v>
      </c>
      <c r="B644" s="231" t="s">
        <v>4</v>
      </c>
      <c r="C644" s="235">
        <v>3</v>
      </c>
    </row>
    <row r="645" spans="1:4" s="232" customFormat="1" ht="15.5" hidden="1">
      <c r="A645" s="233" t="s">
        <v>116</v>
      </c>
      <c r="B645" s="231" t="s">
        <v>4</v>
      </c>
      <c r="C645" s="235">
        <v>3</v>
      </c>
    </row>
    <row r="646" spans="1:4" s="232" customFormat="1" ht="15.5" hidden="1">
      <c r="A646" s="233" t="s">
        <v>147</v>
      </c>
      <c r="B646" s="231" t="s">
        <v>4</v>
      </c>
      <c r="C646" s="235">
        <v>3</v>
      </c>
    </row>
    <row r="647" spans="1:4" s="232" customFormat="1" ht="15.5" hidden="1">
      <c r="A647" s="233" t="s">
        <v>117</v>
      </c>
      <c r="B647" s="231" t="s">
        <v>4</v>
      </c>
      <c r="C647" s="235">
        <v>3</v>
      </c>
    </row>
    <row r="648" spans="1:4" s="232" customFormat="1" ht="15.5" hidden="1">
      <c r="A648" s="233" t="s">
        <v>119</v>
      </c>
      <c r="B648" s="231" t="s">
        <v>4</v>
      </c>
      <c r="C648" s="235">
        <v>3</v>
      </c>
    </row>
    <row r="649" spans="1:4" s="232" customFormat="1" ht="15.5" hidden="1">
      <c r="A649" s="233" t="s">
        <v>121</v>
      </c>
      <c r="B649" s="231" t="s">
        <v>4</v>
      </c>
      <c r="C649" s="235">
        <v>3</v>
      </c>
      <c r="D649" s="232" t="s">
        <v>3268</v>
      </c>
    </row>
    <row r="650" spans="1:4" s="232" customFormat="1" ht="15.5" hidden="1">
      <c r="A650" s="231" t="s">
        <v>2061</v>
      </c>
      <c r="B650" s="231" t="s">
        <v>2317</v>
      </c>
      <c r="C650" s="235">
        <v>3</v>
      </c>
    </row>
    <row r="651" spans="1:4" s="232" customFormat="1" ht="15.5" hidden="1">
      <c r="A651" s="231" t="s">
        <v>1999</v>
      </c>
      <c r="B651" s="231" t="s">
        <v>2317</v>
      </c>
      <c r="C651" s="235">
        <v>3</v>
      </c>
    </row>
    <row r="652" spans="1:4" s="232" customFormat="1" ht="15.5" hidden="1">
      <c r="A652" s="231" t="s">
        <v>2241</v>
      </c>
      <c r="B652" s="231" t="s">
        <v>2317</v>
      </c>
      <c r="C652" s="235">
        <v>3</v>
      </c>
    </row>
    <row r="653" spans="1:4" s="232" customFormat="1" ht="15.5" hidden="1">
      <c r="A653" s="231" t="s">
        <v>2085</v>
      </c>
      <c r="B653" s="231" t="s">
        <v>2317</v>
      </c>
      <c r="C653" s="235">
        <v>3</v>
      </c>
    </row>
    <row r="654" spans="1:4" s="232" customFormat="1" ht="15.5" hidden="1">
      <c r="A654" s="231" t="s">
        <v>2258</v>
      </c>
      <c r="B654" s="231" t="s">
        <v>2317</v>
      </c>
      <c r="C654" s="235">
        <v>3</v>
      </c>
    </row>
    <row r="655" spans="1:4" s="232" customFormat="1" ht="15.5" hidden="1">
      <c r="A655" s="231" t="s">
        <v>2067</v>
      </c>
      <c r="B655" s="231" t="s">
        <v>2317</v>
      </c>
      <c r="C655" s="235">
        <v>3</v>
      </c>
    </row>
    <row r="656" spans="1:4" s="232" customFormat="1" ht="15.5" hidden="1">
      <c r="A656" s="231" t="s">
        <v>2122</v>
      </c>
      <c r="B656" s="231" t="s">
        <v>2317</v>
      </c>
      <c r="C656" s="235">
        <v>3</v>
      </c>
    </row>
    <row r="657" spans="1:3" s="232" customFormat="1" ht="15.5" hidden="1">
      <c r="A657" s="231" t="s">
        <v>1912</v>
      </c>
      <c r="B657" s="231" t="s">
        <v>2317</v>
      </c>
      <c r="C657" s="235">
        <v>3</v>
      </c>
    </row>
    <row r="658" spans="1:3" s="232" customFormat="1" ht="15.5" hidden="1">
      <c r="A658" s="231" t="s">
        <v>1916</v>
      </c>
      <c r="B658" s="231" t="s">
        <v>2317</v>
      </c>
      <c r="C658" s="235">
        <v>3</v>
      </c>
    </row>
    <row r="659" spans="1:3" s="232" customFormat="1" ht="15.5" hidden="1">
      <c r="A659" s="231" t="s">
        <v>2017</v>
      </c>
      <c r="B659" s="231" t="s">
        <v>2317</v>
      </c>
      <c r="C659" s="235">
        <v>3</v>
      </c>
    </row>
    <row r="660" spans="1:3" s="232" customFormat="1" ht="15.5" hidden="1">
      <c r="A660" s="231" t="s">
        <v>2207</v>
      </c>
      <c r="B660" s="231" t="s">
        <v>2317</v>
      </c>
      <c r="C660" s="235">
        <v>3</v>
      </c>
    </row>
    <row r="661" spans="1:3" s="232" customFormat="1" ht="15.5" hidden="1">
      <c r="A661" s="231" t="s">
        <v>2283</v>
      </c>
      <c r="B661" s="231" t="s">
        <v>2317</v>
      </c>
      <c r="C661" s="235">
        <v>3</v>
      </c>
    </row>
    <row r="662" spans="1:3" s="232" customFormat="1" ht="15.5" hidden="1">
      <c r="A662" s="231" t="s">
        <v>2110</v>
      </c>
      <c r="B662" s="231" t="s">
        <v>2317</v>
      </c>
      <c r="C662" s="235">
        <v>3</v>
      </c>
    </row>
    <row r="663" spans="1:3" s="232" customFormat="1" ht="15.5" hidden="1">
      <c r="A663" s="231" t="s">
        <v>2137</v>
      </c>
      <c r="B663" s="231" t="s">
        <v>2317</v>
      </c>
      <c r="C663" s="235">
        <v>3</v>
      </c>
    </row>
    <row r="664" spans="1:3" s="232" customFormat="1" ht="15.5" hidden="1">
      <c r="A664" s="231" t="s">
        <v>2092</v>
      </c>
      <c r="B664" s="231" t="s">
        <v>2317</v>
      </c>
      <c r="C664" s="235">
        <v>3</v>
      </c>
    </row>
    <row r="665" spans="1:3" s="232" customFormat="1" ht="15.5" hidden="1">
      <c r="A665" s="231" t="s">
        <v>2147</v>
      </c>
      <c r="B665" s="231" t="s">
        <v>2317</v>
      </c>
      <c r="C665" s="235">
        <v>3</v>
      </c>
    </row>
    <row r="666" spans="1:3" s="232" customFormat="1" ht="15.5" hidden="1">
      <c r="A666" s="231" t="s">
        <v>2050</v>
      </c>
      <c r="B666" s="231" t="s">
        <v>2317</v>
      </c>
      <c r="C666" s="235">
        <v>3</v>
      </c>
    </row>
    <row r="667" spans="1:3" s="232" customFormat="1" ht="15.5" hidden="1">
      <c r="A667" s="231" t="s">
        <v>1957</v>
      </c>
      <c r="B667" s="231" t="s">
        <v>2317</v>
      </c>
      <c r="C667" s="235">
        <v>3</v>
      </c>
    </row>
    <row r="668" spans="1:3" s="232" customFormat="1" ht="15.5" hidden="1">
      <c r="A668" s="231" t="s">
        <v>1991</v>
      </c>
      <c r="B668" s="231" t="s">
        <v>2317</v>
      </c>
      <c r="C668" s="235">
        <v>3</v>
      </c>
    </row>
    <row r="669" spans="1:3" s="232" customFormat="1" ht="15.5" hidden="1">
      <c r="A669" s="231" t="s">
        <v>1942</v>
      </c>
      <c r="B669" s="231" t="s">
        <v>2317</v>
      </c>
      <c r="C669" s="235">
        <v>3</v>
      </c>
    </row>
    <row r="670" spans="1:3" s="232" customFormat="1" ht="15.5" hidden="1">
      <c r="A670" s="230" t="s">
        <v>877</v>
      </c>
      <c r="B670" s="231" t="s">
        <v>1327</v>
      </c>
      <c r="C670" s="235">
        <v>3</v>
      </c>
    </row>
    <row r="671" spans="1:3" s="232" customFormat="1" ht="15.5" hidden="1">
      <c r="A671" s="230" t="s">
        <v>879</v>
      </c>
      <c r="B671" s="231" t="s">
        <v>1327</v>
      </c>
      <c r="C671" s="235">
        <v>3</v>
      </c>
    </row>
    <row r="672" spans="1:3" s="232" customFormat="1" ht="15.5" hidden="1">
      <c r="A672" s="230" t="s">
        <v>881</v>
      </c>
      <c r="B672" s="231" t="s">
        <v>1327</v>
      </c>
      <c r="C672" s="235">
        <v>3</v>
      </c>
    </row>
    <row r="673" spans="1:3" s="232" customFormat="1" ht="15.5" hidden="1">
      <c r="A673" s="230" t="s">
        <v>883</v>
      </c>
      <c r="B673" s="231" t="s">
        <v>1327</v>
      </c>
      <c r="C673" s="235">
        <v>3</v>
      </c>
    </row>
    <row r="674" spans="1:3" s="232" customFormat="1" ht="15.5" hidden="1">
      <c r="A674" s="230" t="s">
        <v>885</v>
      </c>
      <c r="B674" s="231" t="s">
        <v>1327</v>
      </c>
      <c r="C674" s="235">
        <v>3</v>
      </c>
    </row>
    <row r="675" spans="1:3" s="232" customFormat="1" ht="15.5" hidden="1">
      <c r="A675" s="230" t="s">
        <v>887</v>
      </c>
      <c r="B675" s="231" t="s">
        <v>1327</v>
      </c>
      <c r="C675" s="235">
        <v>3</v>
      </c>
    </row>
    <row r="676" spans="1:3" s="232" customFormat="1" ht="15.5" hidden="1">
      <c r="A676" s="230" t="s">
        <v>951</v>
      </c>
      <c r="B676" s="231" t="s">
        <v>1327</v>
      </c>
      <c r="C676" s="235">
        <v>3</v>
      </c>
    </row>
    <row r="677" spans="1:3" s="232" customFormat="1" ht="15.5" hidden="1">
      <c r="A677" s="230" t="s">
        <v>953</v>
      </c>
      <c r="B677" s="231" t="s">
        <v>1327</v>
      </c>
      <c r="C677" s="235">
        <v>3</v>
      </c>
    </row>
    <row r="678" spans="1:3" s="232" customFormat="1" ht="15.5" hidden="1">
      <c r="A678" s="230" t="s">
        <v>889</v>
      </c>
      <c r="B678" s="231" t="s">
        <v>1327</v>
      </c>
      <c r="C678" s="235">
        <v>3</v>
      </c>
    </row>
    <row r="679" spans="1:3" s="232" customFormat="1" ht="15.5" hidden="1">
      <c r="A679" s="230" t="s">
        <v>891</v>
      </c>
      <c r="B679" s="231" t="s">
        <v>1327</v>
      </c>
      <c r="C679" s="235">
        <v>3</v>
      </c>
    </row>
    <row r="680" spans="1:3" s="232" customFormat="1" ht="15.5" hidden="1">
      <c r="A680" s="230" t="s">
        <v>893</v>
      </c>
      <c r="B680" s="231" t="s">
        <v>1327</v>
      </c>
      <c r="C680" s="235">
        <v>3</v>
      </c>
    </row>
    <row r="681" spans="1:3" s="232" customFormat="1" ht="15.5" hidden="1">
      <c r="A681" s="230" t="s">
        <v>895</v>
      </c>
      <c r="B681" s="231" t="s">
        <v>1327</v>
      </c>
      <c r="C681" s="235">
        <v>3</v>
      </c>
    </row>
    <row r="682" spans="1:3" s="232" customFormat="1" ht="15.5" hidden="1">
      <c r="A682" s="230" t="s">
        <v>897</v>
      </c>
      <c r="B682" s="231" t="s">
        <v>1327</v>
      </c>
      <c r="C682" s="235">
        <v>3</v>
      </c>
    </row>
    <row r="683" spans="1:3" s="232" customFormat="1" ht="15.5" hidden="1">
      <c r="A683" s="230" t="s">
        <v>899</v>
      </c>
      <c r="B683" s="231" t="s">
        <v>1327</v>
      </c>
      <c r="C683" s="235">
        <v>3</v>
      </c>
    </row>
    <row r="684" spans="1:3" s="232" customFormat="1" ht="15.5" hidden="1">
      <c r="A684" s="230" t="s">
        <v>901</v>
      </c>
      <c r="B684" s="231" t="s">
        <v>1327</v>
      </c>
      <c r="C684" s="235">
        <v>3</v>
      </c>
    </row>
    <row r="685" spans="1:3" s="232" customFormat="1" ht="15.5" hidden="1">
      <c r="A685" s="230" t="s">
        <v>904</v>
      </c>
      <c r="B685" s="231" t="s">
        <v>1327</v>
      </c>
      <c r="C685" s="235">
        <v>3</v>
      </c>
    </row>
    <row r="686" spans="1:3" s="232" customFormat="1" ht="15.5" hidden="1">
      <c r="A686" s="230" t="s">
        <v>906</v>
      </c>
      <c r="B686" s="231" t="s">
        <v>1327</v>
      </c>
      <c r="C686" s="235">
        <v>3</v>
      </c>
    </row>
    <row r="687" spans="1:3" s="232" customFormat="1" ht="15.5" hidden="1">
      <c r="A687" s="230" t="s">
        <v>971</v>
      </c>
      <c r="B687" s="231" t="s">
        <v>1327</v>
      </c>
      <c r="C687" s="235">
        <v>3</v>
      </c>
    </row>
    <row r="688" spans="1:3" s="232" customFormat="1" ht="15.5" hidden="1">
      <c r="A688" s="230" t="s">
        <v>909</v>
      </c>
      <c r="B688" s="231" t="s">
        <v>1327</v>
      </c>
      <c r="C688" s="235">
        <v>3</v>
      </c>
    </row>
    <row r="689" spans="1:3" s="232" customFormat="1" ht="15.5" hidden="1">
      <c r="A689" s="230" t="s">
        <v>911</v>
      </c>
      <c r="B689" s="231" t="s">
        <v>1327</v>
      </c>
      <c r="C689" s="235">
        <v>3</v>
      </c>
    </row>
    <row r="690" spans="1:3" s="232" customFormat="1" ht="15.5" hidden="1">
      <c r="A690" s="230" t="s">
        <v>975</v>
      </c>
      <c r="B690" s="231" t="s">
        <v>1327</v>
      </c>
      <c r="C690" s="235">
        <v>3</v>
      </c>
    </row>
    <row r="691" spans="1:3" s="232" customFormat="1" ht="15.5" hidden="1">
      <c r="A691" s="230" t="s">
        <v>913</v>
      </c>
      <c r="B691" s="231" t="s">
        <v>1327</v>
      </c>
      <c r="C691" s="235">
        <v>3</v>
      </c>
    </row>
    <row r="692" spans="1:3" s="232" customFormat="1" ht="15.5" hidden="1">
      <c r="A692" s="230" t="s">
        <v>915</v>
      </c>
      <c r="B692" s="231" t="s">
        <v>1327</v>
      </c>
      <c r="C692" s="235">
        <v>3</v>
      </c>
    </row>
    <row r="693" spans="1:3" s="232" customFormat="1" ht="15.5" hidden="1">
      <c r="A693" s="230" t="s">
        <v>917</v>
      </c>
      <c r="B693" s="231" t="s">
        <v>1327</v>
      </c>
      <c r="C693" s="235">
        <v>3</v>
      </c>
    </row>
    <row r="694" spans="1:3" s="232" customFormat="1" ht="15.5" hidden="1">
      <c r="A694" s="230" t="s">
        <v>919</v>
      </c>
      <c r="B694" s="231" t="s">
        <v>1327</v>
      </c>
      <c r="C694" s="235">
        <v>3</v>
      </c>
    </row>
    <row r="695" spans="1:3" s="232" customFormat="1" ht="15.5" hidden="1">
      <c r="A695" s="230" t="s">
        <v>921</v>
      </c>
      <c r="B695" s="231" t="s">
        <v>1327</v>
      </c>
      <c r="C695" s="235">
        <v>3</v>
      </c>
    </row>
    <row r="696" spans="1:3" s="232" customFormat="1" ht="15.5" hidden="1">
      <c r="A696" s="230" t="s">
        <v>923</v>
      </c>
      <c r="B696" s="231" t="s">
        <v>1327</v>
      </c>
      <c r="C696" s="235">
        <v>3</v>
      </c>
    </row>
    <row r="697" spans="1:3" s="232" customFormat="1" ht="15.5" hidden="1">
      <c r="A697" s="230" t="s">
        <v>925</v>
      </c>
      <c r="B697" s="231" t="s">
        <v>1327</v>
      </c>
      <c r="C697" s="235">
        <v>3</v>
      </c>
    </row>
    <row r="698" spans="1:3" s="232" customFormat="1" ht="15.5" hidden="1">
      <c r="A698" s="230" t="s">
        <v>927</v>
      </c>
      <c r="B698" s="231" t="s">
        <v>1327</v>
      </c>
      <c r="C698" s="235">
        <v>3</v>
      </c>
    </row>
    <row r="699" spans="1:3" s="232" customFormat="1" ht="15.5" hidden="1">
      <c r="A699" s="230" t="s">
        <v>930</v>
      </c>
      <c r="B699" s="231" t="s">
        <v>1327</v>
      </c>
      <c r="C699" s="235">
        <v>3</v>
      </c>
    </row>
    <row r="700" spans="1:3" s="232" customFormat="1" ht="15.5" hidden="1">
      <c r="A700" s="230" t="s">
        <v>932</v>
      </c>
      <c r="B700" s="231" t="s">
        <v>1327</v>
      </c>
      <c r="C700" s="235">
        <v>3</v>
      </c>
    </row>
    <row r="701" spans="1:3" s="232" customFormat="1" ht="15.5" hidden="1">
      <c r="A701" s="230" t="s">
        <v>999</v>
      </c>
      <c r="B701" s="231" t="s">
        <v>1327</v>
      </c>
      <c r="C701" s="235">
        <v>3</v>
      </c>
    </row>
    <row r="702" spans="1:3" s="232" customFormat="1" ht="15.5" hidden="1">
      <c r="A702" s="230" t="s">
        <v>934</v>
      </c>
      <c r="B702" s="231" t="s">
        <v>1327</v>
      </c>
      <c r="C702" s="235">
        <v>3</v>
      </c>
    </row>
    <row r="703" spans="1:3" s="232" customFormat="1" ht="15.5" hidden="1">
      <c r="A703" s="230" t="s">
        <v>936</v>
      </c>
      <c r="B703" s="231" t="s">
        <v>1327</v>
      </c>
      <c r="C703" s="235">
        <v>3</v>
      </c>
    </row>
    <row r="704" spans="1:3" s="232" customFormat="1" ht="15.5" hidden="1">
      <c r="A704" s="230" t="s">
        <v>938</v>
      </c>
      <c r="B704" s="231" t="s">
        <v>1327</v>
      </c>
      <c r="C704" s="235">
        <v>3</v>
      </c>
    </row>
    <row r="705" spans="1:4" s="232" customFormat="1" ht="15.5" hidden="1">
      <c r="A705" s="230" t="s">
        <v>873</v>
      </c>
      <c r="B705" s="231" t="s">
        <v>1327</v>
      </c>
      <c r="C705" s="235">
        <v>3</v>
      </c>
    </row>
    <row r="706" spans="1:4" s="232" customFormat="1" ht="15.5" hidden="1">
      <c r="A706" s="230" t="s">
        <v>1003</v>
      </c>
      <c r="B706" s="231" t="s">
        <v>1327</v>
      </c>
      <c r="C706" s="235">
        <v>3</v>
      </c>
    </row>
    <row r="707" spans="1:4" s="232" customFormat="1" ht="15.5" hidden="1">
      <c r="A707" s="230" t="s">
        <v>941</v>
      </c>
      <c r="B707" s="231" t="s">
        <v>1327</v>
      </c>
      <c r="C707" s="235">
        <v>3</v>
      </c>
    </row>
    <row r="708" spans="1:4" s="232" customFormat="1" ht="15.5" hidden="1">
      <c r="A708" s="230" t="s">
        <v>943</v>
      </c>
      <c r="B708" s="231" t="s">
        <v>1327</v>
      </c>
      <c r="C708" s="235">
        <v>3</v>
      </c>
    </row>
    <row r="709" spans="1:4" s="232" customFormat="1" ht="15.5" hidden="1">
      <c r="A709" s="231" t="s">
        <v>149</v>
      </c>
      <c r="B709" s="231" t="s">
        <v>20</v>
      </c>
      <c r="C709" s="235">
        <v>2</v>
      </c>
    </row>
    <row r="710" spans="1:4" s="232" customFormat="1" ht="15.5" hidden="1">
      <c r="A710" s="231" t="s">
        <v>150</v>
      </c>
      <c r="B710" s="231" t="s">
        <v>20</v>
      </c>
      <c r="C710" s="235">
        <v>2</v>
      </c>
    </row>
    <row r="711" spans="1:4" s="232" customFormat="1" ht="15.5" hidden="1">
      <c r="A711" s="230" t="s">
        <v>3317</v>
      </c>
      <c r="B711" s="231" t="s">
        <v>1456</v>
      </c>
      <c r="C711" s="235">
        <v>2</v>
      </c>
      <c r="D711" s="232" t="s">
        <v>3268</v>
      </c>
    </row>
    <row r="712" spans="1:4" s="232" customFormat="1" ht="15.5" hidden="1">
      <c r="A712" s="230" t="s">
        <v>3313</v>
      </c>
      <c r="B712" s="231" t="s">
        <v>1456</v>
      </c>
      <c r="C712" s="235">
        <v>2</v>
      </c>
      <c r="D712" s="232" t="s">
        <v>3268</v>
      </c>
    </row>
    <row r="713" spans="1:4" s="232" customFormat="1" ht="15.5" hidden="1">
      <c r="A713" s="230" t="s">
        <v>3314</v>
      </c>
      <c r="B713" s="231" t="s">
        <v>1456</v>
      </c>
      <c r="C713" s="235">
        <v>2</v>
      </c>
      <c r="D713" s="232" t="s">
        <v>3268</v>
      </c>
    </row>
    <row r="714" spans="1:4" s="232" customFormat="1" ht="15.5" hidden="1">
      <c r="A714" s="230" t="s">
        <v>3312</v>
      </c>
      <c r="B714" s="231" t="s">
        <v>1456</v>
      </c>
      <c r="C714" s="235">
        <v>2</v>
      </c>
      <c r="D714" s="232" t="s">
        <v>3268</v>
      </c>
    </row>
    <row r="715" spans="1:4" s="232" customFormat="1" ht="15.5" hidden="1">
      <c r="A715" s="230" t="s">
        <v>3315</v>
      </c>
      <c r="B715" s="231" t="s">
        <v>1456</v>
      </c>
      <c r="C715" s="235">
        <v>2</v>
      </c>
      <c r="D715" s="232" t="s">
        <v>3268</v>
      </c>
    </row>
    <row r="716" spans="1:4" s="232" customFormat="1" ht="15.5" hidden="1">
      <c r="A716" s="230" t="s">
        <v>3318</v>
      </c>
      <c r="B716" s="231" t="s">
        <v>1456</v>
      </c>
      <c r="C716" s="235">
        <v>2</v>
      </c>
      <c r="D716" s="232" t="s">
        <v>3268</v>
      </c>
    </row>
    <row r="717" spans="1:4" s="232" customFormat="1" ht="15.5" hidden="1">
      <c r="A717" s="230" t="s">
        <v>3316</v>
      </c>
      <c r="B717" s="231" t="s">
        <v>1456</v>
      </c>
      <c r="C717" s="235">
        <v>2</v>
      </c>
      <c r="D717" s="232" t="s">
        <v>3268</v>
      </c>
    </row>
    <row r="718" spans="1:4" s="232" customFormat="1" ht="15.5" hidden="1">
      <c r="A718" s="230" t="s">
        <v>3319</v>
      </c>
      <c r="B718" s="231" t="s">
        <v>1456</v>
      </c>
      <c r="C718" s="235">
        <v>2</v>
      </c>
      <c r="D718" s="232" t="s">
        <v>3268</v>
      </c>
    </row>
    <row r="719" spans="1:4" s="232" customFormat="1" ht="15.5" hidden="1">
      <c r="A719" s="231" t="s">
        <v>1866</v>
      </c>
      <c r="B719" s="231" t="s">
        <v>1873</v>
      </c>
      <c r="C719" s="235">
        <v>2</v>
      </c>
    </row>
    <row r="720" spans="1:4" s="232" customFormat="1" ht="15.5" hidden="1">
      <c r="A720" s="231" t="s">
        <v>1861</v>
      </c>
      <c r="B720" s="231" t="s">
        <v>1873</v>
      </c>
      <c r="C720" s="235">
        <v>2</v>
      </c>
    </row>
    <row r="721" spans="1:4" s="232" customFormat="1" ht="15.5" hidden="1">
      <c r="A721" s="231" t="s">
        <v>1863</v>
      </c>
      <c r="B721" s="231" t="s">
        <v>1873</v>
      </c>
      <c r="C721" s="235">
        <v>2</v>
      </c>
    </row>
    <row r="722" spans="1:4" s="232" customFormat="1" ht="15.5" hidden="1">
      <c r="A722" s="231" t="s">
        <v>1864</v>
      </c>
      <c r="B722" s="231" t="s">
        <v>1873</v>
      </c>
      <c r="C722" s="235">
        <v>2</v>
      </c>
    </row>
    <row r="723" spans="1:4" s="232" customFormat="1" ht="15.5" hidden="1">
      <c r="A723" s="231" t="s">
        <v>1867</v>
      </c>
      <c r="B723" s="231" t="s">
        <v>1873</v>
      </c>
      <c r="C723" s="235">
        <v>2</v>
      </c>
    </row>
    <row r="724" spans="1:4" s="232" customFormat="1" ht="15.5" hidden="1">
      <c r="A724" s="231" t="s">
        <v>1862</v>
      </c>
      <c r="B724" s="231" t="s">
        <v>1873</v>
      </c>
      <c r="C724" s="235">
        <v>2</v>
      </c>
    </row>
    <row r="725" spans="1:4" s="232" customFormat="1" ht="15.5" hidden="1">
      <c r="A725" s="231" t="s">
        <v>151</v>
      </c>
      <c r="B725" s="231" t="s">
        <v>23</v>
      </c>
      <c r="C725" s="235">
        <v>2</v>
      </c>
      <c r="D725" s="232" t="s">
        <v>3268</v>
      </c>
    </row>
    <row r="726" spans="1:4" s="232" customFormat="1" ht="15.5" hidden="1">
      <c r="A726" s="231" t="s">
        <v>125</v>
      </c>
      <c r="B726" s="231" t="s">
        <v>23</v>
      </c>
      <c r="C726" s="235">
        <v>2</v>
      </c>
      <c r="D726" s="232" t="s">
        <v>3268</v>
      </c>
    </row>
    <row r="727" spans="1:4" s="232" customFormat="1" ht="15.5" hidden="1">
      <c r="A727" s="231" t="s">
        <v>152</v>
      </c>
      <c r="B727" s="231" t="s">
        <v>23</v>
      </c>
      <c r="C727" s="235">
        <v>2</v>
      </c>
      <c r="D727" s="232" t="s">
        <v>3268</v>
      </c>
    </row>
    <row r="728" spans="1:4" s="232" customFormat="1" ht="15.5" hidden="1">
      <c r="A728" s="231" t="s">
        <v>153</v>
      </c>
      <c r="B728" s="231" t="s">
        <v>23</v>
      </c>
      <c r="C728" s="235">
        <v>2</v>
      </c>
      <c r="D728" s="232" t="s">
        <v>3268</v>
      </c>
    </row>
    <row r="729" spans="1:4" s="232" customFormat="1" ht="15.5" hidden="1">
      <c r="A729" s="231" t="s">
        <v>154</v>
      </c>
      <c r="B729" s="231" t="s">
        <v>23</v>
      </c>
      <c r="C729" s="235">
        <v>2</v>
      </c>
      <c r="D729" s="232" t="s">
        <v>3268</v>
      </c>
    </row>
    <row r="730" spans="1:4" s="232" customFormat="1" ht="15.5" hidden="1">
      <c r="A730" s="231" t="s">
        <v>155</v>
      </c>
      <c r="B730" s="231" t="s">
        <v>23</v>
      </c>
      <c r="C730" s="235">
        <v>2</v>
      </c>
      <c r="D730" s="232" t="s">
        <v>3268</v>
      </c>
    </row>
    <row r="731" spans="1:4" s="232" customFormat="1" ht="15.5" hidden="1">
      <c r="A731" s="231" t="s">
        <v>157</v>
      </c>
      <c r="B731" s="231" t="s">
        <v>23</v>
      </c>
      <c r="C731" s="235">
        <v>2</v>
      </c>
      <c r="D731" s="232" t="s">
        <v>3268</v>
      </c>
    </row>
    <row r="732" spans="1:4" s="232" customFormat="1" ht="15.5" hidden="1">
      <c r="A732" s="231" t="s">
        <v>2699</v>
      </c>
      <c r="B732" s="231" t="s">
        <v>3251</v>
      </c>
      <c r="C732" s="235">
        <v>2</v>
      </c>
    </row>
    <row r="733" spans="1:4" s="232" customFormat="1" ht="15.5" hidden="1">
      <c r="A733" s="231" t="s">
        <v>2726</v>
      </c>
      <c r="B733" s="231" t="s">
        <v>3251</v>
      </c>
      <c r="C733" s="235">
        <v>2</v>
      </c>
      <c r="D733" s="232" t="s">
        <v>3268</v>
      </c>
    </row>
    <row r="734" spans="1:4" s="232" customFormat="1" ht="15.5" hidden="1">
      <c r="A734" s="231" t="s">
        <v>2714</v>
      </c>
      <c r="B734" s="231" t="s">
        <v>3251</v>
      </c>
      <c r="C734" s="235">
        <v>2</v>
      </c>
      <c r="D734" s="232" t="s">
        <v>3268</v>
      </c>
    </row>
    <row r="735" spans="1:4" s="232" customFormat="1" ht="15.5" hidden="1">
      <c r="A735" s="231" t="s">
        <v>2827</v>
      </c>
      <c r="B735" s="231" t="s">
        <v>3251</v>
      </c>
      <c r="C735" s="235">
        <v>2</v>
      </c>
      <c r="D735" s="232" t="s">
        <v>3268</v>
      </c>
    </row>
    <row r="736" spans="1:4" s="232" customFormat="1" ht="15.5" hidden="1">
      <c r="A736" s="231" t="s">
        <v>2730</v>
      </c>
      <c r="B736" s="231" t="s">
        <v>3251</v>
      </c>
      <c r="C736" s="235">
        <v>2</v>
      </c>
      <c r="D736" s="232" t="s">
        <v>3268</v>
      </c>
    </row>
    <row r="737" spans="1:4" s="232" customFormat="1" ht="15.5" hidden="1">
      <c r="A737" s="231" t="s">
        <v>2839</v>
      </c>
      <c r="B737" s="231" t="s">
        <v>3251</v>
      </c>
      <c r="C737" s="235">
        <v>2</v>
      </c>
      <c r="D737" s="232" t="s">
        <v>3268</v>
      </c>
    </row>
    <row r="738" spans="1:4" s="232" customFormat="1" ht="15.5" hidden="1">
      <c r="A738" s="231" t="s">
        <v>2732</v>
      </c>
      <c r="B738" s="231" t="s">
        <v>3251</v>
      </c>
      <c r="C738" s="235">
        <v>2</v>
      </c>
      <c r="D738" s="232" t="s">
        <v>3268</v>
      </c>
    </row>
    <row r="739" spans="1:4" s="232" customFormat="1" ht="15.5" hidden="1">
      <c r="A739" s="231" t="s">
        <v>2735</v>
      </c>
      <c r="B739" s="231" t="s">
        <v>3251</v>
      </c>
      <c r="C739" s="235">
        <v>2</v>
      </c>
      <c r="D739" s="232" t="s">
        <v>3268</v>
      </c>
    </row>
    <row r="740" spans="1:4" s="232" customFormat="1" ht="15.5" hidden="1">
      <c r="A740" s="231" t="s">
        <v>2797</v>
      </c>
      <c r="B740" s="231" t="s">
        <v>3251</v>
      </c>
      <c r="C740" s="235">
        <v>2</v>
      </c>
      <c r="D740" s="232" t="s">
        <v>3268</v>
      </c>
    </row>
    <row r="741" spans="1:4" s="232" customFormat="1" ht="15.5" hidden="1">
      <c r="A741" s="231" t="s">
        <v>2852</v>
      </c>
      <c r="B741" s="231" t="s">
        <v>3251</v>
      </c>
      <c r="C741" s="235">
        <v>2</v>
      </c>
      <c r="D741" s="232" t="s">
        <v>3268</v>
      </c>
    </row>
    <row r="742" spans="1:4" s="232" customFormat="1" ht="15.5" hidden="1">
      <c r="A742" s="231" t="s">
        <v>2856</v>
      </c>
      <c r="B742" s="231" t="s">
        <v>3251</v>
      </c>
      <c r="C742" s="235">
        <v>2</v>
      </c>
      <c r="D742" s="232" t="s">
        <v>3268</v>
      </c>
    </row>
    <row r="743" spans="1:4" s="232" customFormat="1" ht="15.5" hidden="1">
      <c r="A743" s="231" t="s">
        <v>2769</v>
      </c>
      <c r="B743" s="231" t="s">
        <v>3251</v>
      </c>
      <c r="C743" s="235">
        <v>2</v>
      </c>
      <c r="D743" s="232" t="s">
        <v>3268</v>
      </c>
    </row>
    <row r="744" spans="1:4" s="232" customFormat="1" ht="15.5" hidden="1">
      <c r="A744" s="231" t="s">
        <v>2877</v>
      </c>
      <c r="B744" s="231" t="s">
        <v>3251</v>
      </c>
      <c r="C744" s="235">
        <v>2</v>
      </c>
      <c r="D744" s="232" t="s">
        <v>3268</v>
      </c>
    </row>
    <row r="745" spans="1:4" s="232" customFormat="1" ht="15.5" hidden="1">
      <c r="A745" s="231" t="s">
        <v>2807</v>
      </c>
      <c r="B745" s="231" t="s">
        <v>3251</v>
      </c>
      <c r="C745" s="235">
        <v>2</v>
      </c>
      <c r="D745" s="232" t="s">
        <v>3268</v>
      </c>
    </row>
    <row r="746" spans="1:4" s="232" customFormat="1" ht="15.5" hidden="1">
      <c r="A746" s="231" t="s">
        <v>2831</v>
      </c>
      <c r="B746" s="231" t="s">
        <v>3251</v>
      </c>
      <c r="C746" s="235">
        <v>2</v>
      </c>
    </row>
    <row r="747" spans="1:4" s="232" customFormat="1" ht="15.5" hidden="1">
      <c r="A747" s="231" t="s">
        <v>2835</v>
      </c>
      <c r="B747" s="231" t="s">
        <v>3251</v>
      </c>
      <c r="C747" s="235">
        <v>2</v>
      </c>
      <c r="D747" s="232" t="s">
        <v>3268</v>
      </c>
    </row>
    <row r="748" spans="1:4" s="232" customFormat="1" ht="15.5" hidden="1">
      <c r="A748" s="231" t="s">
        <v>2842</v>
      </c>
      <c r="B748" s="231" t="s">
        <v>3251</v>
      </c>
      <c r="C748" s="235">
        <v>2</v>
      </c>
    </row>
    <row r="749" spans="1:4" s="232" customFormat="1" ht="15.5" hidden="1">
      <c r="A749" s="231" t="s">
        <v>2848</v>
      </c>
      <c r="B749" s="231" t="s">
        <v>3251</v>
      </c>
      <c r="C749" s="235">
        <v>2</v>
      </c>
      <c r="D749" s="232" t="s">
        <v>3268</v>
      </c>
    </row>
    <row r="750" spans="1:4" s="232" customFormat="1" ht="15.5" hidden="1">
      <c r="A750" s="231" t="s">
        <v>2752</v>
      </c>
      <c r="B750" s="231" t="s">
        <v>3251</v>
      </c>
      <c r="C750" s="235">
        <v>2</v>
      </c>
    </row>
    <row r="751" spans="1:4" s="232" customFormat="1" ht="15.5" hidden="1">
      <c r="A751" s="231" t="s">
        <v>2740</v>
      </c>
      <c r="B751" s="231" t="s">
        <v>3251</v>
      </c>
      <c r="C751" s="235">
        <v>2</v>
      </c>
      <c r="D751" s="232" t="s">
        <v>3268</v>
      </c>
    </row>
    <row r="752" spans="1:4" s="232" customFormat="1" ht="15.5" hidden="1">
      <c r="A752" s="231" t="s">
        <v>2744</v>
      </c>
      <c r="B752" s="231" t="s">
        <v>3251</v>
      </c>
      <c r="C752" s="235">
        <v>2</v>
      </c>
      <c r="D752" s="232" t="s">
        <v>3268</v>
      </c>
    </row>
    <row r="753" spans="1:4" s="232" customFormat="1" ht="15.5" hidden="1">
      <c r="A753" s="231" t="s">
        <v>2860</v>
      </c>
      <c r="B753" s="231" t="s">
        <v>3251</v>
      </c>
      <c r="C753" s="235">
        <v>2</v>
      </c>
      <c r="D753" s="232" t="s">
        <v>3268</v>
      </c>
    </row>
    <row r="754" spans="1:4" s="232" customFormat="1" ht="15.5" hidden="1">
      <c r="A754" s="231" t="s">
        <v>2760</v>
      </c>
      <c r="B754" s="231" t="s">
        <v>3251</v>
      </c>
      <c r="C754" s="235">
        <v>2</v>
      </c>
    </row>
    <row r="755" spans="1:4" s="232" customFormat="1" ht="15.5" hidden="1">
      <c r="A755" s="231" t="s">
        <v>2864</v>
      </c>
      <c r="B755" s="231" t="s">
        <v>3251</v>
      </c>
      <c r="C755" s="235">
        <v>2</v>
      </c>
      <c r="D755" s="232" t="s">
        <v>3268</v>
      </c>
    </row>
    <row r="756" spans="1:4" s="232" customFormat="1" ht="15.5" hidden="1">
      <c r="A756" s="231" t="s">
        <v>2765</v>
      </c>
      <c r="B756" s="231" t="s">
        <v>3251</v>
      </c>
      <c r="C756" s="235">
        <v>2</v>
      </c>
      <c r="D756" s="232" t="s">
        <v>3268</v>
      </c>
    </row>
    <row r="757" spans="1:4" s="232" customFormat="1" ht="15.5" hidden="1">
      <c r="A757" s="231" t="s">
        <v>2757</v>
      </c>
      <c r="B757" s="231" t="s">
        <v>3251</v>
      </c>
      <c r="C757" s="235">
        <v>2</v>
      </c>
      <c r="D757" s="232" t="s">
        <v>3268</v>
      </c>
    </row>
    <row r="758" spans="1:4" s="232" customFormat="1" ht="15.5" hidden="1">
      <c r="A758" s="231" t="s">
        <v>2869</v>
      </c>
      <c r="B758" s="231" t="s">
        <v>3251</v>
      </c>
      <c r="C758" s="235">
        <v>2</v>
      </c>
      <c r="D758" s="232" t="s">
        <v>3268</v>
      </c>
    </row>
    <row r="759" spans="1:4" s="232" customFormat="1" ht="15.5" hidden="1">
      <c r="A759" s="231" t="s">
        <v>2898</v>
      </c>
      <c r="B759" s="231" t="s">
        <v>3251</v>
      </c>
      <c r="C759" s="235">
        <v>2</v>
      </c>
      <c r="D759" s="232" t="s">
        <v>3268</v>
      </c>
    </row>
    <row r="760" spans="1:4" s="232" customFormat="1" ht="15.5" hidden="1">
      <c r="A760" s="231" t="s">
        <v>2873</v>
      </c>
      <c r="B760" s="231" t="s">
        <v>3251</v>
      </c>
      <c r="C760" s="235">
        <v>2</v>
      </c>
      <c r="D760" s="232" t="s">
        <v>3268</v>
      </c>
    </row>
    <row r="761" spans="1:4" s="232" customFormat="1" ht="15.5" hidden="1">
      <c r="A761" s="231" t="s">
        <v>2882</v>
      </c>
      <c r="B761" s="231" t="s">
        <v>3251</v>
      </c>
      <c r="C761" s="235">
        <v>2</v>
      </c>
      <c r="D761" s="232" t="s">
        <v>3268</v>
      </c>
    </row>
    <row r="762" spans="1:4" s="232" customFormat="1" ht="15.5" hidden="1">
      <c r="A762" s="231" t="s">
        <v>2888</v>
      </c>
      <c r="B762" s="231" t="s">
        <v>3251</v>
      </c>
      <c r="C762" s="235">
        <v>2</v>
      </c>
      <c r="D762" s="232" t="s">
        <v>3268</v>
      </c>
    </row>
    <row r="763" spans="1:4" s="232" customFormat="1" ht="15.5" hidden="1">
      <c r="A763" s="231" t="s">
        <v>2902</v>
      </c>
      <c r="B763" s="231" t="s">
        <v>3251</v>
      </c>
      <c r="C763" s="235">
        <v>2</v>
      </c>
      <c r="D763" s="232" t="s">
        <v>3268</v>
      </c>
    </row>
    <row r="764" spans="1:4" s="232" customFormat="1" ht="15.5" hidden="1">
      <c r="A764" s="231" t="s">
        <v>2783</v>
      </c>
      <c r="B764" s="231" t="s">
        <v>3251</v>
      </c>
      <c r="C764" s="235">
        <v>2</v>
      </c>
    </row>
    <row r="765" spans="1:4" s="232" customFormat="1" ht="15.5" hidden="1">
      <c r="A765" s="231" t="s">
        <v>2719</v>
      </c>
      <c r="B765" s="231" t="s">
        <v>3251</v>
      </c>
      <c r="C765" s="235">
        <v>2</v>
      </c>
      <c r="D765" s="232" t="s">
        <v>3268</v>
      </c>
    </row>
    <row r="766" spans="1:4" s="232" customFormat="1" ht="15.5" hidden="1">
      <c r="A766" s="231" t="s">
        <v>2914</v>
      </c>
      <c r="B766" s="231" t="s">
        <v>3251</v>
      </c>
      <c r="C766" s="235">
        <v>2</v>
      </c>
    </row>
    <row r="767" spans="1:4" s="232" customFormat="1" ht="15.5" hidden="1">
      <c r="A767" s="231" t="s">
        <v>2919</v>
      </c>
      <c r="B767" s="231" t="s">
        <v>3251</v>
      </c>
      <c r="C767" s="235">
        <v>2</v>
      </c>
      <c r="D767" s="232" t="s">
        <v>3268</v>
      </c>
    </row>
    <row r="768" spans="1:4" s="232" customFormat="1" ht="15.5" hidden="1">
      <c r="A768" s="231" t="s">
        <v>2723</v>
      </c>
      <c r="B768" s="231" t="s">
        <v>3251</v>
      </c>
      <c r="C768" s="235">
        <v>2</v>
      </c>
      <c r="D768" s="232" t="s">
        <v>3268</v>
      </c>
    </row>
    <row r="769" spans="1:4" s="232" customFormat="1" ht="15.5" hidden="1">
      <c r="A769" s="231" t="s">
        <v>2793</v>
      </c>
      <c r="B769" s="231" t="s">
        <v>3251</v>
      </c>
      <c r="C769" s="235">
        <v>2</v>
      </c>
      <c r="D769" s="232" t="s">
        <v>3268</v>
      </c>
    </row>
    <row r="770" spans="1:4" s="232" customFormat="1" ht="15.5" hidden="1">
      <c r="A770" s="231" t="s">
        <v>2927</v>
      </c>
      <c r="B770" s="231" t="s">
        <v>3251</v>
      </c>
      <c r="C770" s="235">
        <v>2</v>
      </c>
      <c r="D770" s="232" t="s">
        <v>3268</v>
      </c>
    </row>
    <row r="771" spans="1:4" s="232" customFormat="1" ht="15.5" hidden="1">
      <c r="A771" s="231" t="s">
        <v>2931</v>
      </c>
      <c r="B771" s="231" t="s">
        <v>3251</v>
      </c>
      <c r="C771" s="235">
        <v>2</v>
      </c>
      <c r="D771" s="232" t="s">
        <v>3268</v>
      </c>
    </row>
    <row r="772" spans="1:4" s="232" customFormat="1" ht="15.5" hidden="1">
      <c r="A772" s="231" t="s">
        <v>2936</v>
      </c>
      <c r="B772" s="231" t="s">
        <v>3251</v>
      </c>
      <c r="C772" s="235">
        <v>2</v>
      </c>
      <c r="D772" s="232" t="s">
        <v>3268</v>
      </c>
    </row>
    <row r="773" spans="1:4" s="232" customFormat="1" ht="15.5" hidden="1">
      <c r="A773" s="231" t="s">
        <v>2906</v>
      </c>
      <c r="B773" s="231" t="s">
        <v>3251</v>
      </c>
      <c r="C773" s="235">
        <v>2</v>
      </c>
      <c r="D773" s="232" t="s">
        <v>3268</v>
      </c>
    </row>
    <row r="774" spans="1:4" s="232" customFormat="1" ht="15.5" hidden="1">
      <c r="A774" s="231" t="s">
        <v>2909</v>
      </c>
      <c r="B774" s="231" t="s">
        <v>3251</v>
      </c>
      <c r="C774" s="235">
        <v>2</v>
      </c>
      <c r="D774" s="232" t="s">
        <v>3268</v>
      </c>
    </row>
    <row r="775" spans="1:4" s="232" customFormat="1" ht="15.5" hidden="1">
      <c r="A775" s="231" t="s">
        <v>2911</v>
      </c>
      <c r="B775" s="231" t="s">
        <v>3251</v>
      </c>
      <c r="C775" s="235">
        <v>2</v>
      </c>
      <c r="D775" s="232" t="s">
        <v>3268</v>
      </c>
    </row>
    <row r="776" spans="1:4" s="232" customFormat="1" ht="15.5" hidden="1">
      <c r="A776" s="231" t="s">
        <v>2923</v>
      </c>
      <c r="B776" s="231" t="s">
        <v>3251</v>
      </c>
      <c r="C776" s="235">
        <v>2</v>
      </c>
      <c r="D776" s="232" t="s">
        <v>3268</v>
      </c>
    </row>
    <row r="777" spans="1:4" s="232" customFormat="1" ht="15.5" hidden="1">
      <c r="A777" s="231" t="s">
        <v>2940</v>
      </c>
      <c r="B777" s="231" t="s">
        <v>3251</v>
      </c>
      <c r="C777" s="235">
        <v>2</v>
      </c>
    </row>
    <row r="778" spans="1:4" s="232" customFormat="1" ht="15.5" hidden="1">
      <c r="A778" s="231" t="s">
        <v>2774</v>
      </c>
      <c r="B778" s="231" t="s">
        <v>3251</v>
      </c>
      <c r="C778" s="235">
        <v>2</v>
      </c>
      <c r="D778" s="232" t="s">
        <v>3268</v>
      </c>
    </row>
    <row r="779" spans="1:4" s="232" customFormat="1" ht="15.5" hidden="1">
      <c r="A779" s="230" t="s">
        <v>1670</v>
      </c>
      <c r="B779" s="231" t="s">
        <v>1759</v>
      </c>
      <c r="C779" s="235">
        <v>2</v>
      </c>
      <c r="D779" s="232" t="s">
        <v>3268</v>
      </c>
    </row>
    <row r="780" spans="1:4" s="232" customFormat="1" ht="15.5" hidden="1">
      <c r="A780" s="230" t="s">
        <v>1672</v>
      </c>
      <c r="B780" s="231" t="s">
        <v>1759</v>
      </c>
      <c r="C780" s="235">
        <v>2</v>
      </c>
      <c r="D780" s="232" t="s">
        <v>3268</v>
      </c>
    </row>
    <row r="781" spans="1:4" s="232" customFormat="1" ht="15.5" hidden="1">
      <c r="A781" s="230" t="s">
        <v>1648</v>
      </c>
      <c r="B781" s="231" t="s">
        <v>1759</v>
      </c>
      <c r="C781" s="235">
        <v>2</v>
      </c>
      <c r="D781" s="232" t="s">
        <v>3268</v>
      </c>
    </row>
    <row r="782" spans="1:4" s="232" customFormat="1" ht="15.5" hidden="1">
      <c r="A782" s="230" t="s">
        <v>1633</v>
      </c>
      <c r="B782" s="231" t="s">
        <v>1759</v>
      </c>
      <c r="C782" s="235">
        <v>2</v>
      </c>
      <c r="D782" s="232" t="s">
        <v>3268</v>
      </c>
    </row>
    <row r="783" spans="1:4" s="232" customFormat="1" ht="15.5" hidden="1">
      <c r="A783" s="230" t="s">
        <v>1673</v>
      </c>
      <c r="B783" s="231" t="s">
        <v>1759</v>
      </c>
      <c r="C783" s="235">
        <v>2</v>
      </c>
      <c r="D783" s="232" t="s">
        <v>3268</v>
      </c>
    </row>
    <row r="784" spans="1:4" s="232" customFormat="1" ht="15.5" hidden="1">
      <c r="A784" s="230" t="s">
        <v>1674</v>
      </c>
      <c r="B784" s="231" t="s">
        <v>1759</v>
      </c>
      <c r="C784" s="235">
        <v>2</v>
      </c>
      <c r="D784" s="232" t="s">
        <v>3268</v>
      </c>
    </row>
    <row r="785" spans="1:4" s="232" customFormat="1" ht="15.5" hidden="1">
      <c r="A785" s="230" t="s">
        <v>1675</v>
      </c>
      <c r="B785" s="231" t="s">
        <v>1759</v>
      </c>
      <c r="C785" s="235">
        <v>2</v>
      </c>
      <c r="D785" s="232" t="s">
        <v>3268</v>
      </c>
    </row>
    <row r="786" spans="1:4" s="232" customFormat="1" ht="15.5" hidden="1">
      <c r="A786" s="230" t="s">
        <v>1676</v>
      </c>
      <c r="B786" s="231" t="s">
        <v>1759</v>
      </c>
      <c r="C786" s="235">
        <v>2</v>
      </c>
      <c r="D786" s="232" t="s">
        <v>3268</v>
      </c>
    </row>
    <row r="787" spans="1:4" s="232" customFormat="1" ht="15.5" hidden="1">
      <c r="A787" s="230" t="s">
        <v>1677</v>
      </c>
      <c r="B787" s="231" t="s">
        <v>1759</v>
      </c>
      <c r="C787" s="235">
        <v>2</v>
      </c>
      <c r="D787" s="232" t="s">
        <v>3268</v>
      </c>
    </row>
    <row r="788" spans="1:4" s="232" customFormat="1" ht="15.5" hidden="1">
      <c r="A788" s="230" t="s">
        <v>1649</v>
      </c>
      <c r="B788" s="231" t="s">
        <v>1759</v>
      </c>
      <c r="C788" s="235">
        <v>2</v>
      </c>
      <c r="D788" s="232" t="s">
        <v>3268</v>
      </c>
    </row>
    <row r="789" spans="1:4" s="232" customFormat="1" ht="15.5" hidden="1">
      <c r="A789" s="230" t="s">
        <v>1650</v>
      </c>
      <c r="B789" s="231" t="s">
        <v>1759</v>
      </c>
      <c r="C789" s="235">
        <v>2</v>
      </c>
      <c r="D789" s="232" t="s">
        <v>3268</v>
      </c>
    </row>
    <row r="790" spans="1:4" s="232" customFormat="1" ht="15.5" hidden="1">
      <c r="A790" s="230" t="s">
        <v>1652</v>
      </c>
      <c r="B790" s="231" t="s">
        <v>1759</v>
      </c>
      <c r="C790" s="235">
        <v>2</v>
      </c>
      <c r="D790" s="232" t="s">
        <v>3268</v>
      </c>
    </row>
    <row r="791" spans="1:4" s="232" customFormat="1" ht="15.5" hidden="1">
      <c r="A791" s="230" t="s">
        <v>1630</v>
      </c>
      <c r="B791" s="231" t="s">
        <v>1759</v>
      </c>
      <c r="C791" s="235">
        <v>2</v>
      </c>
      <c r="D791" s="232" t="s">
        <v>3268</v>
      </c>
    </row>
    <row r="792" spans="1:4" s="232" customFormat="1" ht="15.5" hidden="1">
      <c r="A792" s="230" t="s">
        <v>1647</v>
      </c>
      <c r="B792" s="231" t="s">
        <v>1759</v>
      </c>
      <c r="C792" s="235">
        <v>2</v>
      </c>
      <c r="D792" s="232" t="s">
        <v>3268</v>
      </c>
    </row>
    <row r="793" spans="1:4" s="232" customFormat="1" ht="15.5" hidden="1">
      <c r="A793" s="230" t="s">
        <v>1632</v>
      </c>
      <c r="B793" s="231" t="s">
        <v>1759</v>
      </c>
      <c r="C793" s="235">
        <v>2</v>
      </c>
      <c r="D793" s="232" t="s">
        <v>3268</v>
      </c>
    </row>
    <row r="794" spans="1:4" s="232" customFormat="1" ht="15.5" hidden="1">
      <c r="A794" s="230" t="s">
        <v>1662</v>
      </c>
      <c r="B794" s="231" t="s">
        <v>1759</v>
      </c>
      <c r="C794" s="235">
        <v>2</v>
      </c>
      <c r="D794" s="232" t="s">
        <v>3268</v>
      </c>
    </row>
    <row r="795" spans="1:4" s="232" customFormat="1" ht="15.5" hidden="1">
      <c r="A795" s="230" t="s">
        <v>1635</v>
      </c>
      <c r="B795" s="231" t="s">
        <v>1759</v>
      </c>
      <c r="C795" s="235">
        <v>2</v>
      </c>
      <c r="D795" s="232" t="s">
        <v>3268</v>
      </c>
    </row>
    <row r="796" spans="1:4" s="232" customFormat="1" ht="15.5" hidden="1">
      <c r="A796" s="230" t="s">
        <v>1678</v>
      </c>
      <c r="B796" s="231" t="s">
        <v>1759</v>
      </c>
      <c r="C796" s="235">
        <v>2</v>
      </c>
      <c r="D796" s="232" t="s">
        <v>3268</v>
      </c>
    </row>
    <row r="797" spans="1:4" s="232" customFormat="1" ht="15.5" hidden="1">
      <c r="A797" s="230" t="s">
        <v>1679</v>
      </c>
      <c r="B797" s="231" t="s">
        <v>1759</v>
      </c>
      <c r="C797" s="235">
        <v>2</v>
      </c>
      <c r="D797" s="232" t="s">
        <v>3268</v>
      </c>
    </row>
    <row r="798" spans="1:4" s="232" customFormat="1" ht="15.5" hidden="1">
      <c r="A798" s="230" t="s">
        <v>1668</v>
      </c>
      <c r="B798" s="231" t="s">
        <v>1759</v>
      </c>
      <c r="C798" s="235">
        <v>2</v>
      </c>
      <c r="D798" s="232" t="s">
        <v>3268</v>
      </c>
    </row>
    <row r="799" spans="1:4" s="232" customFormat="1" ht="15.5" hidden="1">
      <c r="A799" s="230" t="s">
        <v>1669</v>
      </c>
      <c r="B799" s="231" t="s">
        <v>1759</v>
      </c>
      <c r="C799" s="235">
        <v>2</v>
      </c>
      <c r="D799" s="232" t="s">
        <v>3268</v>
      </c>
    </row>
    <row r="800" spans="1:4" s="232" customFormat="1" ht="15.5" hidden="1">
      <c r="A800" s="231" t="s">
        <v>158</v>
      </c>
      <c r="B800" s="231" t="s">
        <v>2</v>
      </c>
      <c r="C800" s="235">
        <v>2</v>
      </c>
    </row>
    <row r="801" spans="1:4" s="232" customFormat="1" ht="15.5" hidden="1">
      <c r="A801" s="231" t="s">
        <v>133</v>
      </c>
      <c r="B801" s="231" t="s">
        <v>2</v>
      </c>
      <c r="C801" s="235">
        <v>2</v>
      </c>
    </row>
    <row r="802" spans="1:4" s="232" customFormat="1" ht="15.5" hidden="1">
      <c r="A802" s="231" t="s">
        <v>134</v>
      </c>
      <c r="B802" s="231" t="s">
        <v>2</v>
      </c>
      <c r="C802" s="235">
        <v>2</v>
      </c>
    </row>
    <row r="803" spans="1:4" s="232" customFormat="1" ht="15.5" hidden="1">
      <c r="A803" s="231" t="s">
        <v>135</v>
      </c>
      <c r="B803" s="231" t="s">
        <v>2</v>
      </c>
      <c r="C803" s="235">
        <v>2</v>
      </c>
    </row>
    <row r="804" spans="1:4" s="232" customFormat="1" ht="15.5" hidden="1">
      <c r="A804" s="231" t="s">
        <v>137</v>
      </c>
      <c r="B804" s="231" t="s">
        <v>2</v>
      </c>
      <c r="C804" s="235">
        <v>2</v>
      </c>
    </row>
    <row r="805" spans="1:4" s="232" customFormat="1" ht="15.5" hidden="1">
      <c r="A805" s="231" t="s">
        <v>138</v>
      </c>
      <c r="B805" s="231" t="s">
        <v>2</v>
      </c>
      <c r="C805" s="235">
        <v>2</v>
      </c>
    </row>
    <row r="806" spans="1:4" s="232" customFormat="1" ht="15.5" hidden="1">
      <c r="A806" s="231" t="s">
        <v>159</v>
      </c>
      <c r="B806" s="231" t="s">
        <v>2</v>
      </c>
      <c r="C806" s="235">
        <v>2</v>
      </c>
    </row>
    <row r="807" spans="1:4" s="232" customFormat="1" ht="15.5" hidden="1">
      <c r="A807" s="238" t="s">
        <v>516</v>
      </c>
      <c r="B807" s="231" t="s">
        <v>610</v>
      </c>
      <c r="C807" s="235">
        <v>2</v>
      </c>
    </row>
    <row r="808" spans="1:4" s="232" customFormat="1" ht="15.5" hidden="1">
      <c r="A808" s="238" t="s">
        <v>517</v>
      </c>
      <c r="B808" s="231" t="s">
        <v>610</v>
      </c>
      <c r="C808" s="235">
        <v>2</v>
      </c>
    </row>
    <row r="809" spans="1:4" s="232" customFormat="1" ht="15.5" hidden="1">
      <c r="A809" s="238" t="s">
        <v>499</v>
      </c>
      <c r="B809" s="231" t="s">
        <v>610</v>
      </c>
      <c r="C809" s="235">
        <v>2</v>
      </c>
    </row>
    <row r="810" spans="1:4" s="232" customFormat="1" ht="15.5" hidden="1">
      <c r="A810" s="238" t="s">
        <v>518</v>
      </c>
      <c r="B810" s="231" t="s">
        <v>610</v>
      </c>
      <c r="C810" s="235">
        <v>2</v>
      </c>
    </row>
    <row r="811" spans="1:4" s="232" customFormat="1" ht="15.5" hidden="1">
      <c r="A811" s="238" t="s">
        <v>408</v>
      </c>
      <c r="B811" s="231" t="s">
        <v>610</v>
      </c>
      <c r="C811" s="235">
        <v>2</v>
      </c>
      <c r="D811" s="232" t="s">
        <v>3268</v>
      </c>
    </row>
    <row r="812" spans="1:4" s="232" customFormat="1" ht="15.5" hidden="1">
      <c r="A812" s="238" t="s">
        <v>409</v>
      </c>
      <c r="B812" s="231" t="s">
        <v>610</v>
      </c>
      <c r="C812" s="235">
        <v>2</v>
      </c>
      <c r="D812" s="232" t="s">
        <v>3268</v>
      </c>
    </row>
    <row r="813" spans="1:4" s="232" customFormat="1" ht="15.5" hidden="1">
      <c r="A813" s="238" t="s">
        <v>410</v>
      </c>
      <c r="B813" s="231" t="s">
        <v>610</v>
      </c>
      <c r="C813" s="235">
        <v>2</v>
      </c>
      <c r="D813" s="232" t="s">
        <v>3268</v>
      </c>
    </row>
    <row r="814" spans="1:4" s="232" customFormat="1" ht="15.5" hidden="1">
      <c r="A814" s="238" t="s">
        <v>514</v>
      </c>
      <c r="B814" s="231" t="s">
        <v>610</v>
      </c>
      <c r="C814" s="235">
        <v>2</v>
      </c>
    </row>
    <row r="815" spans="1:4" s="232" customFormat="1" ht="15.5" hidden="1">
      <c r="A815" s="238" t="s">
        <v>411</v>
      </c>
      <c r="B815" s="231" t="s">
        <v>610</v>
      </c>
      <c r="C815" s="235">
        <v>2</v>
      </c>
      <c r="D815" s="232" t="s">
        <v>3268</v>
      </c>
    </row>
    <row r="816" spans="1:4" s="232" customFormat="1" ht="15.5" hidden="1">
      <c r="A816" s="238" t="s">
        <v>412</v>
      </c>
      <c r="B816" s="231" t="s">
        <v>610</v>
      </c>
      <c r="C816" s="235">
        <v>2</v>
      </c>
      <c r="D816" s="232" t="s">
        <v>3268</v>
      </c>
    </row>
    <row r="817" spans="1:4" s="232" customFormat="1" ht="15.5" hidden="1">
      <c r="A817" s="238" t="s">
        <v>413</v>
      </c>
      <c r="B817" s="231" t="s">
        <v>610</v>
      </c>
      <c r="C817" s="235">
        <v>2</v>
      </c>
      <c r="D817" s="232" t="s">
        <v>3268</v>
      </c>
    </row>
    <row r="818" spans="1:4" s="232" customFormat="1" ht="15.5" hidden="1">
      <c r="A818" s="238" t="s">
        <v>512</v>
      </c>
      <c r="B818" s="231" t="s">
        <v>610</v>
      </c>
      <c r="C818" s="235">
        <v>2</v>
      </c>
    </row>
    <row r="819" spans="1:4" s="232" customFormat="1" ht="15.5" hidden="1">
      <c r="A819" s="238" t="s">
        <v>401</v>
      </c>
      <c r="B819" s="231" t="s">
        <v>610</v>
      </c>
      <c r="C819" s="235">
        <v>2</v>
      </c>
      <c r="D819" s="232" t="s">
        <v>3268</v>
      </c>
    </row>
    <row r="820" spans="1:4" s="232" customFormat="1" ht="15.5" hidden="1">
      <c r="A820" s="238" t="s">
        <v>414</v>
      </c>
      <c r="B820" s="231" t="s">
        <v>610</v>
      </c>
      <c r="C820" s="235">
        <v>2</v>
      </c>
      <c r="D820" s="232" t="s">
        <v>3268</v>
      </c>
    </row>
    <row r="821" spans="1:4" s="232" customFormat="1" ht="15.5" hidden="1">
      <c r="A821" s="238" t="s">
        <v>519</v>
      </c>
      <c r="B821" s="231" t="s">
        <v>610</v>
      </c>
      <c r="C821" s="235">
        <v>2</v>
      </c>
    </row>
    <row r="822" spans="1:4" s="232" customFormat="1" ht="15.5" hidden="1">
      <c r="A822" s="238" t="s">
        <v>520</v>
      </c>
      <c r="B822" s="231" t="s">
        <v>610</v>
      </c>
      <c r="C822" s="235">
        <v>2</v>
      </c>
    </row>
    <row r="823" spans="1:4" s="232" customFormat="1" ht="15.5" hidden="1">
      <c r="A823" s="238" t="s">
        <v>515</v>
      </c>
      <c r="B823" s="231" t="s">
        <v>610</v>
      </c>
      <c r="C823" s="235">
        <v>2</v>
      </c>
    </row>
    <row r="824" spans="1:4" s="232" customFormat="1" ht="15.5" hidden="1">
      <c r="A824" s="238" t="s">
        <v>500</v>
      </c>
      <c r="B824" s="231" t="s">
        <v>610</v>
      </c>
      <c r="C824" s="235">
        <v>2</v>
      </c>
    </row>
    <row r="825" spans="1:4" s="232" customFormat="1" ht="15.5" hidden="1">
      <c r="A825" s="238" t="s">
        <v>521</v>
      </c>
      <c r="B825" s="231" t="s">
        <v>610</v>
      </c>
      <c r="C825" s="235">
        <v>2</v>
      </c>
    </row>
    <row r="826" spans="1:4" s="232" customFormat="1" ht="15.5" hidden="1">
      <c r="A826" s="238" t="s">
        <v>522</v>
      </c>
      <c r="B826" s="231" t="s">
        <v>610</v>
      </c>
      <c r="C826" s="235">
        <v>2</v>
      </c>
    </row>
    <row r="827" spans="1:4" s="232" customFormat="1" ht="15.5" hidden="1">
      <c r="A827" s="238" t="s">
        <v>523</v>
      </c>
      <c r="B827" s="231" t="s">
        <v>610</v>
      </c>
      <c r="C827" s="235">
        <v>2</v>
      </c>
    </row>
    <row r="828" spans="1:4" s="232" customFormat="1" ht="15.5" hidden="1">
      <c r="A828" s="238" t="s">
        <v>524</v>
      </c>
      <c r="B828" s="231" t="s">
        <v>610</v>
      </c>
      <c r="C828" s="235">
        <v>2</v>
      </c>
    </row>
    <row r="829" spans="1:4" s="232" customFormat="1" ht="15.5" hidden="1">
      <c r="A829" s="238" t="s">
        <v>525</v>
      </c>
      <c r="B829" s="231" t="s">
        <v>610</v>
      </c>
      <c r="C829" s="235">
        <v>2</v>
      </c>
    </row>
    <row r="830" spans="1:4" s="232" customFormat="1" ht="15.5" hidden="1">
      <c r="A830" s="238" t="s">
        <v>415</v>
      </c>
      <c r="B830" s="231" t="s">
        <v>610</v>
      </c>
      <c r="C830" s="235">
        <v>2</v>
      </c>
      <c r="D830" s="232" t="s">
        <v>3268</v>
      </c>
    </row>
    <row r="831" spans="1:4" s="232" customFormat="1" ht="15.5" hidden="1">
      <c r="A831" s="238" t="s">
        <v>416</v>
      </c>
      <c r="B831" s="231" t="s">
        <v>610</v>
      </c>
      <c r="C831" s="235">
        <v>2</v>
      </c>
      <c r="D831" s="232" t="s">
        <v>3268</v>
      </c>
    </row>
    <row r="832" spans="1:4" s="232" customFormat="1" ht="15.5" hidden="1">
      <c r="A832" s="238" t="s">
        <v>417</v>
      </c>
      <c r="B832" s="231" t="s">
        <v>610</v>
      </c>
      <c r="C832" s="235">
        <v>2</v>
      </c>
      <c r="D832" s="232" t="s">
        <v>3268</v>
      </c>
    </row>
    <row r="833" spans="1:4" s="232" customFormat="1" ht="15.5" hidden="1">
      <c r="A833" s="238" t="s">
        <v>418</v>
      </c>
      <c r="B833" s="231" t="s">
        <v>610</v>
      </c>
      <c r="C833" s="235">
        <v>2</v>
      </c>
      <c r="D833" s="232" t="s">
        <v>3268</v>
      </c>
    </row>
    <row r="834" spans="1:4" s="232" customFormat="1" ht="15.5" hidden="1">
      <c r="A834" s="238" t="s">
        <v>419</v>
      </c>
      <c r="B834" s="231" t="s">
        <v>610</v>
      </c>
      <c r="C834" s="235">
        <v>2</v>
      </c>
      <c r="D834" s="232" t="s">
        <v>3268</v>
      </c>
    </row>
    <row r="835" spans="1:4" s="232" customFormat="1" ht="15.5" hidden="1">
      <c r="A835" s="238" t="s">
        <v>526</v>
      </c>
      <c r="B835" s="231" t="s">
        <v>610</v>
      </c>
      <c r="C835" s="235">
        <v>2</v>
      </c>
    </row>
    <row r="836" spans="1:4" s="232" customFormat="1" ht="15.5" hidden="1">
      <c r="A836" s="238" t="s">
        <v>527</v>
      </c>
      <c r="B836" s="231" t="s">
        <v>610</v>
      </c>
      <c r="C836" s="235">
        <v>2</v>
      </c>
    </row>
    <row r="837" spans="1:4" s="232" customFormat="1" ht="15.5" hidden="1">
      <c r="A837" s="238" t="s">
        <v>402</v>
      </c>
      <c r="B837" s="231" t="s">
        <v>610</v>
      </c>
      <c r="C837" s="235">
        <v>2</v>
      </c>
      <c r="D837" s="232" t="s">
        <v>3268</v>
      </c>
    </row>
    <row r="838" spans="1:4" s="232" customFormat="1" ht="15.5" hidden="1">
      <c r="A838" s="238" t="s">
        <v>494</v>
      </c>
      <c r="B838" s="231" t="s">
        <v>610</v>
      </c>
      <c r="C838" s="235">
        <v>2</v>
      </c>
    </row>
    <row r="839" spans="1:4" s="232" customFormat="1" ht="15.5" hidden="1">
      <c r="A839" s="238" t="s">
        <v>528</v>
      </c>
      <c r="B839" s="231" t="s">
        <v>610</v>
      </c>
      <c r="C839" s="235">
        <v>2</v>
      </c>
    </row>
    <row r="840" spans="1:4" s="232" customFormat="1" ht="15.5" hidden="1">
      <c r="A840" s="238" t="s">
        <v>501</v>
      </c>
      <c r="B840" s="231" t="s">
        <v>610</v>
      </c>
      <c r="C840" s="235">
        <v>2</v>
      </c>
    </row>
    <row r="841" spans="1:4" s="232" customFormat="1" ht="15.5" hidden="1">
      <c r="A841" s="238" t="s">
        <v>529</v>
      </c>
      <c r="B841" s="231" t="s">
        <v>610</v>
      </c>
      <c r="C841" s="235">
        <v>2</v>
      </c>
    </row>
    <row r="842" spans="1:4" s="232" customFormat="1" ht="15.5" hidden="1">
      <c r="A842" s="238" t="s">
        <v>513</v>
      </c>
      <c r="B842" s="231" t="s">
        <v>610</v>
      </c>
      <c r="C842" s="235">
        <v>2</v>
      </c>
    </row>
    <row r="843" spans="1:4" s="232" customFormat="1" ht="15.5" hidden="1">
      <c r="A843" s="238" t="s">
        <v>530</v>
      </c>
      <c r="B843" s="231" t="s">
        <v>610</v>
      </c>
      <c r="C843" s="235">
        <v>2</v>
      </c>
    </row>
    <row r="844" spans="1:4" s="232" customFormat="1" ht="15.5" hidden="1">
      <c r="A844" s="238" t="s">
        <v>495</v>
      </c>
      <c r="B844" s="231" t="s">
        <v>610</v>
      </c>
      <c r="C844" s="235">
        <v>2</v>
      </c>
    </row>
    <row r="845" spans="1:4" s="232" customFormat="1" ht="15.5" hidden="1">
      <c r="A845" s="238" t="s">
        <v>502</v>
      </c>
      <c r="B845" s="231" t="s">
        <v>610</v>
      </c>
      <c r="C845" s="235">
        <v>2</v>
      </c>
    </row>
    <row r="846" spans="1:4" s="232" customFormat="1" ht="15.5" hidden="1">
      <c r="A846" s="238" t="s">
        <v>420</v>
      </c>
      <c r="B846" s="231" t="s">
        <v>610</v>
      </c>
      <c r="C846" s="235">
        <v>2</v>
      </c>
      <c r="D846" s="232" t="s">
        <v>3268</v>
      </c>
    </row>
    <row r="847" spans="1:4" s="232" customFormat="1" ht="15.5" hidden="1">
      <c r="A847" s="231" t="s">
        <v>1822</v>
      </c>
      <c r="B847" s="231" t="s">
        <v>1842</v>
      </c>
      <c r="C847" s="235">
        <v>2</v>
      </c>
      <c r="D847" s="232" t="s">
        <v>3268</v>
      </c>
    </row>
    <row r="848" spans="1:4" s="232" customFormat="1" ht="15.5" hidden="1">
      <c r="A848" s="231" t="s">
        <v>1823</v>
      </c>
      <c r="B848" s="231" t="s">
        <v>1842</v>
      </c>
      <c r="C848" s="235">
        <v>2</v>
      </c>
      <c r="D848" s="232" t="s">
        <v>3268</v>
      </c>
    </row>
    <row r="849" spans="1:4" s="232" customFormat="1" ht="15.5" hidden="1">
      <c r="A849" s="231" t="s">
        <v>1819</v>
      </c>
      <c r="B849" s="231" t="s">
        <v>1842</v>
      </c>
      <c r="C849" s="235">
        <v>2</v>
      </c>
      <c r="D849" s="232" t="s">
        <v>3268</v>
      </c>
    </row>
    <row r="850" spans="1:4" s="232" customFormat="1" ht="15.5" hidden="1">
      <c r="A850" s="231" t="s">
        <v>1820</v>
      </c>
      <c r="B850" s="231" t="s">
        <v>1842</v>
      </c>
      <c r="C850" s="235">
        <v>2</v>
      </c>
      <c r="D850" s="232" t="s">
        <v>3268</v>
      </c>
    </row>
    <row r="851" spans="1:4" s="232" customFormat="1" ht="15.5" hidden="1">
      <c r="A851" s="231" t="s">
        <v>1824</v>
      </c>
      <c r="B851" s="231" t="s">
        <v>1842</v>
      </c>
      <c r="C851" s="235">
        <v>2</v>
      </c>
      <c r="D851" s="232" t="s">
        <v>3268</v>
      </c>
    </row>
    <row r="852" spans="1:4" s="232" customFormat="1" ht="15.5" hidden="1">
      <c r="A852" s="233" t="s">
        <v>141</v>
      </c>
      <c r="B852" s="231" t="s">
        <v>4</v>
      </c>
      <c r="C852" s="235">
        <v>2</v>
      </c>
    </row>
    <row r="853" spans="1:4" s="232" customFormat="1" ht="15.5" hidden="1">
      <c r="A853" s="233" t="s">
        <v>160</v>
      </c>
      <c r="B853" s="231" t="s">
        <v>4</v>
      </c>
      <c r="C853" s="235">
        <v>2</v>
      </c>
    </row>
    <row r="854" spans="1:4" s="232" customFormat="1" ht="15.5" hidden="1">
      <c r="A854" s="233" t="s">
        <v>143</v>
      </c>
      <c r="B854" s="231" t="s">
        <v>4</v>
      </c>
      <c r="C854" s="235">
        <v>2</v>
      </c>
    </row>
    <row r="855" spans="1:4" s="232" customFormat="1" ht="15.5" hidden="1">
      <c r="A855" s="233" t="s">
        <v>145</v>
      </c>
      <c r="B855" s="231" t="s">
        <v>4</v>
      </c>
      <c r="C855" s="235">
        <v>2</v>
      </c>
    </row>
    <row r="856" spans="1:4" s="232" customFormat="1" ht="15.5" hidden="1">
      <c r="A856" s="233" t="s">
        <v>161</v>
      </c>
      <c r="B856" s="231" t="s">
        <v>4</v>
      </c>
      <c r="C856" s="235">
        <v>2</v>
      </c>
    </row>
    <row r="857" spans="1:4" s="232" customFormat="1" ht="15.5" hidden="1">
      <c r="A857" s="233" t="s">
        <v>163</v>
      </c>
      <c r="B857" s="231" t="s">
        <v>4</v>
      </c>
      <c r="C857" s="235">
        <v>2</v>
      </c>
    </row>
    <row r="858" spans="1:4" s="232" customFormat="1" ht="15.5" hidden="1">
      <c r="A858" s="233" t="s">
        <v>165</v>
      </c>
      <c r="B858" s="231" t="s">
        <v>4</v>
      </c>
      <c r="C858" s="235">
        <v>2</v>
      </c>
    </row>
    <row r="859" spans="1:4" s="232" customFormat="1" ht="15.5" hidden="1">
      <c r="A859" s="233" t="s">
        <v>166</v>
      </c>
      <c r="B859" s="231" t="s">
        <v>4</v>
      </c>
      <c r="C859" s="235">
        <v>2</v>
      </c>
    </row>
    <row r="860" spans="1:4" s="232" customFormat="1" ht="15.5" hidden="1">
      <c r="A860" s="231" t="s">
        <v>167</v>
      </c>
      <c r="B860" s="231" t="s">
        <v>4</v>
      </c>
      <c r="C860" s="235">
        <v>2</v>
      </c>
    </row>
    <row r="861" spans="1:4" s="232" customFormat="1" ht="15.5" hidden="1">
      <c r="A861" s="233" t="s">
        <v>148</v>
      </c>
      <c r="B861" s="231" t="s">
        <v>4</v>
      </c>
      <c r="C861" s="235">
        <v>2</v>
      </c>
    </row>
    <row r="862" spans="1:4" s="232" customFormat="1" ht="15.5" hidden="1">
      <c r="A862" s="233" t="s">
        <v>169</v>
      </c>
      <c r="B862" s="231" t="s">
        <v>4</v>
      </c>
      <c r="C862" s="235">
        <v>2</v>
      </c>
      <c r="D862" s="232" t="s">
        <v>3268</v>
      </c>
    </row>
    <row r="863" spans="1:4" s="232" customFormat="1" ht="15.5" hidden="1">
      <c r="A863" s="233" t="s">
        <v>170</v>
      </c>
      <c r="B863" s="231" t="s">
        <v>4</v>
      </c>
      <c r="C863" s="235">
        <v>2</v>
      </c>
      <c r="D863" s="232" t="s">
        <v>3268</v>
      </c>
    </row>
    <row r="864" spans="1:4" s="232" customFormat="1" ht="15.5" hidden="1">
      <c r="A864" s="231" t="s">
        <v>2054</v>
      </c>
      <c r="B864" s="231" t="s">
        <v>2317</v>
      </c>
      <c r="C864" s="235">
        <v>2</v>
      </c>
    </row>
    <row r="865" spans="1:3" s="232" customFormat="1" ht="15.5" hidden="1">
      <c r="A865" s="231" t="s">
        <v>2200</v>
      </c>
      <c r="B865" s="231" t="s">
        <v>2317</v>
      </c>
      <c r="C865" s="235">
        <v>2</v>
      </c>
    </row>
    <row r="866" spans="1:3" s="232" customFormat="1" ht="15.5" hidden="1">
      <c r="A866" s="231" t="s">
        <v>1979</v>
      </c>
      <c r="B866" s="231" t="s">
        <v>2317</v>
      </c>
      <c r="C866" s="235">
        <v>2</v>
      </c>
    </row>
    <row r="867" spans="1:3" s="232" customFormat="1" ht="15.5" hidden="1">
      <c r="A867" s="231" t="s">
        <v>2103</v>
      </c>
      <c r="B867" s="231" t="s">
        <v>2317</v>
      </c>
      <c r="C867" s="235">
        <v>2</v>
      </c>
    </row>
    <row r="868" spans="1:3" s="232" customFormat="1" ht="15.5" hidden="1">
      <c r="A868" s="231" t="s">
        <v>2224</v>
      </c>
      <c r="B868" s="231" t="s">
        <v>2317</v>
      </c>
      <c r="C868" s="235">
        <v>2</v>
      </c>
    </row>
    <row r="869" spans="1:3" s="232" customFormat="1" ht="15.5" hidden="1">
      <c r="A869" s="231" t="s">
        <v>2163</v>
      </c>
      <c r="B869" s="231" t="s">
        <v>2317</v>
      </c>
      <c r="C869" s="235">
        <v>2</v>
      </c>
    </row>
    <row r="870" spans="1:3" s="232" customFormat="1" ht="15.5" hidden="1">
      <c r="A870" s="231" t="s">
        <v>2090</v>
      </c>
      <c r="B870" s="231" t="s">
        <v>2317</v>
      </c>
      <c r="C870" s="235">
        <v>2</v>
      </c>
    </row>
    <row r="871" spans="1:3" s="232" customFormat="1" ht="15.5" hidden="1">
      <c r="A871" s="231" t="s">
        <v>2019</v>
      </c>
      <c r="B871" s="231" t="s">
        <v>2317</v>
      </c>
      <c r="C871" s="235">
        <v>2</v>
      </c>
    </row>
    <row r="872" spans="1:3" s="232" customFormat="1" ht="15.5" hidden="1">
      <c r="A872" s="231" t="s">
        <v>2222</v>
      </c>
      <c r="B872" s="231" t="s">
        <v>2317</v>
      </c>
      <c r="C872" s="235">
        <v>2</v>
      </c>
    </row>
    <row r="873" spans="1:3" s="232" customFormat="1" ht="15.5" hidden="1">
      <c r="A873" s="231" t="s">
        <v>2171</v>
      </c>
      <c r="B873" s="231" t="s">
        <v>2317</v>
      </c>
      <c r="C873" s="235">
        <v>2</v>
      </c>
    </row>
    <row r="874" spans="1:3" s="232" customFormat="1" ht="15.5" hidden="1">
      <c r="A874" s="231" t="s">
        <v>2069</v>
      </c>
      <c r="B874" s="231" t="s">
        <v>2317</v>
      </c>
      <c r="C874" s="235">
        <v>2</v>
      </c>
    </row>
    <row r="875" spans="1:3" s="232" customFormat="1" ht="15.5" hidden="1">
      <c r="A875" s="231" t="s">
        <v>2269</v>
      </c>
      <c r="B875" s="231" t="s">
        <v>2317</v>
      </c>
      <c r="C875" s="235">
        <v>2</v>
      </c>
    </row>
    <row r="876" spans="1:3" s="232" customFormat="1" ht="15.5" hidden="1">
      <c r="A876" s="231" t="s">
        <v>2273</v>
      </c>
      <c r="B876" s="231" t="s">
        <v>2317</v>
      </c>
      <c r="C876" s="235">
        <v>2</v>
      </c>
    </row>
    <row r="877" spans="1:3" s="232" customFormat="1" ht="15.5" hidden="1">
      <c r="A877" s="231" t="s">
        <v>1988</v>
      </c>
      <c r="B877" s="231" t="s">
        <v>2317</v>
      </c>
      <c r="C877" s="235">
        <v>2</v>
      </c>
    </row>
    <row r="878" spans="1:3" s="232" customFormat="1" ht="15.5" hidden="1">
      <c r="A878" s="231" t="s">
        <v>2035</v>
      </c>
      <c r="B878" s="231" t="s">
        <v>2317</v>
      </c>
      <c r="C878" s="235">
        <v>2</v>
      </c>
    </row>
    <row r="879" spans="1:3" s="232" customFormat="1" ht="15.5" hidden="1">
      <c r="A879" s="231" t="s">
        <v>2126</v>
      </c>
      <c r="B879" s="231" t="s">
        <v>2317</v>
      </c>
      <c r="C879" s="235">
        <v>2</v>
      </c>
    </row>
    <row r="880" spans="1:3" s="232" customFormat="1" ht="15.5" hidden="1">
      <c r="A880" s="231" t="s">
        <v>2157</v>
      </c>
      <c r="B880" s="231" t="s">
        <v>2317</v>
      </c>
      <c r="C880" s="235">
        <v>2</v>
      </c>
    </row>
    <row r="881" spans="1:3" s="232" customFormat="1" ht="15.5" hidden="1">
      <c r="A881" s="231" t="s">
        <v>2038</v>
      </c>
      <c r="B881" s="231" t="s">
        <v>2317</v>
      </c>
      <c r="C881" s="235">
        <v>2</v>
      </c>
    </row>
    <row r="882" spans="1:3" s="232" customFormat="1" ht="15.5" hidden="1">
      <c r="A882" s="231" t="s">
        <v>1948</v>
      </c>
      <c r="B882" s="231" t="s">
        <v>2317</v>
      </c>
      <c r="C882" s="235">
        <v>2</v>
      </c>
    </row>
    <row r="883" spans="1:3" s="232" customFormat="1" ht="15.5" hidden="1">
      <c r="A883" s="231" t="s">
        <v>1973</v>
      </c>
      <c r="B883" s="231" t="s">
        <v>2317</v>
      </c>
      <c r="C883" s="235">
        <v>2</v>
      </c>
    </row>
    <row r="884" spans="1:3" s="232" customFormat="1" ht="15.5" hidden="1">
      <c r="A884" s="231" t="s">
        <v>2238</v>
      </c>
      <c r="B884" s="231" t="s">
        <v>2317</v>
      </c>
      <c r="C884" s="235">
        <v>2</v>
      </c>
    </row>
    <row r="885" spans="1:3" s="232" customFormat="1" ht="15.5" hidden="1">
      <c r="A885" s="231" t="s">
        <v>1977</v>
      </c>
      <c r="B885" s="231" t="s">
        <v>2317</v>
      </c>
      <c r="C885" s="235">
        <v>2</v>
      </c>
    </row>
    <row r="886" spans="1:3" s="232" customFormat="1" ht="15.5" hidden="1">
      <c r="A886" s="231" t="s">
        <v>1936</v>
      </c>
      <c r="B886" s="231" t="s">
        <v>2317</v>
      </c>
      <c r="C886" s="235">
        <v>2</v>
      </c>
    </row>
    <row r="887" spans="1:3" s="232" customFormat="1" ht="15.5" hidden="1">
      <c r="A887" s="231" t="s">
        <v>2079</v>
      </c>
      <c r="B887" s="231" t="s">
        <v>2317</v>
      </c>
      <c r="C887" s="235">
        <v>2</v>
      </c>
    </row>
    <row r="888" spans="1:3" s="232" customFormat="1" ht="15.5" hidden="1">
      <c r="A888" s="231" t="s">
        <v>1959</v>
      </c>
      <c r="B888" s="231" t="s">
        <v>2317</v>
      </c>
      <c r="C888" s="235">
        <v>2</v>
      </c>
    </row>
    <row r="889" spans="1:3" s="232" customFormat="1" ht="15.5" hidden="1">
      <c r="A889" s="231" t="s">
        <v>2063</v>
      </c>
      <c r="B889" s="231" t="s">
        <v>2317</v>
      </c>
      <c r="C889" s="235">
        <v>2</v>
      </c>
    </row>
    <row r="890" spans="1:3" s="232" customFormat="1" ht="15.5" hidden="1">
      <c r="A890" s="230" t="s">
        <v>1013</v>
      </c>
      <c r="B890" s="231" t="s">
        <v>1327</v>
      </c>
      <c r="C890" s="235">
        <v>2</v>
      </c>
    </row>
    <row r="891" spans="1:3" s="232" customFormat="1" ht="15.5" hidden="1">
      <c r="A891" s="230" t="s">
        <v>945</v>
      </c>
      <c r="B891" s="231" t="s">
        <v>1327</v>
      </c>
      <c r="C891" s="235">
        <v>2</v>
      </c>
    </row>
    <row r="892" spans="1:3" s="232" customFormat="1" ht="15.5" hidden="1">
      <c r="A892" s="230" t="s">
        <v>947</v>
      </c>
      <c r="B892" s="231" t="s">
        <v>1327</v>
      </c>
      <c r="C892" s="235">
        <v>2</v>
      </c>
    </row>
    <row r="893" spans="1:3" s="232" customFormat="1" ht="15.5" hidden="1">
      <c r="A893" s="230" t="s">
        <v>1015</v>
      </c>
      <c r="B893" s="231" t="s">
        <v>1327</v>
      </c>
      <c r="C893" s="235">
        <v>2</v>
      </c>
    </row>
    <row r="894" spans="1:3" s="232" customFormat="1" ht="15.5" hidden="1">
      <c r="A894" s="230" t="s">
        <v>1017</v>
      </c>
      <c r="B894" s="231" t="s">
        <v>1327</v>
      </c>
      <c r="C894" s="235">
        <v>2</v>
      </c>
    </row>
    <row r="895" spans="1:3" s="232" customFormat="1" ht="15.5" hidden="1">
      <c r="A895" s="230" t="s">
        <v>1019</v>
      </c>
      <c r="B895" s="231" t="s">
        <v>1327</v>
      </c>
      <c r="C895" s="235">
        <v>2</v>
      </c>
    </row>
    <row r="896" spans="1:3" s="232" customFormat="1" ht="15.5" hidden="1">
      <c r="A896" s="230" t="s">
        <v>949</v>
      </c>
      <c r="B896" s="231" t="s">
        <v>1327</v>
      </c>
      <c r="C896" s="235">
        <v>2</v>
      </c>
    </row>
    <row r="897" spans="1:3" s="232" customFormat="1" ht="15.5" hidden="1">
      <c r="A897" s="230" t="s">
        <v>955</v>
      </c>
      <c r="B897" s="231" t="s">
        <v>1327</v>
      </c>
      <c r="C897" s="235">
        <v>2</v>
      </c>
    </row>
    <row r="898" spans="1:3" s="232" customFormat="1" ht="15.5" hidden="1">
      <c r="A898" s="230" t="s">
        <v>957</v>
      </c>
      <c r="B898" s="231" t="s">
        <v>1327</v>
      </c>
      <c r="C898" s="235">
        <v>2</v>
      </c>
    </row>
    <row r="899" spans="1:3" s="232" customFormat="1" ht="15.5" hidden="1">
      <c r="A899" s="230" t="s">
        <v>959</v>
      </c>
      <c r="B899" s="231" t="s">
        <v>1327</v>
      </c>
      <c r="C899" s="235">
        <v>2</v>
      </c>
    </row>
    <row r="900" spans="1:3" s="232" customFormat="1" ht="15.5" hidden="1">
      <c r="A900" s="230" t="s">
        <v>961</v>
      </c>
      <c r="B900" s="231" t="s">
        <v>1327</v>
      </c>
      <c r="C900" s="235">
        <v>2</v>
      </c>
    </row>
    <row r="901" spans="1:3" s="232" customFormat="1" ht="15.5" hidden="1">
      <c r="A901" s="230" t="s">
        <v>963</v>
      </c>
      <c r="B901" s="231" t="s">
        <v>1327</v>
      </c>
      <c r="C901" s="235">
        <v>2</v>
      </c>
    </row>
    <row r="902" spans="1:3" s="232" customFormat="1" ht="15.5" hidden="1">
      <c r="A902" s="230" t="s">
        <v>965</v>
      </c>
      <c r="B902" s="231" t="s">
        <v>1327</v>
      </c>
      <c r="C902" s="235">
        <v>2</v>
      </c>
    </row>
    <row r="903" spans="1:3" s="232" customFormat="1" ht="15.5" hidden="1">
      <c r="A903" s="230" t="s">
        <v>967</v>
      </c>
      <c r="B903" s="231" t="s">
        <v>1327</v>
      </c>
      <c r="C903" s="235">
        <v>2</v>
      </c>
    </row>
    <row r="904" spans="1:3" s="232" customFormat="1" ht="15.5" hidden="1">
      <c r="A904" s="230" t="s">
        <v>969</v>
      </c>
      <c r="B904" s="231" t="s">
        <v>1327</v>
      </c>
      <c r="C904" s="235">
        <v>2</v>
      </c>
    </row>
    <row r="905" spans="1:3" s="232" customFormat="1" ht="15.5" hidden="1">
      <c r="A905" s="230" t="s">
        <v>1023</v>
      </c>
      <c r="B905" s="231" t="s">
        <v>1327</v>
      </c>
      <c r="C905" s="235">
        <v>2</v>
      </c>
    </row>
    <row r="906" spans="1:3" s="232" customFormat="1" ht="15.5" hidden="1">
      <c r="A906" s="230" t="s">
        <v>973</v>
      </c>
      <c r="B906" s="231" t="s">
        <v>1327</v>
      </c>
      <c r="C906" s="235">
        <v>2</v>
      </c>
    </row>
    <row r="907" spans="1:3" s="232" customFormat="1" ht="15.5" hidden="1">
      <c r="A907" s="230" t="s">
        <v>1027</v>
      </c>
      <c r="B907" s="231" t="s">
        <v>1327</v>
      </c>
      <c r="C907" s="235">
        <v>2</v>
      </c>
    </row>
    <row r="908" spans="1:3" s="232" customFormat="1" ht="15.5" hidden="1">
      <c r="A908" s="230" t="s">
        <v>977</v>
      </c>
      <c r="B908" s="231" t="s">
        <v>1327</v>
      </c>
      <c r="C908" s="235">
        <v>2</v>
      </c>
    </row>
    <row r="909" spans="1:3" s="232" customFormat="1" ht="15.5" hidden="1">
      <c r="A909" s="230" t="s">
        <v>979</v>
      </c>
      <c r="B909" s="231" t="s">
        <v>1327</v>
      </c>
      <c r="C909" s="235">
        <v>2</v>
      </c>
    </row>
    <row r="910" spans="1:3" s="232" customFormat="1" ht="15.5" hidden="1">
      <c r="A910" s="230" t="s">
        <v>981</v>
      </c>
      <c r="B910" s="231" t="s">
        <v>1327</v>
      </c>
      <c r="C910" s="235">
        <v>2</v>
      </c>
    </row>
    <row r="911" spans="1:3" s="232" customFormat="1" ht="15.5" hidden="1">
      <c r="A911" s="230" t="s">
        <v>983</v>
      </c>
      <c r="B911" s="231" t="s">
        <v>1327</v>
      </c>
      <c r="C911" s="235">
        <v>2</v>
      </c>
    </row>
    <row r="912" spans="1:3" s="232" customFormat="1" ht="15.5" hidden="1">
      <c r="A912" s="230" t="s">
        <v>985</v>
      </c>
      <c r="B912" s="231" t="s">
        <v>1327</v>
      </c>
      <c r="C912" s="235">
        <v>2</v>
      </c>
    </row>
    <row r="913" spans="1:3" s="232" customFormat="1" ht="15.5" hidden="1">
      <c r="A913" s="230" t="s">
        <v>987</v>
      </c>
      <c r="B913" s="231" t="s">
        <v>1327</v>
      </c>
      <c r="C913" s="235">
        <v>2</v>
      </c>
    </row>
    <row r="914" spans="1:3" s="232" customFormat="1" ht="15.5" hidden="1">
      <c r="A914" s="230" t="s">
        <v>989</v>
      </c>
      <c r="B914" s="231" t="s">
        <v>1327</v>
      </c>
      <c r="C914" s="235">
        <v>2</v>
      </c>
    </row>
    <row r="915" spans="1:3" s="232" customFormat="1" ht="15.5" hidden="1">
      <c r="A915" s="230" t="s">
        <v>991</v>
      </c>
      <c r="B915" s="231" t="s">
        <v>1327</v>
      </c>
      <c r="C915" s="235">
        <v>2</v>
      </c>
    </row>
    <row r="916" spans="1:3" s="232" customFormat="1" ht="15.5" hidden="1">
      <c r="A916" s="230" t="s">
        <v>1031</v>
      </c>
      <c r="B916" s="231" t="s">
        <v>1327</v>
      </c>
      <c r="C916" s="235">
        <v>2</v>
      </c>
    </row>
    <row r="917" spans="1:3" s="232" customFormat="1" ht="15.5" hidden="1">
      <c r="A917" s="230" t="s">
        <v>1033</v>
      </c>
      <c r="B917" s="231" t="s">
        <v>1327</v>
      </c>
      <c r="C917" s="235">
        <v>2</v>
      </c>
    </row>
    <row r="918" spans="1:3" s="232" customFormat="1" ht="15.5" hidden="1">
      <c r="A918" s="230" t="s">
        <v>993</v>
      </c>
      <c r="B918" s="231" t="s">
        <v>1327</v>
      </c>
      <c r="C918" s="235">
        <v>2</v>
      </c>
    </row>
    <row r="919" spans="1:3" s="232" customFormat="1" ht="15.5" hidden="1">
      <c r="A919" s="230" t="s">
        <v>995</v>
      </c>
      <c r="B919" s="231" t="s">
        <v>1327</v>
      </c>
      <c r="C919" s="235">
        <v>2</v>
      </c>
    </row>
    <row r="920" spans="1:3" s="232" customFormat="1" ht="15.5" hidden="1">
      <c r="A920" s="230" t="s">
        <v>1037</v>
      </c>
      <c r="B920" s="231" t="s">
        <v>1327</v>
      </c>
      <c r="C920" s="235">
        <v>2</v>
      </c>
    </row>
    <row r="921" spans="1:3" s="232" customFormat="1" ht="15.5" hidden="1">
      <c r="A921" s="230" t="s">
        <v>1039</v>
      </c>
      <c r="B921" s="231" t="s">
        <v>1327</v>
      </c>
      <c r="C921" s="235">
        <v>2</v>
      </c>
    </row>
    <row r="922" spans="1:3" s="232" customFormat="1" ht="15.5" hidden="1">
      <c r="A922" s="230" t="s">
        <v>997</v>
      </c>
      <c r="B922" s="231" t="s">
        <v>1327</v>
      </c>
      <c r="C922" s="235">
        <v>2</v>
      </c>
    </row>
    <row r="923" spans="1:3" s="232" customFormat="1" ht="15.5" hidden="1">
      <c r="A923" s="230" t="s">
        <v>1041</v>
      </c>
      <c r="B923" s="231" t="s">
        <v>1327</v>
      </c>
      <c r="C923" s="235">
        <v>2</v>
      </c>
    </row>
    <row r="924" spans="1:3" s="232" customFormat="1" ht="15.5" hidden="1">
      <c r="A924" s="230" t="s">
        <v>1043</v>
      </c>
      <c r="B924" s="231" t="s">
        <v>1327</v>
      </c>
      <c r="C924" s="235">
        <v>2</v>
      </c>
    </row>
    <row r="925" spans="1:3" s="232" customFormat="1" ht="15.5" hidden="1">
      <c r="A925" s="230" t="s">
        <v>1001</v>
      </c>
      <c r="B925" s="231" t="s">
        <v>1327</v>
      </c>
      <c r="C925" s="235">
        <v>2</v>
      </c>
    </row>
    <row r="926" spans="1:3" s="232" customFormat="1" ht="15.5" hidden="1">
      <c r="A926" s="230" t="s">
        <v>1005</v>
      </c>
      <c r="B926" s="231" t="s">
        <v>1327</v>
      </c>
      <c r="C926" s="235">
        <v>2</v>
      </c>
    </row>
    <row r="927" spans="1:3" s="232" customFormat="1" ht="15.5" hidden="1">
      <c r="A927" s="230" t="s">
        <v>1007</v>
      </c>
      <c r="B927" s="231" t="s">
        <v>1327</v>
      </c>
      <c r="C927" s="235">
        <v>2</v>
      </c>
    </row>
    <row r="928" spans="1:3" s="232" customFormat="1" ht="15.5" hidden="1">
      <c r="A928" s="230" t="s">
        <v>1009</v>
      </c>
      <c r="B928" s="231" t="s">
        <v>1327</v>
      </c>
      <c r="C928" s="235">
        <v>2</v>
      </c>
    </row>
    <row r="929" spans="1:4" s="232" customFormat="1" ht="15.5" hidden="1">
      <c r="A929" s="230" t="s">
        <v>3321</v>
      </c>
      <c r="B929" s="231" t="s">
        <v>1456</v>
      </c>
      <c r="C929" s="235">
        <v>1</v>
      </c>
      <c r="D929" s="232" t="s">
        <v>3268</v>
      </c>
    </row>
    <row r="930" spans="1:4" s="232" customFormat="1" ht="15.5" hidden="1">
      <c r="A930" s="230" t="s">
        <v>3320</v>
      </c>
      <c r="B930" s="231" t="s">
        <v>1456</v>
      </c>
      <c r="C930" s="235">
        <v>1</v>
      </c>
      <c r="D930" s="232" t="s">
        <v>3268</v>
      </c>
    </row>
    <row r="931" spans="1:4" s="232" customFormat="1" ht="15.5" hidden="1">
      <c r="A931" s="231" t="s">
        <v>1869</v>
      </c>
      <c r="B931" s="231" t="s">
        <v>1873</v>
      </c>
      <c r="C931" s="235">
        <v>1</v>
      </c>
    </row>
    <row r="932" spans="1:4" s="232" customFormat="1" ht="15.5" hidden="1">
      <c r="A932" s="231" t="s">
        <v>1868</v>
      </c>
      <c r="B932" s="231" t="s">
        <v>1873</v>
      </c>
      <c r="C932" s="235">
        <v>1</v>
      </c>
    </row>
    <row r="933" spans="1:4" s="232" customFormat="1" ht="15.5" hidden="1">
      <c r="A933" s="231" t="s">
        <v>1870</v>
      </c>
      <c r="B933" s="231" t="s">
        <v>1873</v>
      </c>
      <c r="C933" s="235">
        <v>1</v>
      </c>
    </row>
    <row r="934" spans="1:4" s="232" customFormat="1" ht="15.5" hidden="1">
      <c r="A934" s="231" t="s">
        <v>171</v>
      </c>
      <c r="B934" s="231" t="s">
        <v>23</v>
      </c>
      <c r="C934" s="235">
        <v>1</v>
      </c>
      <c r="D934" s="232" t="s">
        <v>3268</v>
      </c>
    </row>
    <row r="935" spans="1:4" s="232" customFormat="1" ht="15.5" hidden="1">
      <c r="A935" s="231" t="s">
        <v>172</v>
      </c>
      <c r="B935" s="231" t="s">
        <v>23</v>
      </c>
      <c r="C935" s="235">
        <v>1</v>
      </c>
      <c r="D935" s="232" t="s">
        <v>3268</v>
      </c>
    </row>
    <row r="936" spans="1:4" s="232" customFormat="1" ht="15.5" hidden="1">
      <c r="A936" s="231" t="s">
        <v>173</v>
      </c>
      <c r="B936" s="231" t="s">
        <v>23</v>
      </c>
      <c r="C936" s="235">
        <v>1</v>
      </c>
      <c r="D936" s="232" t="s">
        <v>3268</v>
      </c>
    </row>
    <row r="937" spans="1:4" s="232" customFormat="1" ht="15.5" hidden="1">
      <c r="A937" s="231" t="s">
        <v>174</v>
      </c>
      <c r="B937" s="231" t="s">
        <v>23</v>
      </c>
      <c r="C937" s="235">
        <v>1</v>
      </c>
      <c r="D937" s="232" t="s">
        <v>3268</v>
      </c>
    </row>
    <row r="938" spans="1:4" s="232" customFormat="1" ht="15.5" hidden="1">
      <c r="A938" s="231" t="s">
        <v>175</v>
      </c>
      <c r="B938" s="231" t="s">
        <v>23</v>
      </c>
      <c r="C938" s="235">
        <v>1</v>
      </c>
      <c r="D938" s="232" t="s">
        <v>3268</v>
      </c>
    </row>
    <row r="939" spans="1:4" s="232" customFormat="1" ht="15.5" hidden="1">
      <c r="A939" s="231" t="s">
        <v>176</v>
      </c>
      <c r="B939" s="231" t="s">
        <v>23</v>
      </c>
      <c r="C939" s="235">
        <v>1</v>
      </c>
      <c r="D939" s="232" t="s">
        <v>3268</v>
      </c>
    </row>
    <row r="940" spans="1:4" s="232" customFormat="1" ht="15.5" hidden="1">
      <c r="A940" s="231" t="s">
        <v>156</v>
      </c>
      <c r="B940" s="231" t="s">
        <v>23</v>
      </c>
      <c r="C940" s="235">
        <v>1</v>
      </c>
      <c r="D940" s="232" t="s">
        <v>3268</v>
      </c>
    </row>
    <row r="941" spans="1:4" s="232" customFormat="1" ht="15.5" hidden="1">
      <c r="A941" s="231" t="s">
        <v>2815</v>
      </c>
      <c r="B941" s="231" t="s">
        <v>3251</v>
      </c>
      <c r="C941" s="235">
        <v>1</v>
      </c>
      <c r="D941" s="232" t="s">
        <v>3268</v>
      </c>
    </row>
    <row r="942" spans="1:4" s="232" customFormat="1" ht="15.5" hidden="1">
      <c r="A942" s="231" t="s">
        <v>2819</v>
      </c>
      <c r="B942" s="231" t="s">
        <v>3251</v>
      </c>
      <c r="C942" s="235">
        <v>1</v>
      </c>
      <c r="D942" s="232" t="s">
        <v>3268</v>
      </c>
    </row>
    <row r="943" spans="1:4" s="232" customFormat="1" ht="15.5" hidden="1">
      <c r="A943" s="231" t="s">
        <v>2823</v>
      </c>
      <c r="B943" s="231" t="s">
        <v>3251</v>
      </c>
      <c r="C943" s="235">
        <v>1</v>
      </c>
      <c r="D943" s="232" t="s">
        <v>3268</v>
      </c>
    </row>
    <row r="944" spans="1:4" s="232" customFormat="1" ht="15.5" hidden="1">
      <c r="A944" s="231" t="s">
        <v>2943</v>
      </c>
      <c r="B944" s="231" t="s">
        <v>3251</v>
      </c>
      <c r="C944" s="235">
        <v>1</v>
      </c>
    </row>
    <row r="945" spans="1:4" s="232" customFormat="1" ht="15.5" hidden="1">
      <c r="A945" s="231" t="s">
        <v>2948</v>
      </c>
      <c r="B945" s="231" t="s">
        <v>3251</v>
      </c>
      <c r="C945" s="235">
        <v>1</v>
      </c>
    </row>
    <row r="946" spans="1:4" s="232" customFormat="1" ht="15.5" hidden="1">
      <c r="A946" s="231" t="s">
        <v>2893</v>
      </c>
      <c r="B946" s="231" t="s">
        <v>3251</v>
      </c>
      <c r="C946" s="235">
        <v>1</v>
      </c>
    </row>
    <row r="947" spans="1:4" s="232" customFormat="1" ht="15.5" hidden="1">
      <c r="A947" s="231" t="s">
        <v>2953</v>
      </c>
      <c r="B947" s="231" t="s">
        <v>3251</v>
      </c>
      <c r="C947" s="235">
        <v>1</v>
      </c>
    </row>
    <row r="948" spans="1:4" s="232" customFormat="1" ht="15.5" hidden="1">
      <c r="A948" s="230" t="s">
        <v>1682</v>
      </c>
      <c r="B948" s="231" t="s">
        <v>1759</v>
      </c>
      <c r="C948" s="235">
        <v>1</v>
      </c>
      <c r="D948" s="232" t="s">
        <v>3268</v>
      </c>
    </row>
    <row r="949" spans="1:4" s="232" customFormat="1" ht="15.5" hidden="1">
      <c r="A949" s="230" t="s">
        <v>1680</v>
      </c>
      <c r="B949" s="231" t="s">
        <v>1759</v>
      </c>
      <c r="C949" s="235">
        <v>1</v>
      </c>
      <c r="D949" s="232" t="s">
        <v>3268</v>
      </c>
    </row>
    <row r="950" spans="1:4" s="232" customFormat="1" ht="15.5" hidden="1">
      <c r="A950" s="230" t="s">
        <v>1688</v>
      </c>
      <c r="B950" s="231" t="s">
        <v>1759</v>
      </c>
      <c r="C950" s="235">
        <v>1</v>
      </c>
      <c r="D950" s="232" t="s">
        <v>3268</v>
      </c>
    </row>
    <row r="951" spans="1:4" s="232" customFormat="1" ht="15.5" hidden="1">
      <c r="A951" s="230" t="s">
        <v>1684</v>
      </c>
      <c r="B951" s="231" t="s">
        <v>1759</v>
      </c>
      <c r="C951" s="235">
        <v>1</v>
      </c>
      <c r="D951" s="232" t="s">
        <v>3268</v>
      </c>
    </row>
    <row r="952" spans="1:4" s="232" customFormat="1" ht="15.5" hidden="1">
      <c r="A952" s="230" t="s">
        <v>1665</v>
      </c>
      <c r="B952" s="231" t="s">
        <v>1759</v>
      </c>
      <c r="C952" s="235">
        <v>1</v>
      </c>
      <c r="D952" s="232" t="s">
        <v>3268</v>
      </c>
    </row>
    <row r="953" spans="1:4" s="232" customFormat="1" ht="15.5" hidden="1">
      <c r="A953" s="230" t="s">
        <v>1690</v>
      </c>
      <c r="B953" s="231" t="s">
        <v>1759</v>
      </c>
      <c r="C953" s="235">
        <v>1</v>
      </c>
      <c r="D953" s="232" t="s">
        <v>3268</v>
      </c>
    </row>
    <row r="954" spans="1:4" s="232" customFormat="1" ht="15.5" hidden="1">
      <c r="A954" s="230" t="s">
        <v>1691</v>
      </c>
      <c r="B954" s="231" t="s">
        <v>1759</v>
      </c>
      <c r="C954" s="235">
        <v>1</v>
      </c>
      <c r="D954" s="232" t="s">
        <v>3268</v>
      </c>
    </row>
    <row r="955" spans="1:4" s="232" customFormat="1" ht="15.5" hidden="1">
      <c r="A955" s="230" t="s">
        <v>1666</v>
      </c>
      <c r="B955" s="231" t="s">
        <v>1759</v>
      </c>
      <c r="C955" s="235">
        <v>1</v>
      </c>
      <c r="D955" s="232" t="s">
        <v>3268</v>
      </c>
    </row>
    <row r="956" spans="1:4" s="232" customFormat="1" ht="15.5" hidden="1">
      <c r="A956" s="230" t="s">
        <v>1693</v>
      </c>
      <c r="B956" s="231" t="s">
        <v>1759</v>
      </c>
      <c r="C956" s="235">
        <v>1</v>
      </c>
      <c r="D956" s="232" t="s">
        <v>3268</v>
      </c>
    </row>
    <row r="957" spans="1:4" s="232" customFormat="1" ht="15.5" hidden="1">
      <c r="A957" s="230" t="s">
        <v>1686</v>
      </c>
      <c r="B957" s="231" t="s">
        <v>1759</v>
      </c>
      <c r="C957" s="235">
        <v>1</v>
      </c>
      <c r="D957" s="232" t="s">
        <v>3268</v>
      </c>
    </row>
    <row r="958" spans="1:4" s="232" customFormat="1" ht="15.5" hidden="1">
      <c r="A958" s="230" t="s">
        <v>1695</v>
      </c>
      <c r="B958" s="231" t="s">
        <v>1759</v>
      </c>
      <c r="C958" s="235">
        <v>1</v>
      </c>
      <c r="D958" s="232" t="s">
        <v>3268</v>
      </c>
    </row>
    <row r="959" spans="1:4" s="232" customFormat="1" ht="15.5" hidden="1">
      <c r="A959" s="231" t="s">
        <v>177</v>
      </c>
      <c r="B959" s="231" t="s">
        <v>2</v>
      </c>
      <c r="C959" s="235">
        <v>1</v>
      </c>
    </row>
    <row r="960" spans="1:4" s="232" customFormat="1" ht="15.5" hidden="1">
      <c r="A960" s="231" t="s">
        <v>178</v>
      </c>
      <c r="B960" s="231" t="s">
        <v>2</v>
      </c>
      <c r="C960" s="235">
        <v>1</v>
      </c>
    </row>
    <row r="961" spans="1:4" s="232" customFormat="1" ht="15.5" hidden="1">
      <c r="A961" s="231" t="s">
        <v>179</v>
      </c>
      <c r="B961" s="231" t="s">
        <v>2</v>
      </c>
      <c r="C961" s="235">
        <v>1</v>
      </c>
    </row>
    <row r="962" spans="1:4" s="232" customFormat="1" ht="15.5" hidden="1">
      <c r="A962" s="231" t="s">
        <v>180</v>
      </c>
      <c r="B962" s="231" t="s">
        <v>2</v>
      </c>
      <c r="C962" s="235">
        <v>1</v>
      </c>
    </row>
    <row r="963" spans="1:4" s="232" customFormat="1" ht="15.5" hidden="1">
      <c r="A963" s="231" t="s">
        <v>181</v>
      </c>
      <c r="B963" s="231" t="s">
        <v>2</v>
      </c>
      <c r="C963" s="235">
        <v>1</v>
      </c>
    </row>
    <row r="964" spans="1:4" s="232" customFormat="1" ht="15.5" hidden="1">
      <c r="A964" s="231" t="s">
        <v>182</v>
      </c>
      <c r="B964" s="231" t="s">
        <v>2</v>
      </c>
      <c r="C964" s="235">
        <v>1</v>
      </c>
    </row>
    <row r="965" spans="1:4" s="232" customFormat="1" ht="15.5" hidden="1">
      <c r="A965" s="231" t="s">
        <v>183</v>
      </c>
      <c r="B965" s="231" t="s">
        <v>2</v>
      </c>
      <c r="C965" s="235">
        <v>1</v>
      </c>
    </row>
    <row r="966" spans="1:4" s="232" customFormat="1" ht="15.5" hidden="1">
      <c r="A966" s="231" t="s">
        <v>184</v>
      </c>
      <c r="B966" s="231" t="s">
        <v>2</v>
      </c>
      <c r="C966" s="235">
        <v>1</v>
      </c>
    </row>
    <row r="967" spans="1:4" s="232" customFormat="1" ht="15.5" hidden="1">
      <c r="A967" s="231" t="s">
        <v>185</v>
      </c>
      <c r="B967" s="231" t="s">
        <v>2</v>
      </c>
      <c r="C967" s="235">
        <v>1</v>
      </c>
    </row>
    <row r="968" spans="1:4" s="232" customFormat="1" ht="15.5" hidden="1">
      <c r="A968" s="231" t="s">
        <v>186</v>
      </c>
      <c r="B968" s="231" t="s">
        <v>2</v>
      </c>
      <c r="C968" s="235">
        <v>1</v>
      </c>
    </row>
    <row r="969" spans="1:4" s="232" customFormat="1" ht="15.5" hidden="1">
      <c r="A969" s="231" t="s">
        <v>187</v>
      </c>
      <c r="B969" s="231" t="s">
        <v>2</v>
      </c>
      <c r="C969" s="235">
        <v>1</v>
      </c>
    </row>
    <row r="970" spans="1:4" s="232" customFormat="1" ht="15.5" hidden="1">
      <c r="A970" s="231" t="s">
        <v>188</v>
      </c>
      <c r="B970" s="231" t="s">
        <v>2</v>
      </c>
      <c r="C970" s="235">
        <v>1</v>
      </c>
    </row>
    <row r="971" spans="1:4" s="232" customFormat="1" ht="15.5" hidden="1">
      <c r="A971" s="238" t="s">
        <v>531</v>
      </c>
      <c r="B971" s="231" t="s">
        <v>610</v>
      </c>
      <c r="C971" s="235">
        <v>1</v>
      </c>
    </row>
    <row r="972" spans="1:4" s="232" customFormat="1" ht="15.5" hidden="1">
      <c r="A972" s="238" t="s">
        <v>423</v>
      </c>
      <c r="B972" s="231" t="s">
        <v>610</v>
      </c>
      <c r="C972" s="235">
        <v>1</v>
      </c>
      <c r="D972" s="232" t="s">
        <v>3268</v>
      </c>
    </row>
    <row r="973" spans="1:4" s="232" customFormat="1" ht="15.5" hidden="1">
      <c r="A973" s="238" t="s">
        <v>532</v>
      </c>
      <c r="B973" s="231" t="s">
        <v>610</v>
      </c>
      <c r="C973" s="235">
        <v>1</v>
      </c>
    </row>
    <row r="974" spans="1:4" s="232" customFormat="1" ht="15.5" hidden="1">
      <c r="A974" s="238" t="s">
        <v>421</v>
      </c>
      <c r="B974" s="231" t="s">
        <v>610</v>
      </c>
      <c r="C974" s="235">
        <v>1</v>
      </c>
      <c r="D974" s="232" t="s">
        <v>3268</v>
      </c>
    </row>
    <row r="975" spans="1:4" s="232" customFormat="1" ht="15.5" hidden="1">
      <c r="A975" s="238" t="s">
        <v>533</v>
      </c>
      <c r="B975" s="231" t="s">
        <v>610</v>
      </c>
      <c r="C975" s="235">
        <v>1</v>
      </c>
    </row>
    <row r="976" spans="1:4" s="232" customFormat="1" ht="15.5" hidden="1">
      <c r="A976" s="238" t="s">
        <v>422</v>
      </c>
      <c r="B976" s="231" t="s">
        <v>610</v>
      </c>
      <c r="C976" s="235">
        <v>1</v>
      </c>
      <c r="D976" s="232" t="s">
        <v>3268</v>
      </c>
    </row>
    <row r="977" spans="1:4" s="232" customFormat="1" ht="15.5" hidden="1">
      <c r="A977" s="231" t="s">
        <v>189</v>
      </c>
      <c r="B977" s="231" t="s">
        <v>12</v>
      </c>
      <c r="C977" s="235">
        <v>1</v>
      </c>
    </row>
    <row r="978" spans="1:4" s="232" customFormat="1" ht="15.5" hidden="1">
      <c r="A978" s="231" t="s">
        <v>1818</v>
      </c>
      <c r="B978" s="231" t="s">
        <v>1842</v>
      </c>
      <c r="C978" s="235">
        <v>1</v>
      </c>
      <c r="D978" s="232" t="s">
        <v>3268</v>
      </c>
    </row>
    <row r="979" spans="1:4" s="232" customFormat="1" ht="15.5" hidden="1">
      <c r="A979" s="231" t="s">
        <v>1827</v>
      </c>
      <c r="B979" s="231" t="s">
        <v>1842</v>
      </c>
      <c r="C979" s="235">
        <v>1</v>
      </c>
      <c r="D979" s="232" t="s">
        <v>3268</v>
      </c>
    </row>
    <row r="980" spans="1:4" s="232" customFormat="1" ht="15.5" hidden="1">
      <c r="A980" s="231" t="s">
        <v>1825</v>
      </c>
      <c r="B980" s="231" t="s">
        <v>1842</v>
      </c>
      <c r="C980" s="235">
        <v>1</v>
      </c>
      <c r="D980" s="232" t="s">
        <v>3268</v>
      </c>
    </row>
    <row r="981" spans="1:4" s="232" customFormat="1" ht="15.5" hidden="1">
      <c r="A981" s="233" t="s">
        <v>190</v>
      </c>
      <c r="B981" s="231" t="s">
        <v>4</v>
      </c>
      <c r="C981" s="235">
        <v>1</v>
      </c>
    </row>
    <row r="982" spans="1:4" s="232" customFormat="1" ht="15.5" hidden="1">
      <c r="A982" s="233" t="s">
        <v>191</v>
      </c>
      <c r="B982" s="231" t="s">
        <v>4</v>
      </c>
      <c r="C982" s="235">
        <v>1</v>
      </c>
    </row>
    <row r="983" spans="1:4" s="232" customFormat="1" ht="15.5" hidden="1">
      <c r="A983" s="233" t="s">
        <v>192</v>
      </c>
      <c r="B983" s="231" t="s">
        <v>4</v>
      </c>
      <c r="C983" s="235">
        <v>1</v>
      </c>
    </row>
    <row r="984" spans="1:4" s="232" customFormat="1" ht="15.5" hidden="1">
      <c r="A984" s="233" t="s">
        <v>162</v>
      </c>
      <c r="B984" s="231" t="s">
        <v>4</v>
      </c>
      <c r="C984" s="235">
        <v>1</v>
      </c>
    </row>
    <row r="985" spans="1:4" s="232" customFormat="1" ht="15.5" hidden="1">
      <c r="A985" s="233" t="s">
        <v>193</v>
      </c>
      <c r="B985" s="231" t="s">
        <v>4</v>
      </c>
      <c r="C985" s="235">
        <v>1</v>
      </c>
    </row>
    <row r="986" spans="1:4" s="232" customFormat="1" ht="15.5" hidden="1">
      <c r="A986" s="231" t="s">
        <v>194</v>
      </c>
      <c r="B986" s="231" t="s">
        <v>4</v>
      </c>
      <c r="C986" s="235">
        <v>1</v>
      </c>
    </row>
    <row r="987" spans="1:4" s="232" customFormat="1" ht="15.5" hidden="1">
      <c r="A987" s="233" t="s">
        <v>164</v>
      </c>
      <c r="B987" s="231" t="s">
        <v>4</v>
      </c>
      <c r="C987" s="235">
        <v>1</v>
      </c>
    </row>
    <row r="988" spans="1:4" s="232" customFormat="1" ht="15.5" hidden="1">
      <c r="A988" s="233" t="s">
        <v>195</v>
      </c>
      <c r="B988" s="231" t="s">
        <v>4</v>
      </c>
      <c r="C988" s="235">
        <v>1</v>
      </c>
    </row>
    <row r="989" spans="1:4" s="232" customFormat="1" ht="15.5" hidden="1">
      <c r="A989" s="233" t="s">
        <v>196</v>
      </c>
      <c r="B989" s="231" t="s">
        <v>4</v>
      </c>
      <c r="C989" s="235">
        <v>1</v>
      </c>
    </row>
    <row r="990" spans="1:4" s="232" customFormat="1" ht="15.5" hidden="1">
      <c r="A990" s="233" t="s">
        <v>197</v>
      </c>
      <c r="B990" s="231" t="s">
        <v>4</v>
      </c>
      <c r="C990" s="235">
        <v>1</v>
      </c>
    </row>
    <row r="991" spans="1:4" s="232" customFormat="1" ht="15.5" hidden="1">
      <c r="A991" s="233" t="s">
        <v>198</v>
      </c>
      <c r="B991" s="231" t="s">
        <v>4</v>
      </c>
      <c r="C991" s="235">
        <v>1</v>
      </c>
    </row>
    <row r="992" spans="1:4" s="232" customFormat="1" ht="15.5" hidden="1">
      <c r="A992" s="233" t="s">
        <v>199</v>
      </c>
      <c r="B992" s="231" t="s">
        <v>4</v>
      </c>
      <c r="C992" s="235">
        <v>1</v>
      </c>
    </row>
    <row r="993" spans="1:4" s="232" customFormat="1" ht="15.5" hidden="1">
      <c r="A993" s="233" t="s">
        <v>200</v>
      </c>
      <c r="B993" s="231" t="s">
        <v>4</v>
      </c>
      <c r="C993" s="235">
        <v>1</v>
      </c>
    </row>
    <row r="994" spans="1:4" s="232" customFormat="1" ht="15.5" hidden="1">
      <c r="A994" s="233" t="s">
        <v>201</v>
      </c>
      <c r="B994" s="231" t="s">
        <v>4</v>
      </c>
      <c r="C994" s="235">
        <v>1</v>
      </c>
    </row>
    <row r="995" spans="1:4" s="232" customFormat="1" ht="15.5" hidden="1">
      <c r="A995" s="233" t="s">
        <v>202</v>
      </c>
      <c r="B995" s="231" t="s">
        <v>4</v>
      </c>
      <c r="C995" s="235">
        <v>1</v>
      </c>
    </row>
    <row r="996" spans="1:4" s="232" customFormat="1" ht="15.5" hidden="1">
      <c r="A996" s="233" t="s">
        <v>203</v>
      </c>
      <c r="B996" s="231" t="s">
        <v>4</v>
      </c>
      <c r="C996" s="235">
        <v>1</v>
      </c>
    </row>
    <row r="997" spans="1:4" s="232" customFormat="1" ht="15.5" hidden="1">
      <c r="A997" s="231" t="s">
        <v>168</v>
      </c>
      <c r="B997" s="231" t="s">
        <v>4</v>
      </c>
      <c r="C997" s="235">
        <v>1</v>
      </c>
    </row>
    <row r="998" spans="1:4" s="232" customFormat="1" ht="15.5" hidden="1">
      <c r="A998" s="233" t="s">
        <v>204</v>
      </c>
      <c r="B998" s="231" t="s">
        <v>4</v>
      </c>
      <c r="C998" s="235">
        <v>1</v>
      </c>
    </row>
    <row r="999" spans="1:4" s="232" customFormat="1" ht="15.5" hidden="1">
      <c r="A999" s="233" t="s">
        <v>205</v>
      </c>
      <c r="B999" s="231" t="s">
        <v>4</v>
      </c>
      <c r="C999" s="235">
        <v>1</v>
      </c>
    </row>
    <row r="1000" spans="1:4" s="232" customFormat="1" ht="15.5" hidden="1">
      <c r="A1000" s="233" t="s">
        <v>206</v>
      </c>
      <c r="B1000" s="231" t="s">
        <v>4</v>
      </c>
      <c r="C1000" s="235">
        <v>1</v>
      </c>
    </row>
    <row r="1001" spans="1:4" s="232" customFormat="1" ht="15.5" hidden="1">
      <c r="A1001" s="231" t="s">
        <v>207</v>
      </c>
      <c r="B1001" s="231" t="s">
        <v>4</v>
      </c>
      <c r="C1001" s="235">
        <v>1</v>
      </c>
    </row>
    <row r="1002" spans="1:4" s="232" customFormat="1" ht="15.5" hidden="1">
      <c r="A1002" s="233" t="s">
        <v>208</v>
      </c>
      <c r="B1002" s="231" t="s">
        <v>4</v>
      </c>
      <c r="C1002" s="235">
        <v>1</v>
      </c>
      <c r="D1002" s="232" t="s">
        <v>3268</v>
      </c>
    </row>
    <row r="1003" spans="1:4" s="232" customFormat="1" ht="15.5" hidden="1">
      <c r="A1003" s="231" t="s">
        <v>2113</v>
      </c>
      <c r="B1003" s="231" t="s">
        <v>2317</v>
      </c>
      <c r="C1003" s="235">
        <v>1</v>
      </c>
    </row>
    <row r="1004" spans="1:4" s="232" customFormat="1" ht="15.5" hidden="1">
      <c r="A1004" s="231" t="s">
        <v>2264</v>
      </c>
      <c r="B1004" s="231" t="s">
        <v>2317</v>
      </c>
      <c r="C1004" s="235">
        <v>1</v>
      </c>
    </row>
    <row r="1005" spans="1:4" s="232" customFormat="1" ht="15.5" hidden="1">
      <c r="A1005" s="231" t="s">
        <v>2271</v>
      </c>
      <c r="B1005" s="231" t="s">
        <v>2317</v>
      </c>
      <c r="C1005" s="235">
        <v>1</v>
      </c>
    </row>
    <row r="1006" spans="1:4" s="232" customFormat="1" ht="15.5" hidden="1">
      <c r="A1006" s="231" t="s">
        <v>2275</v>
      </c>
      <c r="B1006" s="231" t="s">
        <v>2317</v>
      </c>
      <c r="C1006" s="235">
        <v>1</v>
      </c>
    </row>
    <row r="1007" spans="1:4" s="232" customFormat="1" ht="15.5" hidden="1">
      <c r="A1007" s="231" t="s">
        <v>1954</v>
      </c>
      <c r="B1007" s="231" t="s">
        <v>2317</v>
      </c>
      <c r="C1007" s="235">
        <v>1</v>
      </c>
    </row>
    <row r="1008" spans="1:4" s="232" customFormat="1" ht="15.5" hidden="1">
      <c r="A1008" s="231" t="s">
        <v>2193</v>
      </c>
      <c r="B1008" s="231" t="s">
        <v>2317</v>
      </c>
      <c r="C1008" s="235">
        <v>1</v>
      </c>
    </row>
    <row r="1009" spans="1:3" s="232" customFormat="1" ht="15.5" hidden="1">
      <c r="A1009" s="231" t="s">
        <v>2261</v>
      </c>
      <c r="B1009" s="231" t="s">
        <v>2317</v>
      </c>
      <c r="C1009" s="235">
        <v>1</v>
      </c>
    </row>
    <row r="1010" spans="1:3" s="232" customFormat="1" ht="15.5" hidden="1">
      <c r="A1010" s="231" t="s">
        <v>1967</v>
      </c>
      <c r="B1010" s="231" t="s">
        <v>2317</v>
      </c>
      <c r="C1010" s="235">
        <v>1</v>
      </c>
    </row>
    <row r="1011" spans="1:3" s="232" customFormat="1" ht="15.5" hidden="1">
      <c r="A1011" s="231" t="s">
        <v>2209</v>
      </c>
      <c r="B1011" s="231" t="s">
        <v>2317</v>
      </c>
      <c r="C1011" s="235">
        <v>1</v>
      </c>
    </row>
    <row r="1012" spans="1:3" s="232" customFormat="1" ht="15.5" hidden="1">
      <c r="A1012" s="231" t="s">
        <v>1945</v>
      </c>
      <c r="B1012" s="231" t="s">
        <v>2317</v>
      </c>
      <c r="C1012" s="235">
        <v>1</v>
      </c>
    </row>
    <row r="1013" spans="1:3" s="232" customFormat="1" ht="15.5" hidden="1">
      <c r="A1013" s="231" t="s">
        <v>2025</v>
      </c>
      <c r="B1013" s="231" t="s">
        <v>2317</v>
      </c>
      <c r="C1013" s="235">
        <v>1</v>
      </c>
    </row>
    <row r="1014" spans="1:3" s="232" customFormat="1" ht="15.5" hidden="1">
      <c r="A1014" s="231" t="s">
        <v>2277</v>
      </c>
      <c r="B1014" s="231" t="s">
        <v>2317</v>
      </c>
      <c r="C1014" s="235">
        <v>1</v>
      </c>
    </row>
    <row r="1015" spans="1:3" s="232" customFormat="1" ht="15.5" hidden="1">
      <c r="A1015" s="231" t="s">
        <v>2173</v>
      </c>
      <c r="B1015" s="231" t="s">
        <v>2317</v>
      </c>
      <c r="C1015" s="235">
        <v>1</v>
      </c>
    </row>
    <row r="1016" spans="1:3" s="232" customFormat="1" ht="15.5" hidden="1">
      <c r="A1016" s="231" t="s">
        <v>2082</v>
      </c>
      <c r="B1016" s="231" t="s">
        <v>2317</v>
      </c>
      <c r="C1016" s="235">
        <v>1</v>
      </c>
    </row>
    <row r="1017" spans="1:3" s="232" customFormat="1" ht="15.5" hidden="1">
      <c r="A1017" s="231" t="s">
        <v>2248</v>
      </c>
      <c r="B1017" s="231" t="s">
        <v>2317</v>
      </c>
      <c r="C1017" s="235">
        <v>1</v>
      </c>
    </row>
    <row r="1018" spans="1:3" s="232" customFormat="1" ht="15.5" hidden="1">
      <c r="A1018" s="231" t="s">
        <v>1950</v>
      </c>
      <c r="B1018" s="231" t="s">
        <v>2317</v>
      </c>
      <c r="C1018" s="235">
        <v>1</v>
      </c>
    </row>
    <row r="1019" spans="1:3" s="232" customFormat="1" ht="15.5" hidden="1">
      <c r="A1019" s="231" t="s">
        <v>2057</v>
      </c>
      <c r="B1019" s="231" t="s">
        <v>2317</v>
      </c>
      <c r="C1019" s="235">
        <v>1</v>
      </c>
    </row>
    <row r="1020" spans="1:3" s="232" customFormat="1" ht="15.5" hidden="1">
      <c r="A1020" s="231" t="s">
        <v>2100</v>
      </c>
      <c r="B1020" s="231" t="s">
        <v>2317</v>
      </c>
      <c r="C1020" s="235">
        <v>1</v>
      </c>
    </row>
    <row r="1021" spans="1:3" s="232" customFormat="1" ht="15.5" hidden="1">
      <c r="A1021" s="231" t="s">
        <v>2228</v>
      </c>
      <c r="B1021" s="231" t="s">
        <v>2317</v>
      </c>
      <c r="C1021" s="235">
        <v>1</v>
      </c>
    </row>
    <row r="1022" spans="1:3" s="232" customFormat="1" ht="15.5" hidden="1">
      <c r="A1022" s="231" t="s">
        <v>2167</v>
      </c>
      <c r="B1022" s="231" t="s">
        <v>2317</v>
      </c>
      <c r="C1022" s="235">
        <v>1</v>
      </c>
    </row>
    <row r="1023" spans="1:3" s="232" customFormat="1" ht="15.5" hidden="1">
      <c r="A1023" s="231" t="s">
        <v>2226</v>
      </c>
      <c r="B1023" s="231" t="s">
        <v>2317</v>
      </c>
      <c r="C1023" s="235">
        <v>1</v>
      </c>
    </row>
    <row r="1024" spans="1:3" s="232" customFormat="1" ht="15.5" hidden="1">
      <c r="A1024" s="231" t="s">
        <v>2243</v>
      </c>
      <c r="B1024" s="231" t="s">
        <v>2317</v>
      </c>
      <c r="C1024" s="235">
        <v>1</v>
      </c>
    </row>
    <row r="1025" spans="1:3" s="232" customFormat="1" ht="15.5" hidden="1">
      <c r="A1025" s="231" t="s">
        <v>2203</v>
      </c>
      <c r="B1025" s="231" t="s">
        <v>2317</v>
      </c>
      <c r="C1025" s="235">
        <v>1</v>
      </c>
    </row>
    <row r="1026" spans="1:3" s="232" customFormat="1" ht="15.5" hidden="1">
      <c r="A1026" s="231" t="s">
        <v>1961</v>
      </c>
      <c r="B1026" s="231" t="s">
        <v>2317</v>
      </c>
      <c r="C1026" s="235">
        <v>1</v>
      </c>
    </row>
    <row r="1027" spans="1:3" s="232" customFormat="1" ht="15.5" hidden="1">
      <c r="A1027" s="231" t="s">
        <v>2071</v>
      </c>
      <c r="B1027" s="231" t="s">
        <v>2317</v>
      </c>
      <c r="C1027" s="235">
        <v>1</v>
      </c>
    </row>
    <row r="1028" spans="1:3" s="232" customFormat="1" ht="15.5" hidden="1">
      <c r="A1028" s="231" t="s">
        <v>1969</v>
      </c>
      <c r="B1028" s="231" t="s">
        <v>2317</v>
      </c>
      <c r="C1028" s="235">
        <v>1</v>
      </c>
    </row>
    <row r="1029" spans="1:3" s="232" customFormat="1" ht="15.5" hidden="1">
      <c r="A1029" s="231" t="s">
        <v>2161</v>
      </c>
      <c r="B1029" s="231" t="s">
        <v>2317</v>
      </c>
      <c r="C1029" s="235">
        <v>1</v>
      </c>
    </row>
    <row r="1030" spans="1:3" s="232" customFormat="1" ht="15.5" hidden="1">
      <c r="A1030" s="231" t="s">
        <v>2212</v>
      </c>
      <c r="B1030" s="231" t="s">
        <v>2317</v>
      </c>
      <c r="C1030" s="235">
        <v>1</v>
      </c>
    </row>
    <row r="1031" spans="1:3" s="232" customFormat="1" ht="15.5" hidden="1">
      <c r="A1031" s="231" t="s">
        <v>1997</v>
      </c>
      <c r="B1031" s="231" t="s">
        <v>2317</v>
      </c>
      <c r="C1031" s="235">
        <v>1</v>
      </c>
    </row>
    <row r="1032" spans="1:3" s="232" customFormat="1" ht="15.5" hidden="1">
      <c r="A1032" s="231" t="s">
        <v>2198</v>
      </c>
      <c r="B1032" s="231" t="s">
        <v>2317</v>
      </c>
      <c r="C1032" s="235">
        <v>1</v>
      </c>
    </row>
    <row r="1033" spans="1:3" s="232" customFormat="1" ht="15.5" hidden="1">
      <c r="A1033" s="231" t="s">
        <v>2048</v>
      </c>
      <c r="B1033" s="231" t="s">
        <v>2317</v>
      </c>
      <c r="C1033" s="235">
        <v>1</v>
      </c>
    </row>
    <row r="1034" spans="1:3" s="232" customFormat="1" ht="15.5" hidden="1">
      <c r="A1034" s="231" t="s">
        <v>2118</v>
      </c>
      <c r="B1034" s="231" t="s">
        <v>2317</v>
      </c>
      <c r="C1034" s="235">
        <v>1</v>
      </c>
    </row>
    <row r="1035" spans="1:3" s="232" customFormat="1" ht="15.5" hidden="1">
      <c r="A1035" s="231" t="s">
        <v>1984</v>
      </c>
      <c r="B1035" s="231" t="s">
        <v>2317</v>
      </c>
      <c r="C1035" s="235">
        <v>1</v>
      </c>
    </row>
    <row r="1036" spans="1:3" s="232" customFormat="1" ht="15.5" hidden="1">
      <c r="A1036" s="230" t="s">
        <v>1011</v>
      </c>
      <c r="B1036" s="231" t="s">
        <v>1327</v>
      </c>
      <c r="C1036" s="235">
        <v>1</v>
      </c>
    </row>
    <row r="1037" spans="1:3" s="232" customFormat="1" ht="15.5" hidden="1">
      <c r="A1037" s="230" t="s">
        <v>1050</v>
      </c>
      <c r="B1037" s="231" t="s">
        <v>1327</v>
      </c>
      <c r="C1037" s="235">
        <v>1</v>
      </c>
    </row>
    <row r="1038" spans="1:3" s="232" customFormat="1" ht="15.5" hidden="1">
      <c r="A1038" s="230" t="s">
        <v>1052</v>
      </c>
      <c r="B1038" s="231" t="s">
        <v>1327</v>
      </c>
      <c r="C1038" s="235">
        <v>1</v>
      </c>
    </row>
    <row r="1039" spans="1:3" s="232" customFormat="1" ht="15.5" hidden="1">
      <c r="A1039" s="230" t="s">
        <v>1054</v>
      </c>
      <c r="B1039" s="231" t="s">
        <v>1327</v>
      </c>
      <c r="C1039" s="235">
        <v>1</v>
      </c>
    </row>
    <row r="1040" spans="1:3" s="232" customFormat="1" ht="15.5" hidden="1">
      <c r="A1040" s="230" t="s">
        <v>1055</v>
      </c>
      <c r="B1040" s="231" t="s">
        <v>1327</v>
      </c>
      <c r="C1040" s="235">
        <v>1</v>
      </c>
    </row>
    <row r="1041" spans="1:3" s="232" customFormat="1" ht="15.5" hidden="1">
      <c r="A1041" s="230" t="s">
        <v>1057</v>
      </c>
      <c r="B1041" s="231" t="s">
        <v>1327</v>
      </c>
      <c r="C1041" s="235">
        <v>1</v>
      </c>
    </row>
    <row r="1042" spans="1:3" s="232" customFormat="1" ht="15.5" hidden="1">
      <c r="A1042" s="230" t="s">
        <v>1021</v>
      </c>
      <c r="B1042" s="231" t="s">
        <v>1327</v>
      </c>
      <c r="C1042" s="235">
        <v>1</v>
      </c>
    </row>
    <row r="1043" spans="1:3" s="232" customFormat="1" ht="15.5" hidden="1">
      <c r="A1043" s="230" t="s">
        <v>1025</v>
      </c>
      <c r="B1043" s="231" t="s">
        <v>1327</v>
      </c>
      <c r="C1043" s="235">
        <v>1</v>
      </c>
    </row>
    <row r="1044" spans="1:3" s="232" customFormat="1" ht="15.5" hidden="1">
      <c r="A1044" s="230" t="s">
        <v>1059</v>
      </c>
      <c r="B1044" s="231" t="s">
        <v>1327</v>
      </c>
      <c r="C1044" s="235">
        <v>1</v>
      </c>
    </row>
    <row r="1045" spans="1:3" s="232" customFormat="1" ht="15.5" hidden="1">
      <c r="A1045" s="230" t="s">
        <v>1061</v>
      </c>
      <c r="B1045" s="231" t="s">
        <v>1327</v>
      </c>
      <c r="C1045" s="235">
        <v>1</v>
      </c>
    </row>
    <row r="1046" spans="1:3" s="232" customFormat="1" ht="15.5" hidden="1">
      <c r="A1046" s="230" t="s">
        <v>1063</v>
      </c>
      <c r="B1046" s="231" t="s">
        <v>1327</v>
      </c>
      <c r="C1046" s="235">
        <v>1</v>
      </c>
    </row>
    <row r="1047" spans="1:3" s="232" customFormat="1" ht="15.5" hidden="1">
      <c r="A1047" s="230" t="s">
        <v>1065</v>
      </c>
      <c r="B1047" s="231" t="s">
        <v>1327</v>
      </c>
      <c r="C1047" s="235">
        <v>1</v>
      </c>
    </row>
    <row r="1048" spans="1:3" s="232" customFormat="1" ht="15.5" hidden="1">
      <c r="A1048" s="230" t="s">
        <v>1067</v>
      </c>
      <c r="B1048" s="231" t="s">
        <v>1327</v>
      </c>
      <c r="C1048" s="235">
        <v>1</v>
      </c>
    </row>
    <row r="1049" spans="1:3" s="232" customFormat="1" ht="15.5" hidden="1">
      <c r="A1049" s="230" t="s">
        <v>1029</v>
      </c>
      <c r="B1049" s="231" t="s">
        <v>1327</v>
      </c>
      <c r="C1049" s="235">
        <v>1</v>
      </c>
    </row>
    <row r="1050" spans="1:3" s="232" customFormat="1" ht="15.5" hidden="1">
      <c r="A1050" s="230" t="s">
        <v>1035</v>
      </c>
      <c r="B1050" s="231" t="s">
        <v>1327</v>
      </c>
      <c r="C1050" s="235">
        <v>1</v>
      </c>
    </row>
    <row r="1051" spans="1:3" s="232" customFormat="1" ht="15.5" hidden="1">
      <c r="A1051" s="230" t="s">
        <v>1045</v>
      </c>
      <c r="B1051" s="231" t="s">
        <v>1327</v>
      </c>
      <c r="C1051" s="235">
        <v>1</v>
      </c>
    </row>
    <row r="1052" spans="1:3" s="232" customFormat="1" ht="15.5" hidden="1">
      <c r="A1052" s="230" t="s">
        <v>1069</v>
      </c>
      <c r="B1052" s="231" t="s">
        <v>1327</v>
      </c>
      <c r="C1052" s="235">
        <v>1</v>
      </c>
    </row>
    <row r="1053" spans="1:3" s="232" customFormat="1" ht="15.5" hidden="1">
      <c r="A1053" s="230" t="s">
        <v>1071</v>
      </c>
      <c r="B1053" s="231" t="s">
        <v>1327</v>
      </c>
      <c r="C1053" s="235">
        <v>1</v>
      </c>
    </row>
    <row r="1054" spans="1:3" s="232" customFormat="1" ht="15.5" hidden="1">
      <c r="A1054" s="230" t="s">
        <v>1072</v>
      </c>
      <c r="B1054" s="231" t="s">
        <v>1327</v>
      </c>
      <c r="C1054" s="235">
        <v>1</v>
      </c>
    </row>
    <row r="1055" spans="1:3" s="232" customFormat="1" ht="15.5" hidden="1">
      <c r="A1055" s="230" t="s">
        <v>1074</v>
      </c>
      <c r="B1055" s="231" t="s">
        <v>1327</v>
      </c>
      <c r="C1055" s="235">
        <v>1</v>
      </c>
    </row>
    <row r="1056" spans="1:3" s="232" customFormat="1" ht="15.5" hidden="1">
      <c r="A1056" s="230" t="s">
        <v>1076</v>
      </c>
      <c r="B1056" s="231" t="s">
        <v>1327</v>
      </c>
      <c r="C1056" s="235">
        <v>1</v>
      </c>
    </row>
    <row r="1057" spans="1:4" s="232" customFormat="1" ht="15.5" hidden="1">
      <c r="A1057" s="230" t="s">
        <v>1078</v>
      </c>
      <c r="B1057" s="231" t="s">
        <v>1327</v>
      </c>
      <c r="C1057" s="235">
        <v>1</v>
      </c>
    </row>
    <row r="1058" spans="1:4" s="232" customFormat="1" ht="15.5" hidden="1">
      <c r="A1058" s="230" t="s">
        <v>1080</v>
      </c>
      <c r="B1058" s="231" t="s">
        <v>1327</v>
      </c>
      <c r="C1058" s="235">
        <v>1</v>
      </c>
    </row>
    <row r="1059" spans="1:4" s="232" customFormat="1" ht="15.5" hidden="1">
      <c r="A1059" s="230" t="s">
        <v>1047</v>
      </c>
      <c r="B1059" s="231" t="s">
        <v>1327</v>
      </c>
      <c r="C1059" s="235">
        <v>1</v>
      </c>
    </row>
    <row r="1060" spans="1:4" s="232" customFormat="1" ht="15.5" hidden="1">
      <c r="A1060" s="230" t="s">
        <v>3323</v>
      </c>
      <c r="B1060" s="231" t="s">
        <v>1456</v>
      </c>
      <c r="C1060" s="235">
        <v>0</v>
      </c>
      <c r="D1060" s="232" t="s">
        <v>3268</v>
      </c>
    </row>
    <row r="1061" spans="1:4" s="232" customFormat="1" ht="15.5" hidden="1">
      <c r="A1061" s="230" t="s">
        <v>3324</v>
      </c>
      <c r="B1061" s="231" t="s">
        <v>1456</v>
      </c>
      <c r="C1061" s="235">
        <v>0</v>
      </c>
      <c r="D1061" s="232" t="s">
        <v>3268</v>
      </c>
    </row>
    <row r="1062" spans="1:4" s="232" customFormat="1" ht="15.5" hidden="1">
      <c r="A1062" s="230" t="s">
        <v>3325</v>
      </c>
      <c r="B1062" s="231" t="s">
        <v>1456</v>
      </c>
      <c r="C1062" s="235">
        <v>0</v>
      </c>
      <c r="D1062" s="232" t="s">
        <v>3268</v>
      </c>
    </row>
    <row r="1063" spans="1:4" s="232" customFormat="1" ht="15.5" hidden="1">
      <c r="A1063" s="230" t="s">
        <v>3326</v>
      </c>
      <c r="B1063" s="231" t="s">
        <v>1456</v>
      </c>
      <c r="C1063" s="235">
        <v>0</v>
      </c>
      <c r="D1063" s="232" t="s">
        <v>3268</v>
      </c>
    </row>
    <row r="1064" spans="1:4" s="232" customFormat="1" ht="15.5" hidden="1">
      <c r="A1064" s="230" t="s">
        <v>3327</v>
      </c>
      <c r="B1064" s="231" t="s">
        <v>1456</v>
      </c>
      <c r="C1064" s="235">
        <v>0</v>
      </c>
      <c r="D1064" s="232" t="s">
        <v>3268</v>
      </c>
    </row>
    <row r="1065" spans="1:4" s="232" customFormat="1" ht="15.5" hidden="1">
      <c r="A1065" s="230" t="s">
        <v>3328</v>
      </c>
      <c r="B1065" s="231" t="s">
        <v>1456</v>
      </c>
      <c r="C1065" s="235">
        <v>0</v>
      </c>
      <c r="D1065" s="232" t="s">
        <v>3268</v>
      </c>
    </row>
    <row r="1066" spans="1:4" s="232" customFormat="1" ht="15.5" hidden="1">
      <c r="A1066" s="230" t="s">
        <v>3329</v>
      </c>
      <c r="B1066" s="231" t="s">
        <v>1456</v>
      </c>
      <c r="C1066" s="235">
        <v>0</v>
      </c>
      <c r="D1066" s="232" t="s">
        <v>3268</v>
      </c>
    </row>
    <row r="1067" spans="1:4" s="232" customFormat="1" ht="15.5" hidden="1">
      <c r="A1067" s="230" t="s">
        <v>3330</v>
      </c>
      <c r="B1067" s="231" t="s">
        <v>1456</v>
      </c>
      <c r="C1067" s="235">
        <v>0</v>
      </c>
      <c r="D1067" s="232" t="s">
        <v>3268</v>
      </c>
    </row>
    <row r="1068" spans="1:4" s="232" customFormat="1" ht="15.5" hidden="1">
      <c r="A1068" s="230" t="s">
        <v>3331</v>
      </c>
      <c r="B1068" s="231" t="s">
        <v>1456</v>
      </c>
      <c r="C1068" s="235">
        <v>0</v>
      </c>
      <c r="D1068" s="232" t="s">
        <v>3268</v>
      </c>
    </row>
    <row r="1069" spans="1:4" s="232" customFormat="1" ht="15.5" hidden="1">
      <c r="A1069" s="230" t="s">
        <v>3332</v>
      </c>
      <c r="B1069" s="231" t="s">
        <v>1456</v>
      </c>
      <c r="C1069" s="235">
        <v>0</v>
      </c>
      <c r="D1069" s="232" t="s">
        <v>3268</v>
      </c>
    </row>
    <row r="1070" spans="1:4" s="232" customFormat="1" ht="15.5" hidden="1">
      <c r="A1070" s="230" t="s">
        <v>3333</v>
      </c>
      <c r="B1070" s="231" t="s">
        <v>1456</v>
      </c>
      <c r="C1070" s="235">
        <v>0</v>
      </c>
      <c r="D1070" s="232" t="s">
        <v>3268</v>
      </c>
    </row>
    <row r="1071" spans="1:4" s="232" customFormat="1" ht="15.5" hidden="1">
      <c r="A1071" s="230" t="s">
        <v>3334</v>
      </c>
      <c r="B1071" s="231" t="s">
        <v>1456</v>
      </c>
      <c r="C1071" s="235">
        <v>0</v>
      </c>
      <c r="D1071" s="232" t="s">
        <v>3268</v>
      </c>
    </row>
    <row r="1072" spans="1:4" s="232" customFormat="1" ht="15.5" hidden="1">
      <c r="A1072" s="230" t="s">
        <v>3335</v>
      </c>
      <c r="B1072" s="231" t="s">
        <v>1456</v>
      </c>
      <c r="C1072" s="235">
        <v>0</v>
      </c>
      <c r="D1072" s="232" t="s">
        <v>3268</v>
      </c>
    </row>
    <row r="1073" spans="1:4" s="232" customFormat="1" ht="15.5" hidden="1">
      <c r="A1073" s="230" t="s">
        <v>3336</v>
      </c>
      <c r="B1073" s="231" t="s">
        <v>1456</v>
      </c>
      <c r="C1073" s="235">
        <v>0</v>
      </c>
      <c r="D1073" s="232" t="s">
        <v>3268</v>
      </c>
    </row>
    <row r="1074" spans="1:4" s="232" customFormat="1" ht="15.5" hidden="1">
      <c r="A1074" s="230" t="s">
        <v>3322</v>
      </c>
      <c r="B1074" s="231" t="s">
        <v>1456</v>
      </c>
      <c r="C1074" s="235">
        <v>0</v>
      </c>
      <c r="D1074" s="232" t="s">
        <v>3268</v>
      </c>
    </row>
    <row r="1075" spans="1:4" s="232" customFormat="1" ht="15.5" hidden="1">
      <c r="A1075" s="230" t="s">
        <v>3337</v>
      </c>
      <c r="B1075" s="231" t="s">
        <v>1456</v>
      </c>
      <c r="C1075" s="235">
        <v>0</v>
      </c>
      <c r="D1075" s="232" t="s">
        <v>3268</v>
      </c>
    </row>
    <row r="1076" spans="1:4" s="232" customFormat="1" ht="15.5" hidden="1">
      <c r="A1076" s="230" t="s">
        <v>3338</v>
      </c>
      <c r="B1076" s="231" t="s">
        <v>1456</v>
      </c>
      <c r="C1076" s="235">
        <v>0</v>
      </c>
      <c r="D1076" s="232" t="s">
        <v>3268</v>
      </c>
    </row>
    <row r="1077" spans="1:4" s="232" customFormat="1" ht="15.5" hidden="1">
      <c r="A1077" s="230" t="s">
        <v>3339</v>
      </c>
      <c r="B1077" s="231" t="s">
        <v>1456</v>
      </c>
      <c r="C1077" s="235">
        <v>0</v>
      </c>
      <c r="D1077" s="232" t="s">
        <v>3268</v>
      </c>
    </row>
    <row r="1078" spans="1:4" s="232" customFormat="1" ht="15.5" hidden="1">
      <c r="A1078" s="230" t="s">
        <v>3340</v>
      </c>
      <c r="B1078" s="231" t="s">
        <v>1456</v>
      </c>
      <c r="C1078" s="235">
        <v>0</v>
      </c>
      <c r="D1078" s="232" t="s">
        <v>3268</v>
      </c>
    </row>
    <row r="1079" spans="1:4" s="232" customFormat="1" ht="15.5" hidden="1">
      <c r="A1079" s="230" t="s">
        <v>3341</v>
      </c>
      <c r="B1079" s="231" t="s">
        <v>1456</v>
      </c>
      <c r="C1079" s="235">
        <v>0</v>
      </c>
      <c r="D1079" s="232" t="s">
        <v>3268</v>
      </c>
    </row>
    <row r="1080" spans="1:4" s="232" customFormat="1" ht="15.5" hidden="1">
      <c r="A1080" s="231" t="s">
        <v>1871</v>
      </c>
      <c r="B1080" s="231" t="s">
        <v>1873</v>
      </c>
      <c r="C1080" s="235">
        <v>0</v>
      </c>
    </row>
    <row r="1081" spans="1:4" s="232" customFormat="1" ht="15.5" hidden="1">
      <c r="A1081" s="231" t="s">
        <v>209</v>
      </c>
      <c r="B1081" s="231" t="s">
        <v>23</v>
      </c>
      <c r="C1081" s="235">
        <v>0</v>
      </c>
      <c r="D1081" s="232" t="s">
        <v>3268</v>
      </c>
    </row>
    <row r="1082" spans="1:4" s="232" customFormat="1" ht="15.5" hidden="1">
      <c r="A1082" s="231" t="s">
        <v>210</v>
      </c>
      <c r="B1082" s="231" t="s">
        <v>23</v>
      </c>
      <c r="C1082" s="235">
        <v>0</v>
      </c>
      <c r="D1082" s="232" t="s">
        <v>3268</v>
      </c>
    </row>
    <row r="1083" spans="1:4" s="232" customFormat="1" ht="15.5" hidden="1">
      <c r="A1083" s="231" t="s">
        <v>211</v>
      </c>
      <c r="B1083" s="231" t="s">
        <v>23</v>
      </c>
      <c r="C1083" s="235">
        <v>0</v>
      </c>
      <c r="D1083" s="232" t="s">
        <v>3268</v>
      </c>
    </row>
    <row r="1084" spans="1:4" s="232" customFormat="1" ht="15.5" hidden="1">
      <c r="A1084" s="231" t="s">
        <v>212</v>
      </c>
      <c r="B1084" s="231" t="s">
        <v>23</v>
      </c>
      <c r="C1084" s="235">
        <v>0</v>
      </c>
      <c r="D1084" s="232" t="s">
        <v>3268</v>
      </c>
    </row>
    <row r="1085" spans="1:4" s="232" customFormat="1" ht="15.5" hidden="1">
      <c r="A1085" s="231" t="s">
        <v>213</v>
      </c>
      <c r="B1085" s="231" t="s">
        <v>23</v>
      </c>
      <c r="C1085" s="235">
        <v>0</v>
      </c>
      <c r="D1085" s="232" t="s">
        <v>3268</v>
      </c>
    </row>
    <row r="1086" spans="1:4" s="232" customFormat="1" ht="15.5" hidden="1">
      <c r="A1086" s="231" t="s">
        <v>214</v>
      </c>
      <c r="B1086" s="231" t="s">
        <v>23</v>
      </c>
      <c r="C1086" s="235">
        <v>0</v>
      </c>
      <c r="D1086" s="232" t="s">
        <v>3268</v>
      </c>
    </row>
    <row r="1087" spans="1:4" s="232" customFormat="1" ht="15.5" hidden="1">
      <c r="A1087" s="231" t="s">
        <v>215</v>
      </c>
      <c r="B1087" s="231" t="s">
        <v>23</v>
      </c>
      <c r="C1087" s="235">
        <v>0</v>
      </c>
      <c r="D1087" s="232" t="s">
        <v>3268</v>
      </c>
    </row>
    <row r="1088" spans="1:4" s="232" customFormat="1" ht="15.5" hidden="1">
      <c r="A1088" s="231" t="s">
        <v>216</v>
      </c>
      <c r="B1088" s="231" t="s">
        <v>23</v>
      </c>
      <c r="C1088" s="235">
        <v>0</v>
      </c>
      <c r="D1088" s="232" t="s">
        <v>3268</v>
      </c>
    </row>
    <row r="1089" spans="1:4" s="232" customFormat="1" ht="15.5" hidden="1">
      <c r="A1089" s="231" t="s">
        <v>217</v>
      </c>
      <c r="B1089" s="231" t="s">
        <v>23</v>
      </c>
      <c r="C1089" s="235">
        <v>0</v>
      </c>
      <c r="D1089" s="232" t="s">
        <v>3268</v>
      </c>
    </row>
    <row r="1090" spans="1:4" s="232" customFormat="1" ht="15.5" hidden="1">
      <c r="A1090" s="231" t="s">
        <v>218</v>
      </c>
      <c r="B1090" s="231" t="s">
        <v>23</v>
      </c>
      <c r="C1090" s="235">
        <v>0</v>
      </c>
      <c r="D1090" s="232" t="s">
        <v>3268</v>
      </c>
    </row>
    <row r="1091" spans="1:4" s="232" customFormat="1" ht="15.5" hidden="1">
      <c r="A1091" s="231" t="s">
        <v>219</v>
      </c>
      <c r="B1091" s="231" t="s">
        <v>23</v>
      </c>
      <c r="C1091" s="235">
        <v>0</v>
      </c>
      <c r="D1091" s="232" t="s">
        <v>3268</v>
      </c>
    </row>
    <row r="1092" spans="1:4" s="232" customFormat="1" ht="15.5" hidden="1">
      <c r="A1092" s="231" t="s">
        <v>220</v>
      </c>
      <c r="B1092" s="231" t="s">
        <v>23</v>
      </c>
      <c r="C1092" s="235">
        <v>0</v>
      </c>
      <c r="D1092" s="232" t="s">
        <v>3268</v>
      </c>
    </row>
    <row r="1093" spans="1:4" s="232" customFormat="1" ht="15.5" hidden="1">
      <c r="A1093" s="231" t="s">
        <v>221</v>
      </c>
      <c r="B1093" s="231" t="s">
        <v>23</v>
      </c>
      <c r="C1093" s="235">
        <v>0</v>
      </c>
      <c r="D1093" s="232" t="s">
        <v>3268</v>
      </c>
    </row>
    <row r="1094" spans="1:4" s="232" customFormat="1" ht="15.5" hidden="1">
      <c r="A1094" s="231" t="s">
        <v>2958</v>
      </c>
      <c r="B1094" s="231" t="s">
        <v>3251</v>
      </c>
      <c r="C1094" s="235">
        <v>0</v>
      </c>
      <c r="D1094" s="232" t="s">
        <v>3268</v>
      </c>
    </row>
    <row r="1095" spans="1:4" s="232" customFormat="1" ht="15.5" hidden="1">
      <c r="A1095" s="231" t="s">
        <v>2967</v>
      </c>
      <c r="B1095" s="231" t="s">
        <v>3251</v>
      </c>
      <c r="C1095" s="235">
        <v>0</v>
      </c>
      <c r="D1095" s="232" t="s">
        <v>3268</v>
      </c>
    </row>
    <row r="1096" spans="1:4" s="232" customFormat="1" ht="15.5" hidden="1">
      <c r="A1096" s="231" t="s">
        <v>2974</v>
      </c>
      <c r="B1096" s="231" t="s">
        <v>3251</v>
      </c>
      <c r="C1096" s="235">
        <v>0</v>
      </c>
      <c r="D1096" s="232" t="s">
        <v>3268</v>
      </c>
    </row>
    <row r="1097" spans="1:4" s="232" customFormat="1" ht="15.5" hidden="1">
      <c r="A1097" s="231" t="s">
        <v>2978</v>
      </c>
      <c r="B1097" s="231" t="s">
        <v>3251</v>
      </c>
      <c r="C1097" s="235">
        <v>0</v>
      </c>
      <c r="D1097" s="232" t="s">
        <v>3268</v>
      </c>
    </row>
    <row r="1098" spans="1:4" s="232" customFormat="1" ht="15.5" hidden="1">
      <c r="A1098" s="231" t="s">
        <v>2984</v>
      </c>
      <c r="B1098" s="231" t="s">
        <v>3251</v>
      </c>
      <c r="C1098" s="235">
        <v>0</v>
      </c>
      <c r="D1098" s="232" t="s">
        <v>3268</v>
      </c>
    </row>
    <row r="1099" spans="1:4" s="232" customFormat="1" ht="15.5" hidden="1">
      <c r="A1099" s="231" t="s">
        <v>2991</v>
      </c>
      <c r="B1099" s="231" t="s">
        <v>3251</v>
      </c>
      <c r="C1099" s="235">
        <v>0</v>
      </c>
      <c r="D1099" s="232" t="s">
        <v>3268</v>
      </c>
    </row>
    <row r="1100" spans="1:4" s="232" customFormat="1" ht="15.5" hidden="1">
      <c r="A1100" s="231" t="s">
        <v>3019</v>
      </c>
      <c r="B1100" s="231" t="s">
        <v>3251</v>
      </c>
      <c r="C1100" s="235">
        <v>0</v>
      </c>
      <c r="D1100" s="232" t="s">
        <v>3268</v>
      </c>
    </row>
    <row r="1101" spans="1:4" s="232" customFormat="1" ht="15.5" hidden="1">
      <c r="A1101" s="231" t="s">
        <v>3022</v>
      </c>
      <c r="B1101" s="231" t="s">
        <v>3251</v>
      </c>
      <c r="C1101" s="235">
        <v>0</v>
      </c>
      <c r="D1101" s="232" t="s">
        <v>3268</v>
      </c>
    </row>
    <row r="1102" spans="1:4" s="232" customFormat="1" ht="15.5" hidden="1">
      <c r="A1102" s="231" t="s">
        <v>3025</v>
      </c>
      <c r="B1102" s="231" t="s">
        <v>3251</v>
      </c>
      <c r="C1102" s="235">
        <v>0</v>
      </c>
      <c r="D1102" s="232" t="s">
        <v>3268</v>
      </c>
    </row>
    <row r="1103" spans="1:4" s="232" customFormat="1" ht="15.5" hidden="1">
      <c r="A1103" s="231" t="s">
        <v>3027</v>
      </c>
      <c r="B1103" s="231" t="s">
        <v>3251</v>
      </c>
      <c r="C1103" s="235">
        <v>0</v>
      </c>
      <c r="D1103" s="232" t="s">
        <v>3268</v>
      </c>
    </row>
    <row r="1104" spans="1:4" s="232" customFormat="1" ht="15.5" hidden="1">
      <c r="A1104" s="231" t="s">
        <v>3030</v>
      </c>
      <c r="B1104" s="231" t="s">
        <v>3251</v>
      </c>
      <c r="C1104" s="235">
        <v>0</v>
      </c>
      <c r="D1104" s="232" t="s">
        <v>3268</v>
      </c>
    </row>
    <row r="1105" spans="1:4" s="232" customFormat="1" ht="15.5" hidden="1">
      <c r="A1105" s="231" t="s">
        <v>3038</v>
      </c>
      <c r="B1105" s="231" t="s">
        <v>3251</v>
      </c>
      <c r="C1105" s="235">
        <v>0</v>
      </c>
      <c r="D1105" s="232" t="s">
        <v>3268</v>
      </c>
    </row>
    <row r="1106" spans="1:4" s="232" customFormat="1" ht="15.5" hidden="1">
      <c r="A1106" s="231" t="s">
        <v>2963</v>
      </c>
      <c r="B1106" s="231" t="s">
        <v>3251</v>
      </c>
      <c r="C1106" s="235">
        <v>0</v>
      </c>
      <c r="D1106" s="232" t="s">
        <v>3268</v>
      </c>
    </row>
    <row r="1107" spans="1:4" s="232" customFormat="1" ht="15.5" hidden="1">
      <c r="A1107" s="231" t="s">
        <v>2970</v>
      </c>
      <c r="B1107" s="231" t="s">
        <v>3251</v>
      </c>
      <c r="C1107" s="235">
        <v>0</v>
      </c>
    </row>
    <row r="1108" spans="1:4" s="232" customFormat="1" ht="15.5" hidden="1">
      <c r="A1108" s="231" t="s">
        <v>2980</v>
      </c>
      <c r="B1108" s="231" t="s">
        <v>3251</v>
      </c>
      <c r="C1108" s="235">
        <v>0</v>
      </c>
      <c r="D1108" s="232" t="s">
        <v>3268</v>
      </c>
    </row>
    <row r="1109" spans="1:4" s="232" customFormat="1" ht="15.5" hidden="1">
      <c r="A1109" s="231" t="s">
        <v>2987</v>
      </c>
      <c r="B1109" s="231" t="s">
        <v>3251</v>
      </c>
      <c r="C1109" s="235">
        <v>0</v>
      </c>
      <c r="D1109" s="232" t="s">
        <v>3268</v>
      </c>
    </row>
    <row r="1110" spans="1:4" s="232" customFormat="1" ht="15.5" hidden="1">
      <c r="A1110" s="231" t="s">
        <v>2995</v>
      </c>
      <c r="B1110" s="231" t="s">
        <v>3251</v>
      </c>
      <c r="C1110" s="235">
        <v>0</v>
      </c>
      <c r="D1110" s="232" t="s">
        <v>3268</v>
      </c>
    </row>
    <row r="1111" spans="1:4" s="232" customFormat="1" ht="15.5" hidden="1">
      <c r="A1111" s="231" t="s">
        <v>3045</v>
      </c>
      <c r="B1111" s="231" t="s">
        <v>3251</v>
      </c>
      <c r="C1111" s="235">
        <v>0</v>
      </c>
      <c r="D1111" s="232" t="s">
        <v>3268</v>
      </c>
    </row>
    <row r="1112" spans="1:4" s="232" customFormat="1" ht="15.5" hidden="1">
      <c r="A1112" s="231" t="s">
        <v>3078</v>
      </c>
      <c r="B1112" s="231" t="s">
        <v>3251</v>
      </c>
      <c r="C1112" s="235">
        <v>0</v>
      </c>
      <c r="D1112" s="232" t="s">
        <v>3268</v>
      </c>
    </row>
    <row r="1113" spans="1:4" s="232" customFormat="1" ht="15.5" hidden="1">
      <c r="A1113" s="231" t="s">
        <v>3090</v>
      </c>
      <c r="B1113" s="231" t="s">
        <v>3251</v>
      </c>
      <c r="C1113" s="235">
        <v>0</v>
      </c>
      <c r="D1113" s="232" t="s">
        <v>3268</v>
      </c>
    </row>
    <row r="1114" spans="1:4" s="232" customFormat="1" ht="15.5" hidden="1">
      <c r="A1114" s="231" t="s">
        <v>3108</v>
      </c>
      <c r="B1114" s="231" t="s">
        <v>3251</v>
      </c>
      <c r="C1114" s="235">
        <v>0</v>
      </c>
      <c r="D1114" s="232" t="s">
        <v>3268</v>
      </c>
    </row>
    <row r="1115" spans="1:4" s="232" customFormat="1" ht="15.5" hidden="1">
      <c r="A1115" s="231" t="s">
        <v>3112</v>
      </c>
      <c r="B1115" s="231" t="s">
        <v>3251</v>
      </c>
      <c r="C1115" s="235">
        <v>0</v>
      </c>
      <c r="D1115" s="232" t="s">
        <v>3268</v>
      </c>
    </row>
    <row r="1116" spans="1:4" s="232" customFormat="1" ht="15.5" hidden="1">
      <c r="A1116" s="231" t="s">
        <v>3119</v>
      </c>
      <c r="B1116" s="231" t="s">
        <v>3251</v>
      </c>
      <c r="C1116" s="235">
        <v>0</v>
      </c>
      <c r="D1116" s="232" t="s">
        <v>3268</v>
      </c>
    </row>
    <row r="1117" spans="1:4" s="232" customFormat="1" ht="15.5" hidden="1">
      <c r="A1117" s="231" t="s">
        <v>2998</v>
      </c>
      <c r="B1117" s="231" t="s">
        <v>3251</v>
      </c>
      <c r="C1117" s="235">
        <v>0</v>
      </c>
      <c r="D1117" s="232" t="s">
        <v>3268</v>
      </c>
    </row>
    <row r="1118" spans="1:4" s="232" customFormat="1" ht="15.5" hidden="1">
      <c r="A1118" s="231" t="s">
        <v>3003</v>
      </c>
      <c r="B1118" s="231" t="s">
        <v>3251</v>
      </c>
      <c r="C1118" s="235">
        <v>0</v>
      </c>
    </row>
    <row r="1119" spans="1:4" s="232" customFormat="1" ht="15.5" hidden="1">
      <c r="A1119" s="231" t="s">
        <v>3007</v>
      </c>
      <c r="B1119" s="231" t="s">
        <v>3251</v>
      </c>
      <c r="C1119" s="235">
        <v>0</v>
      </c>
    </row>
    <row r="1120" spans="1:4" s="232" customFormat="1" ht="15.5" hidden="1">
      <c r="A1120" s="231" t="s">
        <v>3011</v>
      </c>
      <c r="B1120" s="231" t="s">
        <v>3251</v>
      </c>
      <c r="C1120" s="235">
        <v>0</v>
      </c>
    </row>
    <row r="1121" spans="1:4" s="232" customFormat="1" ht="15.5" hidden="1">
      <c r="A1121" s="231" t="s">
        <v>3155</v>
      </c>
      <c r="B1121" s="231" t="s">
        <v>3251</v>
      </c>
      <c r="C1121" s="235">
        <v>0</v>
      </c>
      <c r="D1121" s="232" t="s">
        <v>3268</v>
      </c>
    </row>
    <row r="1122" spans="1:4" s="232" customFormat="1" ht="15.5" hidden="1">
      <c r="A1122" s="231" t="s">
        <v>3121</v>
      </c>
      <c r="B1122" s="231" t="s">
        <v>3251</v>
      </c>
      <c r="C1122" s="235">
        <v>0</v>
      </c>
      <c r="D1122" s="232" t="s">
        <v>3268</v>
      </c>
    </row>
    <row r="1123" spans="1:4" s="232" customFormat="1" ht="15.5" hidden="1">
      <c r="A1123" s="231" t="s">
        <v>3015</v>
      </c>
      <c r="B1123" s="231" t="s">
        <v>3251</v>
      </c>
      <c r="C1123" s="235">
        <v>0</v>
      </c>
    </row>
    <row r="1124" spans="1:4" s="232" customFormat="1" ht="15.5" hidden="1">
      <c r="A1124" s="231" t="s">
        <v>3034</v>
      </c>
      <c r="B1124" s="231" t="s">
        <v>3251</v>
      </c>
      <c r="C1124" s="235">
        <v>0</v>
      </c>
      <c r="D1124" s="232" t="s">
        <v>3268</v>
      </c>
    </row>
    <row r="1125" spans="1:4" s="232" customFormat="1" ht="15.5" hidden="1">
      <c r="A1125" s="231" t="s">
        <v>3160</v>
      </c>
      <c r="B1125" s="231" t="s">
        <v>3251</v>
      </c>
      <c r="C1125" s="235">
        <v>0</v>
      </c>
    </row>
    <row r="1126" spans="1:4" s="232" customFormat="1" ht="15.5" hidden="1">
      <c r="A1126" s="231" t="s">
        <v>3041</v>
      </c>
      <c r="B1126" s="231" t="s">
        <v>3251</v>
      </c>
      <c r="C1126" s="235">
        <v>0</v>
      </c>
      <c r="D1126" s="232" t="s">
        <v>3268</v>
      </c>
    </row>
    <row r="1127" spans="1:4" s="232" customFormat="1" ht="15.5" hidden="1">
      <c r="A1127" s="231" t="s">
        <v>3047</v>
      </c>
      <c r="B1127" s="231" t="s">
        <v>3251</v>
      </c>
      <c r="C1127" s="235">
        <v>0</v>
      </c>
      <c r="D1127" s="232" t="s">
        <v>3268</v>
      </c>
    </row>
    <row r="1128" spans="1:4" s="232" customFormat="1" ht="15.5" hidden="1">
      <c r="A1128" s="231" t="s">
        <v>3052</v>
      </c>
      <c r="B1128" s="231" t="s">
        <v>3251</v>
      </c>
      <c r="C1128" s="235">
        <v>0</v>
      </c>
    </row>
    <row r="1129" spans="1:4" s="232" customFormat="1" ht="15.5" hidden="1">
      <c r="A1129" s="231" t="s">
        <v>3056</v>
      </c>
      <c r="B1129" s="231" t="s">
        <v>3251</v>
      </c>
      <c r="C1129" s="235">
        <v>0</v>
      </c>
      <c r="D1129" s="232" t="s">
        <v>3268</v>
      </c>
    </row>
    <row r="1130" spans="1:4" s="232" customFormat="1" ht="15.5" hidden="1">
      <c r="A1130" s="231" t="s">
        <v>3062</v>
      </c>
      <c r="B1130" s="231" t="s">
        <v>3251</v>
      </c>
      <c r="C1130" s="235">
        <v>0</v>
      </c>
    </row>
    <row r="1131" spans="1:4" s="232" customFormat="1" ht="15.5" hidden="1">
      <c r="A1131" s="231" t="s">
        <v>3125</v>
      </c>
      <c r="B1131" s="231" t="s">
        <v>3251</v>
      </c>
      <c r="C1131" s="235">
        <v>0</v>
      </c>
      <c r="D1131" s="232" t="s">
        <v>3268</v>
      </c>
    </row>
    <row r="1132" spans="1:4" s="232" customFormat="1" ht="15.5" hidden="1">
      <c r="A1132" s="231" t="s">
        <v>3129</v>
      </c>
      <c r="B1132" s="231" t="s">
        <v>3251</v>
      </c>
      <c r="C1132" s="235">
        <v>0</v>
      </c>
      <c r="D1132" s="232" t="s">
        <v>3268</v>
      </c>
    </row>
    <row r="1133" spans="1:4" s="232" customFormat="1" ht="15.5" hidden="1">
      <c r="A1133" s="231" t="s">
        <v>3066</v>
      </c>
      <c r="B1133" s="231" t="s">
        <v>3251</v>
      </c>
      <c r="C1133" s="235">
        <v>0</v>
      </c>
      <c r="D1133" s="232" t="s">
        <v>3268</v>
      </c>
    </row>
    <row r="1134" spans="1:4" s="232" customFormat="1" ht="15.5" hidden="1">
      <c r="A1134" s="231" t="s">
        <v>3069</v>
      </c>
      <c r="B1134" s="231" t="s">
        <v>3251</v>
      </c>
      <c r="C1134" s="235">
        <v>0</v>
      </c>
      <c r="D1134" s="232" t="s">
        <v>3268</v>
      </c>
    </row>
    <row r="1135" spans="1:4" s="232" customFormat="1" ht="15.5" hidden="1">
      <c r="A1135" s="231" t="s">
        <v>3074</v>
      </c>
      <c r="B1135" s="231" t="s">
        <v>3251</v>
      </c>
      <c r="C1135" s="235">
        <v>0</v>
      </c>
    </row>
    <row r="1136" spans="1:4" s="232" customFormat="1" ht="15.5" hidden="1">
      <c r="A1136" s="231" t="s">
        <v>3082</v>
      </c>
      <c r="B1136" s="231" t="s">
        <v>3251</v>
      </c>
      <c r="C1136" s="235">
        <v>0</v>
      </c>
      <c r="D1136" s="232" t="s">
        <v>3268</v>
      </c>
    </row>
    <row r="1137" spans="1:4" s="232" customFormat="1" ht="15.5" hidden="1">
      <c r="A1137" s="231" t="s">
        <v>3086</v>
      </c>
      <c r="B1137" s="231" t="s">
        <v>3251</v>
      </c>
      <c r="C1137" s="235">
        <v>0</v>
      </c>
      <c r="D1137" s="232" t="s">
        <v>3268</v>
      </c>
    </row>
    <row r="1138" spans="1:4" s="232" customFormat="1" ht="15.5" hidden="1">
      <c r="A1138" s="231" t="s">
        <v>3094</v>
      </c>
      <c r="B1138" s="231" t="s">
        <v>3251</v>
      </c>
      <c r="C1138" s="235">
        <v>0</v>
      </c>
    </row>
    <row r="1139" spans="1:4" s="232" customFormat="1" ht="15.5" hidden="1">
      <c r="A1139" s="231" t="s">
        <v>3099</v>
      </c>
      <c r="B1139" s="231" t="s">
        <v>3251</v>
      </c>
      <c r="C1139" s="235">
        <v>0</v>
      </c>
      <c r="D1139" s="232" t="s">
        <v>3268</v>
      </c>
    </row>
    <row r="1140" spans="1:4" s="232" customFormat="1" ht="15.5" hidden="1">
      <c r="A1140" s="231" t="s">
        <v>3138</v>
      </c>
      <c r="B1140" s="231" t="s">
        <v>3251</v>
      </c>
      <c r="C1140" s="235">
        <v>0</v>
      </c>
      <c r="D1140" s="232" t="s">
        <v>3268</v>
      </c>
    </row>
    <row r="1141" spans="1:4" s="232" customFormat="1" ht="15.5" hidden="1">
      <c r="A1141" s="231" t="s">
        <v>3103</v>
      </c>
      <c r="B1141" s="231" t="s">
        <v>3251</v>
      </c>
      <c r="C1141" s="235">
        <v>0</v>
      </c>
    </row>
    <row r="1142" spans="1:4" s="232" customFormat="1" ht="15.5" hidden="1">
      <c r="A1142" s="231" t="s">
        <v>3115</v>
      </c>
      <c r="B1142" s="231" t="s">
        <v>3251</v>
      </c>
      <c r="C1142" s="235">
        <v>0</v>
      </c>
      <c r="D1142" s="232" t="s">
        <v>3268</v>
      </c>
    </row>
    <row r="1143" spans="1:4" s="232" customFormat="1" ht="15.5" hidden="1">
      <c r="A1143" s="231" t="s">
        <v>3134</v>
      </c>
      <c r="B1143" s="231" t="s">
        <v>3251</v>
      </c>
      <c r="C1143" s="235">
        <v>0</v>
      </c>
    </row>
    <row r="1144" spans="1:4" s="232" customFormat="1" ht="15.5" hidden="1">
      <c r="A1144" s="231" t="s">
        <v>3197</v>
      </c>
      <c r="B1144" s="231" t="s">
        <v>3251</v>
      </c>
      <c r="C1144" s="235">
        <v>0</v>
      </c>
    </row>
    <row r="1145" spans="1:4" s="232" customFormat="1" ht="15.5" hidden="1">
      <c r="A1145" s="231" t="s">
        <v>3200</v>
      </c>
      <c r="B1145" s="231" t="s">
        <v>3251</v>
      </c>
      <c r="C1145" s="235">
        <v>0</v>
      </c>
    </row>
    <row r="1146" spans="1:4" s="232" customFormat="1" ht="15.5" hidden="1">
      <c r="A1146" s="231" t="s">
        <v>3142</v>
      </c>
      <c r="B1146" s="231" t="s">
        <v>3251</v>
      </c>
      <c r="C1146" s="235">
        <v>0</v>
      </c>
      <c r="D1146" s="232" t="s">
        <v>3268</v>
      </c>
    </row>
    <row r="1147" spans="1:4" s="232" customFormat="1" ht="15.5" hidden="1">
      <c r="A1147" s="231" t="s">
        <v>3146</v>
      </c>
      <c r="B1147" s="231" t="s">
        <v>3251</v>
      </c>
      <c r="C1147" s="235">
        <v>0</v>
      </c>
      <c r="D1147" s="232" t="s">
        <v>3268</v>
      </c>
    </row>
    <row r="1148" spans="1:4" s="232" customFormat="1" ht="15.5" hidden="1">
      <c r="A1148" s="231" t="s">
        <v>3150</v>
      </c>
      <c r="B1148" s="231" t="s">
        <v>3251</v>
      </c>
      <c r="C1148" s="235">
        <v>0</v>
      </c>
      <c r="D1148" s="232" t="s">
        <v>3268</v>
      </c>
    </row>
    <row r="1149" spans="1:4" s="232" customFormat="1" ht="15.5" hidden="1">
      <c r="A1149" s="231" t="s">
        <v>3209</v>
      </c>
      <c r="B1149" s="231" t="s">
        <v>3251</v>
      </c>
      <c r="C1149" s="235">
        <v>0</v>
      </c>
      <c r="D1149" s="232" t="s">
        <v>3268</v>
      </c>
    </row>
    <row r="1150" spans="1:4" s="232" customFormat="1" ht="15.5" hidden="1">
      <c r="A1150" s="231" t="s">
        <v>3165</v>
      </c>
      <c r="B1150" s="231" t="s">
        <v>3251</v>
      </c>
      <c r="C1150" s="235">
        <v>0</v>
      </c>
      <c r="D1150" s="232" t="s">
        <v>3268</v>
      </c>
    </row>
    <row r="1151" spans="1:4" s="232" customFormat="1" ht="15.5" hidden="1">
      <c r="A1151" s="231" t="s">
        <v>3170</v>
      </c>
      <c r="B1151" s="231" t="s">
        <v>3251</v>
      </c>
      <c r="C1151" s="235">
        <v>0</v>
      </c>
    </row>
    <row r="1152" spans="1:4" s="232" customFormat="1" ht="15.5" hidden="1">
      <c r="A1152" s="231" t="s">
        <v>3174</v>
      </c>
      <c r="B1152" s="231" t="s">
        <v>3251</v>
      </c>
      <c r="C1152" s="235">
        <v>0</v>
      </c>
      <c r="D1152" s="232" t="s">
        <v>3268</v>
      </c>
    </row>
    <row r="1153" spans="1:4" s="232" customFormat="1" ht="15.5" hidden="1">
      <c r="A1153" s="231" t="s">
        <v>3179</v>
      </c>
      <c r="B1153" s="231" t="s">
        <v>3251</v>
      </c>
      <c r="C1153" s="235">
        <v>0</v>
      </c>
      <c r="D1153" s="232" t="s">
        <v>3268</v>
      </c>
    </row>
    <row r="1154" spans="1:4" s="232" customFormat="1" ht="15.5" hidden="1">
      <c r="A1154" s="231" t="s">
        <v>3188</v>
      </c>
      <c r="B1154" s="231" t="s">
        <v>3251</v>
      </c>
      <c r="C1154" s="235">
        <v>0</v>
      </c>
      <c r="D1154" s="232" t="s">
        <v>3268</v>
      </c>
    </row>
    <row r="1155" spans="1:4" s="232" customFormat="1" ht="15.5" hidden="1">
      <c r="A1155" s="231" t="s">
        <v>3192</v>
      </c>
      <c r="B1155" s="231" t="s">
        <v>3251</v>
      </c>
      <c r="C1155" s="235">
        <v>0</v>
      </c>
    </row>
    <row r="1156" spans="1:4" s="232" customFormat="1" ht="15.5" hidden="1">
      <c r="A1156" s="231" t="s">
        <v>3205</v>
      </c>
      <c r="B1156" s="231" t="s">
        <v>3251</v>
      </c>
      <c r="C1156" s="235">
        <v>0</v>
      </c>
      <c r="D1156" s="232" t="s">
        <v>3268</v>
      </c>
    </row>
    <row r="1157" spans="1:4" s="232" customFormat="1" ht="15.5" hidden="1">
      <c r="A1157" s="231" t="s">
        <v>3211</v>
      </c>
      <c r="B1157" s="231" t="s">
        <v>3251</v>
      </c>
      <c r="C1157" s="235">
        <v>0</v>
      </c>
      <c r="D1157" s="232" t="s">
        <v>3268</v>
      </c>
    </row>
    <row r="1158" spans="1:4" s="232" customFormat="1" ht="15.5" hidden="1">
      <c r="A1158" s="231" t="s">
        <v>3215</v>
      </c>
      <c r="B1158" s="231" t="s">
        <v>3251</v>
      </c>
      <c r="C1158" s="235">
        <v>0</v>
      </c>
      <c r="D1158" s="232" t="s">
        <v>3268</v>
      </c>
    </row>
    <row r="1159" spans="1:4" s="232" customFormat="1" ht="15.5" hidden="1">
      <c r="A1159" s="231" t="s">
        <v>3219</v>
      </c>
      <c r="B1159" s="231" t="s">
        <v>3251</v>
      </c>
      <c r="C1159" s="235">
        <v>0</v>
      </c>
      <c r="D1159" s="232" t="s">
        <v>3268</v>
      </c>
    </row>
    <row r="1160" spans="1:4" s="232" customFormat="1" ht="15.5" hidden="1">
      <c r="A1160" s="231" t="s">
        <v>3223</v>
      </c>
      <c r="B1160" s="231" t="s">
        <v>3251</v>
      </c>
      <c r="C1160" s="235">
        <v>0</v>
      </c>
      <c r="D1160" s="232" t="s">
        <v>3268</v>
      </c>
    </row>
    <row r="1161" spans="1:4" s="232" customFormat="1" ht="15.5" hidden="1">
      <c r="A1161" s="231" t="s">
        <v>3228</v>
      </c>
      <c r="B1161" s="231" t="s">
        <v>3251</v>
      </c>
      <c r="C1161" s="235">
        <v>0</v>
      </c>
      <c r="D1161" s="232" t="s">
        <v>3268</v>
      </c>
    </row>
    <row r="1162" spans="1:4" s="232" customFormat="1" ht="15.5" hidden="1">
      <c r="A1162" s="231" t="s">
        <v>3232</v>
      </c>
      <c r="B1162" s="231" t="s">
        <v>3251</v>
      </c>
      <c r="C1162" s="235">
        <v>0</v>
      </c>
      <c r="D1162" s="232" t="s">
        <v>3268</v>
      </c>
    </row>
    <row r="1163" spans="1:4" s="232" customFormat="1" ht="15.5" hidden="1">
      <c r="A1163" s="231" t="s">
        <v>3236</v>
      </c>
      <c r="B1163" s="231" t="s">
        <v>3251</v>
      </c>
      <c r="C1163" s="235">
        <v>0</v>
      </c>
      <c r="D1163" s="232" t="s">
        <v>3268</v>
      </c>
    </row>
    <row r="1164" spans="1:4" s="232" customFormat="1" ht="15.5" hidden="1">
      <c r="A1164" s="231" t="s">
        <v>3240</v>
      </c>
      <c r="B1164" s="231" t="s">
        <v>3251</v>
      </c>
      <c r="C1164" s="235">
        <v>0</v>
      </c>
      <c r="D1164" s="232" t="s">
        <v>3268</v>
      </c>
    </row>
    <row r="1165" spans="1:4" s="232" customFormat="1" ht="15.5" hidden="1">
      <c r="A1165" s="231" t="s">
        <v>3183</v>
      </c>
      <c r="B1165" s="231" t="s">
        <v>3251</v>
      </c>
      <c r="C1165" s="235">
        <v>0</v>
      </c>
      <c r="D1165" s="232" t="s">
        <v>3268</v>
      </c>
    </row>
    <row r="1166" spans="1:4" s="232" customFormat="1" ht="15.5" hidden="1">
      <c r="A1166" s="231" t="s">
        <v>3244</v>
      </c>
      <c r="B1166" s="231" t="s">
        <v>3251</v>
      </c>
      <c r="C1166" s="235">
        <v>0</v>
      </c>
    </row>
    <row r="1167" spans="1:4" s="232" customFormat="1" ht="15.5" hidden="1">
      <c r="A1167" s="231" t="s">
        <v>3249</v>
      </c>
      <c r="B1167" s="231" t="s">
        <v>3251</v>
      </c>
      <c r="C1167" s="235">
        <v>0</v>
      </c>
    </row>
    <row r="1168" spans="1:4" s="232" customFormat="1" ht="15.5" hidden="1">
      <c r="A1168" s="230" t="s">
        <v>1715</v>
      </c>
      <c r="B1168" s="231" t="s">
        <v>1759</v>
      </c>
      <c r="C1168" s="235">
        <v>0</v>
      </c>
      <c r="D1168" s="232" t="s">
        <v>3268</v>
      </c>
    </row>
    <row r="1169" spans="1:4" s="232" customFormat="1" ht="15.5" hidden="1">
      <c r="A1169" s="230" t="s">
        <v>1717</v>
      </c>
      <c r="B1169" s="231" t="s">
        <v>1759</v>
      </c>
      <c r="C1169" s="235">
        <v>0</v>
      </c>
      <c r="D1169" s="232" t="s">
        <v>3268</v>
      </c>
    </row>
    <row r="1170" spans="1:4" s="232" customFormat="1" ht="15.5" hidden="1">
      <c r="A1170" s="230" t="s">
        <v>1718</v>
      </c>
      <c r="B1170" s="231" t="s">
        <v>1759</v>
      </c>
      <c r="C1170" s="235">
        <v>0</v>
      </c>
      <c r="D1170" s="232" t="s">
        <v>3268</v>
      </c>
    </row>
    <row r="1171" spans="1:4" s="232" customFormat="1" ht="15.5" hidden="1">
      <c r="A1171" s="230" t="s">
        <v>1719</v>
      </c>
      <c r="B1171" s="231" t="s">
        <v>1759</v>
      </c>
      <c r="C1171" s="235">
        <v>0</v>
      </c>
      <c r="D1171" s="232" t="s">
        <v>3268</v>
      </c>
    </row>
    <row r="1172" spans="1:4" s="232" customFormat="1" ht="15.5" hidden="1">
      <c r="A1172" s="230" t="s">
        <v>1720</v>
      </c>
      <c r="B1172" s="231" t="s">
        <v>1759</v>
      </c>
      <c r="C1172" s="235">
        <v>0</v>
      </c>
      <c r="D1172" s="232" t="s">
        <v>3268</v>
      </c>
    </row>
    <row r="1173" spans="1:4" s="232" customFormat="1" ht="15.5" hidden="1">
      <c r="A1173" s="230" t="s">
        <v>1700</v>
      </c>
      <c r="B1173" s="231" t="s">
        <v>1759</v>
      </c>
      <c r="C1173" s="235">
        <v>0</v>
      </c>
      <c r="D1173" s="232" t="s">
        <v>3268</v>
      </c>
    </row>
    <row r="1174" spans="1:4" s="232" customFormat="1" ht="15.5" hidden="1">
      <c r="A1174" s="230" t="s">
        <v>1721</v>
      </c>
      <c r="B1174" s="231" t="s">
        <v>1759</v>
      </c>
      <c r="C1174" s="235">
        <v>0</v>
      </c>
      <c r="D1174" s="232" t="s">
        <v>3268</v>
      </c>
    </row>
    <row r="1175" spans="1:4" s="232" customFormat="1" ht="15.5" hidden="1">
      <c r="A1175" s="230" t="s">
        <v>1702</v>
      </c>
      <c r="B1175" s="231" t="s">
        <v>1759</v>
      </c>
      <c r="C1175" s="235">
        <v>0</v>
      </c>
      <c r="D1175" s="232" t="s">
        <v>3268</v>
      </c>
    </row>
    <row r="1176" spans="1:4" s="232" customFormat="1" ht="15.5" hidden="1">
      <c r="A1176" s="230" t="s">
        <v>1722</v>
      </c>
      <c r="B1176" s="231" t="s">
        <v>1759</v>
      </c>
      <c r="C1176" s="235">
        <v>0</v>
      </c>
      <c r="D1176" s="232" t="s">
        <v>3268</v>
      </c>
    </row>
    <row r="1177" spans="1:4" s="232" customFormat="1" ht="15.5" hidden="1">
      <c r="A1177" s="230" t="s">
        <v>1723</v>
      </c>
      <c r="B1177" s="231" t="s">
        <v>1759</v>
      </c>
      <c r="C1177" s="235">
        <v>0</v>
      </c>
      <c r="D1177" s="232" t="s">
        <v>3268</v>
      </c>
    </row>
    <row r="1178" spans="1:4" s="232" customFormat="1" ht="15.5" hidden="1">
      <c r="A1178" s="230" t="s">
        <v>1724</v>
      </c>
      <c r="B1178" s="231" t="s">
        <v>1759</v>
      </c>
      <c r="C1178" s="235">
        <v>0</v>
      </c>
      <c r="D1178" s="232" t="s">
        <v>3268</v>
      </c>
    </row>
    <row r="1179" spans="1:4" s="232" customFormat="1" ht="15.5" hidden="1">
      <c r="A1179" s="230" t="s">
        <v>1725</v>
      </c>
      <c r="B1179" s="231" t="s">
        <v>1759</v>
      </c>
      <c r="C1179" s="235">
        <v>0</v>
      </c>
      <c r="D1179" s="232" t="s">
        <v>3268</v>
      </c>
    </row>
    <row r="1180" spans="1:4" s="232" customFormat="1" ht="15.5" hidden="1">
      <c r="A1180" s="230" t="s">
        <v>1727</v>
      </c>
      <c r="B1180" s="231" t="s">
        <v>1759</v>
      </c>
      <c r="C1180" s="235">
        <v>0</v>
      </c>
      <c r="D1180" s="232" t="s">
        <v>3268</v>
      </c>
    </row>
    <row r="1181" spans="1:4" s="232" customFormat="1" ht="15.5" hidden="1">
      <c r="A1181" s="230" t="s">
        <v>1703</v>
      </c>
      <c r="B1181" s="231" t="s">
        <v>1759</v>
      </c>
      <c r="C1181" s="235">
        <v>0</v>
      </c>
      <c r="D1181" s="232" t="s">
        <v>3268</v>
      </c>
    </row>
    <row r="1182" spans="1:4" s="232" customFormat="1" ht="15.5" hidden="1">
      <c r="A1182" s="230" t="s">
        <v>1728</v>
      </c>
      <c r="B1182" s="231" t="s">
        <v>1759</v>
      </c>
      <c r="C1182" s="235">
        <v>0</v>
      </c>
      <c r="D1182" s="232" t="s">
        <v>3268</v>
      </c>
    </row>
    <row r="1183" spans="1:4" s="232" customFormat="1" ht="15.5" hidden="1">
      <c r="A1183" s="230" t="s">
        <v>1729</v>
      </c>
      <c r="B1183" s="231" t="s">
        <v>1759</v>
      </c>
      <c r="C1183" s="235">
        <v>0</v>
      </c>
      <c r="D1183" s="232" t="s">
        <v>3268</v>
      </c>
    </row>
    <row r="1184" spans="1:4" s="232" customFormat="1" ht="15.5" hidden="1">
      <c r="A1184" s="230" t="s">
        <v>1730</v>
      </c>
      <c r="B1184" s="231" t="s">
        <v>1759</v>
      </c>
      <c r="C1184" s="235">
        <v>0</v>
      </c>
      <c r="D1184" s="232" t="s">
        <v>3268</v>
      </c>
    </row>
    <row r="1185" spans="1:4" s="232" customFormat="1" ht="15.5" hidden="1">
      <c r="A1185" s="230" t="s">
        <v>1731</v>
      </c>
      <c r="B1185" s="231" t="s">
        <v>1759</v>
      </c>
      <c r="C1185" s="235">
        <v>0</v>
      </c>
      <c r="D1185" s="232" t="s">
        <v>3268</v>
      </c>
    </row>
    <row r="1186" spans="1:4" s="232" customFormat="1" ht="15.5" hidden="1">
      <c r="A1186" s="230" t="s">
        <v>1704</v>
      </c>
      <c r="B1186" s="231" t="s">
        <v>1759</v>
      </c>
      <c r="C1186" s="235">
        <v>0</v>
      </c>
      <c r="D1186" s="232" t="s">
        <v>3268</v>
      </c>
    </row>
    <row r="1187" spans="1:4" s="232" customFormat="1" ht="15.5" hidden="1">
      <c r="A1187" s="230" t="s">
        <v>1705</v>
      </c>
      <c r="B1187" s="231" t="s">
        <v>1759</v>
      </c>
      <c r="C1187" s="235">
        <v>0</v>
      </c>
      <c r="D1187" s="232" t="s">
        <v>3268</v>
      </c>
    </row>
    <row r="1188" spans="1:4" s="232" customFormat="1" ht="15.5" hidden="1">
      <c r="A1188" s="230" t="s">
        <v>1706</v>
      </c>
      <c r="B1188" s="231" t="s">
        <v>1759</v>
      </c>
      <c r="C1188" s="235">
        <v>0</v>
      </c>
      <c r="D1188" s="232" t="s">
        <v>3268</v>
      </c>
    </row>
    <row r="1189" spans="1:4" s="232" customFormat="1" ht="15.5" hidden="1">
      <c r="A1189" s="230" t="s">
        <v>1707</v>
      </c>
      <c r="B1189" s="231" t="s">
        <v>1759</v>
      </c>
      <c r="C1189" s="235">
        <v>0</v>
      </c>
      <c r="D1189" s="232" t="s">
        <v>3268</v>
      </c>
    </row>
    <row r="1190" spans="1:4" s="232" customFormat="1" ht="15.5" hidden="1">
      <c r="A1190" s="230" t="s">
        <v>1708</v>
      </c>
      <c r="B1190" s="231" t="s">
        <v>1759</v>
      </c>
      <c r="C1190" s="235">
        <v>0</v>
      </c>
      <c r="D1190" s="232" t="s">
        <v>3268</v>
      </c>
    </row>
    <row r="1191" spans="1:4" s="232" customFormat="1" ht="15.5" hidden="1">
      <c r="A1191" s="230" t="s">
        <v>1732</v>
      </c>
      <c r="B1191" s="231" t="s">
        <v>1759</v>
      </c>
      <c r="C1191" s="235">
        <v>0</v>
      </c>
      <c r="D1191" s="232" t="s">
        <v>3268</v>
      </c>
    </row>
    <row r="1192" spans="1:4" s="232" customFormat="1" ht="15.5" hidden="1">
      <c r="A1192" s="230" t="s">
        <v>1696</v>
      </c>
      <c r="B1192" s="231" t="s">
        <v>1759</v>
      </c>
      <c r="C1192" s="235">
        <v>0</v>
      </c>
      <c r="D1192" s="232" t="s">
        <v>3268</v>
      </c>
    </row>
    <row r="1193" spans="1:4" s="232" customFormat="1" ht="15.5" hidden="1">
      <c r="A1193" s="230" t="s">
        <v>1709</v>
      </c>
      <c r="B1193" s="231" t="s">
        <v>1759</v>
      </c>
      <c r="C1193" s="235">
        <v>0</v>
      </c>
      <c r="D1193" s="232" t="s">
        <v>3268</v>
      </c>
    </row>
    <row r="1194" spans="1:4" s="232" customFormat="1" ht="15.5" hidden="1">
      <c r="A1194" s="230" t="s">
        <v>1733</v>
      </c>
      <c r="B1194" s="231" t="s">
        <v>1759</v>
      </c>
      <c r="C1194" s="235">
        <v>0</v>
      </c>
      <c r="D1194" s="232" t="s">
        <v>3268</v>
      </c>
    </row>
    <row r="1195" spans="1:4" s="232" customFormat="1" ht="15.5" hidden="1">
      <c r="A1195" s="230" t="s">
        <v>1734</v>
      </c>
      <c r="B1195" s="231" t="s">
        <v>1759</v>
      </c>
      <c r="C1195" s="235">
        <v>0</v>
      </c>
      <c r="D1195" s="232" t="s">
        <v>3268</v>
      </c>
    </row>
    <row r="1196" spans="1:4" s="232" customFormat="1" ht="15.5" hidden="1">
      <c r="A1196" s="230" t="s">
        <v>1710</v>
      </c>
      <c r="B1196" s="231" t="s">
        <v>1759</v>
      </c>
      <c r="C1196" s="235">
        <v>0</v>
      </c>
      <c r="D1196" s="232" t="s">
        <v>3268</v>
      </c>
    </row>
    <row r="1197" spans="1:4" s="232" customFormat="1" ht="15.5" hidden="1">
      <c r="A1197" s="230" t="s">
        <v>1735</v>
      </c>
      <c r="B1197" s="231" t="s">
        <v>1759</v>
      </c>
      <c r="C1197" s="235">
        <v>0</v>
      </c>
      <c r="D1197" s="232" t="s">
        <v>3268</v>
      </c>
    </row>
    <row r="1198" spans="1:4" s="232" customFormat="1" ht="15.5" hidden="1">
      <c r="A1198" s="230" t="s">
        <v>1736</v>
      </c>
      <c r="B1198" s="231" t="s">
        <v>1759</v>
      </c>
      <c r="C1198" s="235">
        <v>0</v>
      </c>
      <c r="D1198" s="232" t="s">
        <v>3268</v>
      </c>
    </row>
    <row r="1199" spans="1:4" s="232" customFormat="1" ht="15.5" hidden="1">
      <c r="A1199" s="230" t="s">
        <v>1737</v>
      </c>
      <c r="B1199" s="231" t="s">
        <v>1759</v>
      </c>
      <c r="C1199" s="235">
        <v>0</v>
      </c>
      <c r="D1199" s="232" t="s">
        <v>3268</v>
      </c>
    </row>
    <row r="1200" spans="1:4" s="232" customFormat="1" ht="15.5" hidden="1">
      <c r="A1200" s="230" t="s">
        <v>1739</v>
      </c>
      <c r="B1200" s="231" t="s">
        <v>1759</v>
      </c>
      <c r="C1200" s="235">
        <v>0</v>
      </c>
      <c r="D1200" s="232" t="s">
        <v>3268</v>
      </c>
    </row>
    <row r="1201" spans="1:4" s="232" customFormat="1" ht="15.5" hidden="1">
      <c r="A1201" s="230" t="s">
        <v>1740</v>
      </c>
      <c r="B1201" s="231" t="s">
        <v>1759</v>
      </c>
      <c r="C1201" s="235">
        <v>0</v>
      </c>
      <c r="D1201" s="232" t="s">
        <v>3268</v>
      </c>
    </row>
    <row r="1202" spans="1:4" s="232" customFormat="1" ht="15.5" hidden="1">
      <c r="A1202" s="230" t="s">
        <v>1741</v>
      </c>
      <c r="B1202" s="231" t="s">
        <v>1759</v>
      </c>
      <c r="C1202" s="235">
        <v>0</v>
      </c>
      <c r="D1202" s="232" t="s">
        <v>3268</v>
      </c>
    </row>
    <row r="1203" spans="1:4" s="232" customFormat="1" ht="15.5" hidden="1">
      <c r="A1203" s="230" t="s">
        <v>1742</v>
      </c>
      <c r="B1203" s="231" t="s">
        <v>1759</v>
      </c>
      <c r="C1203" s="235">
        <v>0</v>
      </c>
      <c r="D1203" s="232" t="s">
        <v>3268</v>
      </c>
    </row>
    <row r="1204" spans="1:4" s="232" customFormat="1" ht="15.5" hidden="1">
      <c r="A1204" s="230" t="s">
        <v>1744</v>
      </c>
      <c r="B1204" s="231" t="s">
        <v>1759</v>
      </c>
      <c r="C1204" s="235">
        <v>0</v>
      </c>
      <c r="D1204" s="232" t="s">
        <v>3268</v>
      </c>
    </row>
    <row r="1205" spans="1:4" s="232" customFormat="1" ht="15.5" hidden="1">
      <c r="A1205" s="230" t="s">
        <v>1745</v>
      </c>
      <c r="B1205" s="231" t="s">
        <v>1759</v>
      </c>
      <c r="C1205" s="235">
        <v>0</v>
      </c>
      <c r="D1205" s="232" t="s">
        <v>3268</v>
      </c>
    </row>
    <row r="1206" spans="1:4" s="232" customFormat="1" ht="15.5" hidden="1">
      <c r="A1206" s="230" t="s">
        <v>1711</v>
      </c>
      <c r="B1206" s="231" t="s">
        <v>1759</v>
      </c>
      <c r="C1206" s="235">
        <v>0</v>
      </c>
      <c r="D1206" s="232" t="s">
        <v>3268</v>
      </c>
    </row>
    <row r="1207" spans="1:4" s="232" customFormat="1" ht="15.5" hidden="1">
      <c r="A1207" s="230" t="s">
        <v>1712</v>
      </c>
      <c r="B1207" s="231" t="s">
        <v>1759</v>
      </c>
      <c r="C1207" s="235">
        <v>0</v>
      </c>
      <c r="D1207" s="232" t="s">
        <v>3268</v>
      </c>
    </row>
    <row r="1208" spans="1:4" s="232" customFormat="1" ht="15.5" hidden="1">
      <c r="A1208" s="230" t="s">
        <v>1746</v>
      </c>
      <c r="B1208" s="231" t="s">
        <v>1759</v>
      </c>
      <c r="C1208" s="235">
        <v>0</v>
      </c>
      <c r="D1208" s="232" t="s">
        <v>3268</v>
      </c>
    </row>
    <row r="1209" spans="1:4" s="232" customFormat="1" ht="15.5" hidden="1">
      <c r="A1209" s="230" t="s">
        <v>1747</v>
      </c>
      <c r="B1209" s="231" t="s">
        <v>1759</v>
      </c>
      <c r="C1209" s="235">
        <v>0</v>
      </c>
      <c r="D1209" s="232" t="s">
        <v>3268</v>
      </c>
    </row>
    <row r="1210" spans="1:4" s="232" customFormat="1" ht="15.5" hidden="1">
      <c r="A1210" s="230" t="s">
        <v>1748</v>
      </c>
      <c r="B1210" s="231" t="s">
        <v>1759</v>
      </c>
      <c r="C1210" s="235">
        <v>0</v>
      </c>
      <c r="D1210" s="232" t="s">
        <v>3268</v>
      </c>
    </row>
    <row r="1211" spans="1:4" s="232" customFormat="1" ht="15.5" hidden="1">
      <c r="A1211" s="230" t="s">
        <v>1750</v>
      </c>
      <c r="B1211" s="231" t="s">
        <v>1759</v>
      </c>
      <c r="C1211" s="235">
        <v>0</v>
      </c>
      <c r="D1211" s="232" t="s">
        <v>3268</v>
      </c>
    </row>
    <row r="1212" spans="1:4" s="232" customFormat="1" ht="15.5" hidden="1">
      <c r="A1212" s="230" t="s">
        <v>1751</v>
      </c>
      <c r="B1212" s="231" t="s">
        <v>1759</v>
      </c>
      <c r="C1212" s="235">
        <v>0</v>
      </c>
      <c r="D1212" s="232" t="s">
        <v>3268</v>
      </c>
    </row>
    <row r="1213" spans="1:4" s="232" customFormat="1" ht="15.5" hidden="1">
      <c r="A1213" s="230" t="s">
        <v>1752</v>
      </c>
      <c r="B1213" s="231" t="s">
        <v>1759</v>
      </c>
      <c r="C1213" s="235">
        <v>0</v>
      </c>
      <c r="D1213" s="232" t="s">
        <v>3268</v>
      </c>
    </row>
    <row r="1214" spans="1:4" s="232" customFormat="1" ht="15.5" hidden="1">
      <c r="A1214" s="230" t="s">
        <v>1753</v>
      </c>
      <c r="B1214" s="231" t="s">
        <v>1759</v>
      </c>
      <c r="C1214" s="235">
        <v>0</v>
      </c>
      <c r="D1214" s="232" t="s">
        <v>3268</v>
      </c>
    </row>
    <row r="1215" spans="1:4" s="232" customFormat="1" ht="15.5" hidden="1">
      <c r="A1215" s="230" t="s">
        <v>1754</v>
      </c>
      <c r="B1215" s="231" t="s">
        <v>1759</v>
      </c>
      <c r="C1215" s="235">
        <v>0</v>
      </c>
      <c r="D1215" s="232" t="s">
        <v>3268</v>
      </c>
    </row>
    <row r="1216" spans="1:4" s="232" customFormat="1" ht="15.5" hidden="1">
      <c r="A1216" s="230" t="s">
        <v>1755</v>
      </c>
      <c r="B1216" s="231" t="s">
        <v>1759</v>
      </c>
      <c r="C1216" s="235">
        <v>0</v>
      </c>
      <c r="D1216" s="232" t="s">
        <v>3268</v>
      </c>
    </row>
    <row r="1217" spans="1:4" s="232" customFormat="1" ht="15.5" hidden="1">
      <c r="A1217" s="230" t="s">
        <v>1713</v>
      </c>
      <c r="B1217" s="231" t="s">
        <v>1759</v>
      </c>
      <c r="C1217" s="235">
        <v>0</v>
      </c>
      <c r="D1217" s="232" t="s">
        <v>3268</v>
      </c>
    </row>
    <row r="1218" spans="1:4" s="232" customFormat="1" ht="15.5" hidden="1">
      <c r="A1218" s="230" t="s">
        <v>1698</v>
      </c>
      <c r="B1218" s="231" t="s">
        <v>1759</v>
      </c>
      <c r="C1218" s="235">
        <v>0</v>
      </c>
      <c r="D1218" s="232" t="s">
        <v>3268</v>
      </c>
    </row>
    <row r="1219" spans="1:4" s="232" customFormat="1" ht="15.5" hidden="1">
      <c r="A1219" s="230" t="s">
        <v>1756</v>
      </c>
      <c r="B1219" s="231" t="s">
        <v>1759</v>
      </c>
      <c r="C1219" s="235">
        <v>0</v>
      </c>
      <c r="D1219" s="232" t="s">
        <v>3268</v>
      </c>
    </row>
    <row r="1220" spans="1:4" s="232" customFormat="1" ht="15.5" hidden="1">
      <c r="A1220" s="230" t="s">
        <v>1757</v>
      </c>
      <c r="B1220" s="231" t="s">
        <v>1759</v>
      </c>
      <c r="C1220" s="235">
        <v>0</v>
      </c>
      <c r="D1220" s="232" t="s">
        <v>3268</v>
      </c>
    </row>
    <row r="1221" spans="1:4" s="232" customFormat="1" ht="15.5" hidden="1">
      <c r="A1221" s="230" t="s">
        <v>1758</v>
      </c>
      <c r="B1221" s="231" t="s">
        <v>1759</v>
      </c>
      <c r="C1221" s="235">
        <v>0</v>
      </c>
      <c r="D1221" s="232" t="s">
        <v>3268</v>
      </c>
    </row>
    <row r="1222" spans="1:4" s="232" customFormat="1" ht="15.5" hidden="1">
      <c r="A1222" s="231" t="s">
        <v>222</v>
      </c>
      <c r="B1222" s="231" t="s">
        <v>2</v>
      </c>
      <c r="C1222" s="235">
        <v>0</v>
      </c>
    </row>
    <row r="1223" spans="1:4" s="232" customFormat="1" ht="15.5" hidden="1">
      <c r="A1223" s="231" t="s">
        <v>223</v>
      </c>
      <c r="B1223" s="231" t="s">
        <v>2</v>
      </c>
      <c r="C1223" s="235">
        <v>0</v>
      </c>
    </row>
    <row r="1224" spans="1:4" s="232" customFormat="1" ht="15.5" hidden="1">
      <c r="A1224" s="231" t="s">
        <v>224</v>
      </c>
      <c r="B1224" s="231" t="s">
        <v>2</v>
      </c>
      <c r="C1224" s="235">
        <v>0</v>
      </c>
    </row>
    <row r="1225" spans="1:4" s="232" customFormat="1" ht="15.5" hidden="1">
      <c r="A1225" s="231" t="s">
        <v>225</v>
      </c>
      <c r="B1225" s="231" t="s">
        <v>2</v>
      </c>
      <c r="C1225" s="235">
        <v>0</v>
      </c>
    </row>
    <row r="1226" spans="1:4" s="232" customFormat="1" ht="15.5" hidden="1">
      <c r="A1226" s="231" t="s">
        <v>226</v>
      </c>
      <c r="B1226" s="231" t="s">
        <v>2</v>
      </c>
      <c r="C1226" s="235">
        <v>0</v>
      </c>
    </row>
    <row r="1227" spans="1:4" s="232" customFormat="1" ht="15.5" hidden="1">
      <c r="A1227" s="231" t="s">
        <v>227</v>
      </c>
      <c r="B1227" s="231" t="s">
        <v>2</v>
      </c>
      <c r="C1227" s="235">
        <v>0</v>
      </c>
    </row>
    <row r="1228" spans="1:4" s="232" customFormat="1" ht="15.5" hidden="1">
      <c r="A1228" s="231" t="s">
        <v>228</v>
      </c>
      <c r="B1228" s="231" t="s">
        <v>2</v>
      </c>
      <c r="C1228" s="235">
        <v>0</v>
      </c>
    </row>
    <row r="1229" spans="1:4" s="232" customFormat="1" ht="15.5" hidden="1">
      <c r="A1229" s="231" t="s">
        <v>229</v>
      </c>
      <c r="B1229" s="231" t="s">
        <v>2</v>
      </c>
      <c r="C1229" s="235">
        <v>0</v>
      </c>
    </row>
    <row r="1230" spans="1:4" s="232" customFormat="1" ht="15.5" hidden="1">
      <c r="A1230" s="231" t="s">
        <v>230</v>
      </c>
      <c r="B1230" s="231" t="s">
        <v>2</v>
      </c>
      <c r="C1230" s="235">
        <v>0</v>
      </c>
    </row>
    <row r="1231" spans="1:4" s="232" customFormat="1" ht="15.5" hidden="1">
      <c r="A1231" s="231" t="s">
        <v>231</v>
      </c>
      <c r="B1231" s="231" t="s">
        <v>2</v>
      </c>
      <c r="C1231" s="235">
        <v>0</v>
      </c>
    </row>
    <row r="1232" spans="1:4" s="232" customFormat="1" ht="15.5" hidden="1">
      <c r="A1232" s="231" t="s">
        <v>232</v>
      </c>
      <c r="B1232" s="231" t="s">
        <v>2</v>
      </c>
      <c r="C1232" s="235">
        <v>0</v>
      </c>
    </row>
    <row r="1233" spans="1:4" s="232" customFormat="1" ht="15.5" hidden="1">
      <c r="A1233" s="231" t="s">
        <v>233</v>
      </c>
      <c r="B1233" s="231" t="s">
        <v>2</v>
      </c>
      <c r="C1233" s="235">
        <v>0</v>
      </c>
    </row>
    <row r="1234" spans="1:4" s="232" customFormat="1" ht="15.5" hidden="1">
      <c r="A1234" s="231" t="s">
        <v>234</v>
      </c>
      <c r="B1234" s="231" t="s">
        <v>2</v>
      </c>
      <c r="C1234" s="235">
        <v>0</v>
      </c>
    </row>
    <row r="1235" spans="1:4" s="232" customFormat="1" ht="15.5" hidden="1">
      <c r="A1235" s="231" t="s">
        <v>235</v>
      </c>
      <c r="B1235" s="231" t="s">
        <v>2</v>
      </c>
      <c r="C1235" s="235">
        <v>0</v>
      </c>
    </row>
    <row r="1236" spans="1:4" s="232" customFormat="1" ht="15.5" hidden="1">
      <c r="A1236" s="231" t="s">
        <v>236</v>
      </c>
      <c r="B1236" s="231" t="s">
        <v>2</v>
      </c>
      <c r="C1236" s="235">
        <v>0</v>
      </c>
    </row>
    <row r="1237" spans="1:4" s="232" customFormat="1" ht="15.5" hidden="1">
      <c r="A1237" s="231" t="s">
        <v>237</v>
      </c>
      <c r="B1237" s="231" t="s">
        <v>2</v>
      </c>
      <c r="C1237" s="235">
        <v>0</v>
      </c>
    </row>
    <row r="1238" spans="1:4" s="232" customFormat="1" ht="15.5" hidden="1">
      <c r="A1238" s="231" t="s">
        <v>238</v>
      </c>
      <c r="B1238" s="231" t="s">
        <v>2</v>
      </c>
      <c r="C1238" s="235">
        <v>0</v>
      </c>
    </row>
    <row r="1239" spans="1:4" s="232" customFormat="1" ht="15.5" hidden="1">
      <c r="A1239" s="231" t="s">
        <v>239</v>
      </c>
      <c r="B1239" s="231" t="s">
        <v>2</v>
      </c>
      <c r="C1239" s="235">
        <v>0</v>
      </c>
    </row>
    <row r="1240" spans="1:4" s="232" customFormat="1" ht="15.5" hidden="1">
      <c r="A1240" s="238" t="s">
        <v>535</v>
      </c>
      <c r="B1240" s="231" t="s">
        <v>610</v>
      </c>
      <c r="C1240" s="235">
        <v>0</v>
      </c>
    </row>
    <row r="1241" spans="1:4" s="232" customFormat="1" ht="15.5" hidden="1">
      <c r="A1241" s="238" t="s">
        <v>424</v>
      </c>
      <c r="B1241" s="231" t="s">
        <v>610</v>
      </c>
      <c r="C1241" s="235">
        <v>0</v>
      </c>
      <c r="D1241" s="232" t="s">
        <v>3268</v>
      </c>
    </row>
    <row r="1242" spans="1:4" s="232" customFormat="1" ht="15.5" hidden="1">
      <c r="A1242" s="238" t="s">
        <v>425</v>
      </c>
      <c r="B1242" s="231" t="s">
        <v>610</v>
      </c>
      <c r="C1242" s="235">
        <v>0</v>
      </c>
      <c r="D1242" s="232" t="s">
        <v>3268</v>
      </c>
    </row>
    <row r="1243" spans="1:4" s="232" customFormat="1" ht="15.5" hidden="1">
      <c r="A1243" s="238" t="s">
        <v>426</v>
      </c>
      <c r="B1243" s="231" t="s">
        <v>610</v>
      </c>
      <c r="C1243" s="235">
        <v>0</v>
      </c>
      <c r="D1243" s="232" t="s">
        <v>3268</v>
      </c>
    </row>
    <row r="1244" spans="1:4" s="232" customFormat="1" ht="15.5" hidden="1">
      <c r="A1244" s="238" t="s">
        <v>536</v>
      </c>
      <c r="B1244" s="231" t="s">
        <v>610</v>
      </c>
      <c r="C1244" s="235">
        <v>0</v>
      </c>
    </row>
    <row r="1245" spans="1:4" s="232" customFormat="1" ht="15.5" hidden="1">
      <c r="A1245" s="238" t="s">
        <v>427</v>
      </c>
      <c r="B1245" s="231" t="s">
        <v>610</v>
      </c>
      <c r="C1245" s="235">
        <v>0</v>
      </c>
      <c r="D1245" s="232" t="s">
        <v>3268</v>
      </c>
    </row>
    <row r="1246" spans="1:4" s="232" customFormat="1" ht="15.5" hidden="1">
      <c r="A1246" s="238" t="s">
        <v>428</v>
      </c>
      <c r="B1246" s="231" t="s">
        <v>610</v>
      </c>
      <c r="C1246" s="235">
        <v>0</v>
      </c>
      <c r="D1246" s="232" t="s">
        <v>3268</v>
      </c>
    </row>
    <row r="1247" spans="1:4" s="232" customFormat="1" ht="15.5" hidden="1">
      <c r="A1247" s="238" t="s">
        <v>429</v>
      </c>
      <c r="B1247" s="231" t="s">
        <v>610</v>
      </c>
      <c r="C1247" s="235">
        <v>0</v>
      </c>
      <c r="D1247" s="232" t="s">
        <v>3268</v>
      </c>
    </row>
    <row r="1248" spans="1:4" s="232" customFormat="1" ht="15.5" hidden="1">
      <c r="A1248" s="238" t="s">
        <v>537</v>
      </c>
      <c r="B1248" s="231" t="s">
        <v>610</v>
      </c>
      <c r="C1248" s="235">
        <v>0</v>
      </c>
    </row>
    <row r="1249" spans="1:4" s="232" customFormat="1" ht="15.5" hidden="1">
      <c r="A1249" s="238" t="s">
        <v>538</v>
      </c>
      <c r="B1249" s="231" t="s">
        <v>610</v>
      </c>
      <c r="C1249" s="235">
        <v>0</v>
      </c>
    </row>
    <row r="1250" spans="1:4" s="232" customFormat="1" ht="15.5" hidden="1">
      <c r="A1250" s="238" t="s">
        <v>430</v>
      </c>
      <c r="B1250" s="231" t="s">
        <v>610</v>
      </c>
      <c r="C1250" s="235">
        <v>0</v>
      </c>
      <c r="D1250" s="232" t="s">
        <v>3268</v>
      </c>
    </row>
    <row r="1251" spans="1:4" s="232" customFormat="1" ht="15.5" hidden="1">
      <c r="A1251" s="238" t="s">
        <v>431</v>
      </c>
      <c r="B1251" s="231" t="s">
        <v>610</v>
      </c>
      <c r="C1251" s="235">
        <v>0</v>
      </c>
      <c r="D1251" s="232" t="s">
        <v>3268</v>
      </c>
    </row>
    <row r="1252" spans="1:4" s="232" customFormat="1" ht="15.5" hidden="1">
      <c r="A1252" s="238" t="s">
        <v>539</v>
      </c>
      <c r="B1252" s="231" t="s">
        <v>610</v>
      </c>
      <c r="C1252" s="235">
        <v>0</v>
      </c>
    </row>
    <row r="1253" spans="1:4" s="232" customFormat="1" ht="15.5" hidden="1">
      <c r="A1253" s="238" t="s">
        <v>534</v>
      </c>
      <c r="B1253" s="231" t="s">
        <v>610</v>
      </c>
      <c r="C1253" s="235">
        <v>0</v>
      </c>
    </row>
    <row r="1254" spans="1:4" s="232" customFormat="1" ht="15.5" hidden="1">
      <c r="A1254" s="238" t="s">
        <v>432</v>
      </c>
      <c r="B1254" s="231" t="s">
        <v>610</v>
      </c>
      <c r="C1254" s="235">
        <v>0</v>
      </c>
      <c r="D1254" s="232" t="s">
        <v>3268</v>
      </c>
    </row>
    <row r="1255" spans="1:4" s="232" customFormat="1" ht="15.5" hidden="1">
      <c r="A1255" s="238" t="s">
        <v>433</v>
      </c>
      <c r="B1255" s="231" t="s">
        <v>610</v>
      </c>
      <c r="C1255" s="235">
        <v>0</v>
      </c>
      <c r="D1255" s="232" t="s">
        <v>3268</v>
      </c>
    </row>
    <row r="1256" spans="1:4" s="232" customFormat="1" ht="15.5" hidden="1">
      <c r="A1256" s="238" t="s">
        <v>540</v>
      </c>
      <c r="B1256" s="231" t="s">
        <v>610</v>
      </c>
      <c r="C1256" s="235">
        <v>0</v>
      </c>
    </row>
    <row r="1257" spans="1:4" s="232" customFormat="1" ht="15.5" hidden="1">
      <c r="A1257" s="238" t="s">
        <v>434</v>
      </c>
      <c r="B1257" s="231" t="s">
        <v>610</v>
      </c>
      <c r="C1257" s="235">
        <v>0</v>
      </c>
      <c r="D1257" s="232" t="s">
        <v>3268</v>
      </c>
    </row>
    <row r="1258" spans="1:4" s="232" customFormat="1" ht="15.5" hidden="1">
      <c r="A1258" s="238" t="s">
        <v>541</v>
      </c>
      <c r="B1258" s="231" t="s">
        <v>610</v>
      </c>
      <c r="C1258" s="235">
        <v>0</v>
      </c>
    </row>
    <row r="1259" spans="1:4" s="232" customFormat="1" ht="15.5" hidden="1">
      <c r="A1259" s="238" t="s">
        <v>542</v>
      </c>
      <c r="B1259" s="231" t="s">
        <v>610</v>
      </c>
      <c r="C1259" s="235">
        <v>0</v>
      </c>
    </row>
    <row r="1260" spans="1:4" s="232" customFormat="1" ht="15.5" hidden="1">
      <c r="A1260" s="238" t="s">
        <v>435</v>
      </c>
      <c r="B1260" s="231" t="s">
        <v>610</v>
      </c>
      <c r="C1260" s="235">
        <v>0</v>
      </c>
      <c r="D1260" s="232" t="s">
        <v>3268</v>
      </c>
    </row>
    <row r="1261" spans="1:4" s="232" customFormat="1" ht="15.5" hidden="1">
      <c r="A1261" s="238" t="s">
        <v>436</v>
      </c>
      <c r="B1261" s="231" t="s">
        <v>610</v>
      </c>
      <c r="C1261" s="235">
        <v>0</v>
      </c>
      <c r="D1261" s="232" t="s">
        <v>3268</v>
      </c>
    </row>
    <row r="1262" spans="1:4" s="232" customFormat="1" ht="15.5" hidden="1">
      <c r="A1262" s="238" t="s">
        <v>437</v>
      </c>
      <c r="B1262" s="231" t="s">
        <v>610</v>
      </c>
      <c r="C1262" s="235">
        <v>0</v>
      </c>
      <c r="D1262" s="232" t="s">
        <v>3268</v>
      </c>
    </row>
    <row r="1263" spans="1:4" s="232" customFormat="1" ht="15.5" hidden="1">
      <c r="A1263" s="238" t="s">
        <v>543</v>
      </c>
      <c r="B1263" s="231" t="s">
        <v>610</v>
      </c>
      <c r="C1263" s="235">
        <v>0</v>
      </c>
    </row>
    <row r="1264" spans="1:4" s="232" customFormat="1" ht="15.5" hidden="1">
      <c r="A1264" s="238" t="s">
        <v>544</v>
      </c>
      <c r="B1264" s="231" t="s">
        <v>610</v>
      </c>
      <c r="C1264" s="235">
        <v>0</v>
      </c>
    </row>
    <row r="1265" spans="1:4" s="232" customFormat="1" ht="15.5" hidden="1">
      <c r="A1265" s="238" t="s">
        <v>545</v>
      </c>
      <c r="B1265" s="231" t="s">
        <v>610</v>
      </c>
      <c r="C1265" s="235">
        <v>0</v>
      </c>
    </row>
    <row r="1266" spans="1:4" s="232" customFormat="1" ht="15.5" hidden="1">
      <c r="A1266" s="238" t="s">
        <v>546</v>
      </c>
      <c r="B1266" s="231" t="s">
        <v>610</v>
      </c>
      <c r="C1266" s="235">
        <v>0</v>
      </c>
    </row>
    <row r="1267" spans="1:4" s="232" customFormat="1" ht="15.5" hidden="1">
      <c r="A1267" s="238" t="s">
        <v>547</v>
      </c>
      <c r="B1267" s="231" t="s">
        <v>610</v>
      </c>
      <c r="C1267" s="235">
        <v>0</v>
      </c>
    </row>
    <row r="1268" spans="1:4" s="232" customFormat="1" ht="15.5" hidden="1">
      <c r="A1268" s="238" t="s">
        <v>548</v>
      </c>
      <c r="B1268" s="231" t="s">
        <v>610</v>
      </c>
      <c r="C1268" s="235">
        <v>0</v>
      </c>
    </row>
    <row r="1269" spans="1:4" s="232" customFormat="1" ht="15.5" hidden="1">
      <c r="A1269" s="238" t="s">
        <v>549</v>
      </c>
      <c r="B1269" s="231" t="s">
        <v>610</v>
      </c>
      <c r="C1269" s="235">
        <v>0</v>
      </c>
    </row>
    <row r="1270" spans="1:4" s="232" customFormat="1" ht="15.5" hidden="1">
      <c r="A1270" s="238" t="s">
        <v>550</v>
      </c>
      <c r="B1270" s="231" t="s">
        <v>610</v>
      </c>
      <c r="C1270" s="235">
        <v>0</v>
      </c>
    </row>
    <row r="1271" spans="1:4" s="232" customFormat="1" ht="15.5" hidden="1">
      <c r="A1271" s="238" t="s">
        <v>438</v>
      </c>
      <c r="B1271" s="231" t="s">
        <v>610</v>
      </c>
      <c r="C1271" s="235">
        <v>0</v>
      </c>
      <c r="D1271" s="232" t="s">
        <v>3268</v>
      </c>
    </row>
    <row r="1272" spans="1:4" s="232" customFormat="1" ht="15.5" hidden="1">
      <c r="A1272" s="238" t="s">
        <v>551</v>
      </c>
      <c r="B1272" s="231" t="s">
        <v>610</v>
      </c>
      <c r="C1272" s="235">
        <v>0</v>
      </c>
    </row>
    <row r="1273" spans="1:4" s="232" customFormat="1" ht="15.5" hidden="1">
      <c r="A1273" s="238" t="s">
        <v>552</v>
      </c>
      <c r="B1273" s="231" t="s">
        <v>610</v>
      </c>
      <c r="C1273" s="235">
        <v>0</v>
      </c>
    </row>
    <row r="1274" spans="1:4" s="232" customFormat="1" ht="15.5" hidden="1">
      <c r="A1274" s="238" t="s">
        <v>553</v>
      </c>
      <c r="B1274" s="231" t="s">
        <v>610</v>
      </c>
      <c r="C1274" s="235">
        <v>0</v>
      </c>
    </row>
    <row r="1275" spans="1:4" s="232" customFormat="1" ht="15.5" hidden="1">
      <c r="A1275" s="238" t="s">
        <v>554</v>
      </c>
      <c r="B1275" s="231" t="s">
        <v>610</v>
      </c>
      <c r="C1275" s="235">
        <v>0</v>
      </c>
    </row>
    <row r="1276" spans="1:4" s="232" customFormat="1" ht="15.5" hidden="1">
      <c r="A1276" s="238" t="s">
        <v>439</v>
      </c>
      <c r="B1276" s="231" t="s">
        <v>610</v>
      </c>
      <c r="C1276" s="235">
        <v>0</v>
      </c>
      <c r="D1276" s="232" t="s">
        <v>3268</v>
      </c>
    </row>
    <row r="1277" spans="1:4" s="232" customFormat="1" ht="15.5" hidden="1">
      <c r="A1277" s="238" t="s">
        <v>440</v>
      </c>
      <c r="B1277" s="231" t="s">
        <v>610</v>
      </c>
      <c r="C1277" s="235">
        <v>0</v>
      </c>
      <c r="D1277" s="232" t="s">
        <v>3268</v>
      </c>
    </row>
    <row r="1278" spans="1:4" s="232" customFormat="1" ht="15.5" hidden="1">
      <c r="A1278" s="238" t="s">
        <v>555</v>
      </c>
      <c r="B1278" s="231" t="s">
        <v>610</v>
      </c>
      <c r="C1278" s="235">
        <v>0</v>
      </c>
    </row>
    <row r="1279" spans="1:4" s="232" customFormat="1" ht="15.5" hidden="1">
      <c r="A1279" s="238" t="s">
        <v>556</v>
      </c>
      <c r="B1279" s="231" t="s">
        <v>610</v>
      </c>
      <c r="C1279" s="235">
        <v>0</v>
      </c>
    </row>
    <row r="1280" spans="1:4" s="232" customFormat="1" ht="15.5" hidden="1">
      <c r="A1280" s="238" t="s">
        <v>557</v>
      </c>
      <c r="B1280" s="231" t="s">
        <v>610</v>
      </c>
      <c r="C1280" s="235">
        <v>0</v>
      </c>
    </row>
    <row r="1281" spans="1:4" s="232" customFormat="1" ht="15.5" hidden="1">
      <c r="A1281" s="238" t="s">
        <v>558</v>
      </c>
      <c r="B1281" s="231" t="s">
        <v>610</v>
      </c>
      <c r="C1281" s="235">
        <v>0</v>
      </c>
    </row>
    <row r="1282" spans="1:4" s="232" customFormat="1" ht="15.5" hidden="1">
      <c r="A1282" s="238" t="s">
        <v>559</v>
      </c>
      <c r="B1282" s="231" t="s">
        <v>610</v>
      </c>
      <c r="C1282" s="235">
        <v>0</v>
      </c>
    </row>
    <row r="1283" spans="1:4" s="232" customFormat="1" ht="15.5" hidden="1">
      <c r="A1283" s="238" t="s">
        <v>441</v>
      </c>
      <c r="B1283" s="231" t="s">
        <v>610</v>
      </c>
      <c r="C1283" s="235">
        <v>0</v>
      </c>
      <c r="D1283" s="232" t="s">
        <v>3268</v>
      </c>
    </row>
    <row r="1284" spans="1:4" s="232" customFormat="1" ht="15.5" hidden="1">
      <c r="A1284" s="238" t="s">
        <v>442</v>
      </c>
      <c r="B1284" s="231" t="s">
        <v>610</v>
      </c>
      <c r="C1284" s="235">
        <v>0</v>
      </c>
      <c r="D1284" s="232" t="s">
        <v>3268</v>
      </c>
    </row>
    <row r="1285" spans="1:4" s="232" customFormat="1" ht="15.5" hidden="1">
      <c r="A1285" s="238" t="s">
        <v>443</v>
      </c>
      <c r="B1285" s="231" t="s">
        <v>610</v>
      </c>
      <c r="C1285" s="235">
        <v>0</v>
      </c>
      <c r="D1285" s="232" t="s">
        <v>3268</v>
      </c>
    </row>
    <row r="1286" spans="1:4" s="232" customFormat="1" ht="15.5" hidden="1">
      <c r="A1286" s="231" t="s">
        <v>240</v>
      </c>
      <c r="B1286" s="231" t="s">
        <v>12</v>
      </c>
      <c r="C1286" s="235">
        <v>0</v>
      </c>
    </row>
    <row r="1287" spans="1:4" s="232" customFormat="1" ht="15.5" hidden="1">
      <c r="A1287" s="231" t="s">
        <v>1829</v>
      </c>
      <c r="B1287" s="231" t="s">
        <v>1842</v>
      </c>
      <c r="C1287" s="235">
        <v>0</v>
      </c>
      <c r="D1287" s="232" t="s">
        <v>3268</v>
      </c>
    </row>
    <row r="1288" spans="1:4" s="232" customFormat="1" ht="15.5" hidden="1">
      <c r="A1288" s="231" t="s">
        <v>1830</v>
      </c>
      <c r="B1288" s="231" t="s">
        <v>1842</v>
      </c>
      <c r="C1288" s="235">
        <v>0</v>
      </c>
      <c r="D1288" s="232" t="s">
        <v>3268</v>
      </c>
    </row>
    <row r="1289" spans="1:4" s="232" customFormat="1" ht="15.5" hidden="1">
      <c r="A1289" s="231" t="s">
        <v>1828</v>
      </c>
      <c r="B1289" s="231" t="s">
        <v>1842</v>
      </c>
      <c r="C1289" s="235">
        <v>0</v>
      </c>
      <c r="D1289" s="232" t="s">
        <v>3268</v>
      </c>
    </row>
    <row r="1290" spans="1:4" s="232" customFormat="1" ht="15.5" hidden="1">
      <c r="A1290" s="231" t="s">
        <v>1831</v>
      </c>
      <c r="B1290" s="231" t="s">
        <v>1842</v>
      </c>
      <c r="C1290" s="235">
        <v>0</v>
      </c>
      <c r="D1290" s="232" t="s">
        <v>3268</v>
      </c>
    </row>
    <row r="1291" spans="1:4" s="232" customFormat="1" ht="15.5" hidden="1">
      <c r="A1291" s="231" t="s">
        <v>1832</v>
      </c>
      <c r="B1291" s="231" t="s">
        <v>1842</v>
      </c>
      <c r="C1291" s="235">
        <v>0</v>
      </c>
      <c r="D1291" s="232" t="s">
        <v>3268</v>
      </c>
    </row>
    <row r="1292" spans="1:4" s="232" customFormat="1" ht="15.5" hidden="1">
      <c r="A1292" s="231" t="s">
        <v>1833</v>
      </c>
      <c r="B1292" s="231" t="s">
        <v>1842</v>
      </c>
      <c r="C1292" s="235">
        <v>0</v>
      </c>
      <c r="D1292" s="232" t="s">
        <v>3268</v>
      </c>
    </row>
    <row r="1293" spans="1:4" s="232" customFormat="1" ht="15.5" hidden="1">
      <c r="A1293" s="231" t="s">
        <v>1834</v>
      </c>
      <c r="B1293" s="231" t="s">
        <v>1842</v>
      </c>
      <c r="C1293" s="235">
        <v>0</v>
      </c>
      <c r="D1293" s="232" t="s">
        <v>3268</v>
      </c>
    </row>
    <row r="1294" spans="1:4" s="232" customFormat="1" ht="15.5" hidden="1">
      <c r="A1294" s="231" t="s">
        <v>1835</v>
      </c>
      <c r="B1294" s="231" t="s">
        <v>1842</v>
      </c>
      <c r="C1294" s="235">
        <v>0</v>
      </c>
      <c r="D1294" s="232" t="s">
        <v>3268</v>
      </c>
    </row>
    <row r="1295" spans="1:4" s="232" customFormat="1" ht="15.5" hidden="1">
      <c r="A1295" s="231" t="s">
        <v>1836</v>
      </c>
      <c r="B1295" s="231" t="s">
        <v>1842</v>
      </c>
      <c r="C1295" s="235">
        <v>0</v>
      </c>
      <c r="D1295" s="232" t="s">
        <v>3268</v>
      </c>
    </row>
    <row r="1296" spans="1:4" s="232" customFormat="1" ht="15.5" hidden="1">
      <c r="A1296" s="231" t="s">
        <v>1837</v>
      </c>
      <c r="B1296" s="231" t="s">
        <v>1842</v>
      </c>
      <c r="C1296" s="235">
        <v>0</v>
      </c>
      <c r="D1296" s="232" t="s">
        <v>3268</v>
      </c>
    </row>
    <row r="1297" spans="1:4" s="232" customFormat="1" ht="15.5" hidden="1">
      <c r="A1297" s="231" t="s">
        <v>1838</v>
      </c>
      <c r="B1297" s="231" t="s">
        <v>1842</v>
      </c>
      <c r="C1297" s="235">
        <v>0</v>
      </c>
      <c r="D1297" s="232" t="s">
        <v>3268</v>
      </c>
    </row>
    <row r="1298" spans="1:4" s="232" customFormat="1" ht="15.5" hidden="1">
      <c r="A1298" s="231" t="s">
        <v>1840</v>
      </c>
      <c r="B1298" s="231" t="s">
        <v>1842</v>
      </c>
      <c r="C1298" s="235">
        <v>0</v>
      </c>
      <c r="D1298" s="232" t="s">
        <v>3268</v>
      </c>
    </row>
    <row r="1299" spans="1:4" s="232" customFormat="1" ht="15.5" hidden="1">
      <c r="A1299" s="231" t="s">
        <v>1841</v>
      </c>
      <c r="B1299" s="231" t="s">
        <v>1842</v>
      </c>
      <c r="C1299" s="235">
        <v>0</v>
      </c>
      <c r="D1299" s="232" t="s">
        <v>3268</v>
      </c>
    </row>
    <row r="1300" spans="1:4" s="232" customFormat="1" ht="15.5" hidden="1">
      <c r="A1300" s="233" t="s">
        <v>241</v>
      </c>
      <c r="B1300" s="231" t="s">
        <v>4</v>
      </c>
      <c r="C1300" s="235">
        <v>0</v>
      </c>
    </row>
    <row r="1301" spans="1:4" s="232" customFormat="1" ht="15.5" hidden="1">
      <c r="A1301" s="231" t="s">
        <v>242</v>
      </c>
      <c r="B1301" s="231" t="s">
        <v>4</v>
      </c>
      <c r="C1301" s="235">
        <v>0</v>
      </c>
    </row>
    <row r="1302" spans="1:4" s="232" customFormat="1" ht="15.5" hidden="1">
      <c r="A1302" s="231" t="s">
        <v>243</v>
      </c>
      <c r="B1302" s="231" t="s">
        <v>4</v>
      </c>
      <c r="C1302" s="235">
        <v>0</v>
      </c>
    </row>
    <row r="1303" spans="1:4" s="232" customFormat="1" ht="15.5" hidden="1">
      <c r="A1303" s="233" t="s">
        <v>244</v>
      </c>
      <c r="B1303" s="231" t="s">
        <v>4</v>
      </c>
      <c r="C1303" s="235">
        <v>0</v>
      </c>
    </row>
    <row r="1304" spans="1:4" s="232" customFormat="1" ht="15.5" hidden="1">
      <c r="A1304" s="233" t="s">
        <v>245</v>
      </c>
      <c r="B1304" s="231" t="s">
        <v>4</v>
      </c>
      <c r="C1304" s="235">
        <v>0</v>
      </c>
    </row>
    <row r="1305" spans="1:4" s="232" customFormat="1" ht="15.5" hidden="1">
      <c r="A1305" s="233" t="s">
        <v>246</v>
      </c>
      <c r="B1305" s="231" t="s">
        <v>4</v>
      </c>
      <c r="C1305" s="235">
        <v>0</v>
      </c>
    </row>
    <row r="1306" spans="1:4" s="232" customFormat="1" ht="15.5" hidden="1">
      <c r="A1306" s="233" t="s">
        <v>247</v>
      </c>
      <c r="B1306" s="231" t="s">
        <v>4</v>
      </c>
      <c r="C1306" s="235">
        <v>0</v>
      </c>
    </row>
    <row r="1307" spans="1:4" s="232" customFormat="1" ht="15.5" hidden="1">
      <c r="A1307" s="231" t="s">
        <v>248</v>
      </c>
      <c r="B1307" s="231" t="s">
        <v>4</v>
      </c>
      <c r="C1307" s="235">
        <v>0</v>
      </c>
    </row>
    <row r="1308" spans="1:4" s="232" customFormat="1" ht="15.5" hidden="1">
      <c r="A1308" s="231" t="s">
        <v>249</v>
      </c>
      <c r="B1308" s="231" t="s">
        <v>4</v>
      </c>
      <c r="C1308" s="235">
        <v>0</v>
      </c>
    </row>
    <row r="1309" spans="1:4" s="232" customFormat="1" ht="15.5" hidden="1">
      <c r="A1309" s="233" t="s">
        <v>250</v>
      </c>
      <c r="B1309" s="231" t="s">
        <v>4</v>
      </c>
      <c r="C1309" s="235">
        <v>0</v>
      </c>
    </row>
    <row r="1310" spans="1:4" s="232" customFormat="1" ht="15.5" hidden="1">
      <c r="A1310" s="233" t="s">
        <v>251</v>
      </c>
      <c r="B1310" s="231" t="s">
        <v>4</v>
      </c>
      <c r="C1310" s="235">
        <v>0</v>
      </c>
    </row>
    <row r="1311" spans="1:4" s="232" customFormat="1" ht="15.5" hidden="1">
      <c r="A1311" s="233" t="s">
        <v>252</v>
      </c>
      <c r="B1311" s="231" t="s">
        <v>4</v>
      </c>
      <c r="C1311" s="235">
        <v>0</v>
      </c>
    </row>
    <row r="1312" spans="1:4" s="232" customFormat="1" ht="15.5" hidden="1">
      <c r="A1312" s="233" t="s">
        <v>253</v>
      </c>
      <c r="B1312" s="231" t="s">
        <v>4</v>
      </c>
      <c r="C1312" s="235">
        <v>0</v>
      </c>
    </row>
    <row r="1313" spans="1:3" s="232" customFormat="1" ht="15.5" hidden="1">
      <c r="A1313" s="231" t="s">
        <v>254</v>
      </c>
      <c r="B1313" s="231" t="s">
        <v>4</v>
      </c>
      <c r="C1313" s="235">
        <v>0</v>
      </c>
    </row>
    <row r="1314" spans="1:3" s="232" customFormat="1" ht="15.5" hidden="1">
      <c r="A1314" s="233" t="s">
        <v>255</v>
      </c>
      <c r="B1314" s="231" t="s">
        <v>4</v>
      </c>
      <c r="C1314" s="235">
        <v>0</v>
      </c>
    </row>
    <row r="1315" spans="1:3" s="232" customFormat="1" ht="15.5" hidden="1">
      <c r="A1315" s="233" t="s">
        <v>256</v>
      </c>
      <c r="B1315" s="231" t="s">
        <v>4</v>
      </c>
      <c r="C1315" s="235">
        <v>0</v>
      </c>
    </row>
    <row r="1316" spans="1:3" s="232" customFormat="1" ht="15.5" hidden="1">
      <c r="A1316" s="231" t="s">
        <v>257</v>
      </c>
      <c r="B1316" s="231" t="s">
        <v>4</v>
      </c>
      <c r="C1316" s="235">
        <v>0</v>
      </c>
    </row>
    <row r="1317" spans="1:3" s="232" customFormat="1" ht="15.5" hidden="1">
      <c r="A1317" s="233" t="s">
        <v>258</v>
      </c>
      <c r="B1317" s="231" t="s">
        <v>4</v>
      </c>
      <c r="C1317" s="235">
        <v>0</v>
      </c>
    </row>
    <row r="1318" spans="1:3" s="232" customFormat="1" ht="15.5" hidden="1">
      <c r="A1318" s="231" t="s">
        <v>259</v>
      </c>
      <c r="B1318" s="231" t="s">
        <v>4</v>
      </c>
      <c r="C1318" s="235">
        <v>0</v>
      </c>
    </row>
    <row r="1319" spans="1:3" s="232" customFormat="1" ht="15.5" hidden="1">
      <c r="A1319" s="231" t="s">
        <v>260</v>
      </c>
      <c r="B1319" s="231" t="s">
        <v>4</v>
      </c>
      <c r="C1319" s="235">
        <v>0</v>
      </c>
    </row>
    <row r="1320" spans="1:3" s="232" customFormat="1" ht="15.5" hidden="1">
      <c r="A1320" s="231" t="s">
        <v>261</v>
      </c>
      <c r="B1320" s="231" t="s">
        <v>4</v>
      </c>
      <c r="C1320" s="235">
        <v>0</v>
      </c>
    </row>
    <row r="1321" spans="1:3" s="232" customFormat="1" ht="15.5" hidden="1">
      <c r="A1321" s="233" t="s">
        <v>262</v>
      </c>
      <c r="B1321" s="231" t="s">
        <v>4</v>
      </c>
      <c r="C1321" s="235">
        <v>0</v>
      </c>
    </row>
    <row r="1322" spans="1:3" s="232" customFormat="1" ht="15.5" hidden="1">
      <c r="A1322" s="233" t="s">
        <v>263</v>
      </c>
      <c r="B1322" s="231" t="s">
        <v>4</v>
      </c>
      <c r="C1322" s="235">
        <v>0</v>
      </c>
    </row>
    <row r="1323" spans="1:3" s="232" customFormat="1" ht="15.5" hidden="1">
      <c r="A1323" s="233" t="s">
        <v>264</v>
      </c>
      <c r="B1323" s="231" t="s">
        <v>4</v>
      </c>
      <c r="C1323" s="235">
        <v>0</v>
      </c>
    </row>
    <row r="1324" spans="1:3" s="232" customFormat="1" ht="15.5" hidden="1">
      <c r="A1324" s="233" t="s">
        <v>265</v>
      </c>
      <c r="B1324" s="231" t="s">
        <v>4</v>
      </c>
      <c r="C1324" s="235">
        <v>0</v>
      </c>
    </row>
    <row r="1325" spans="1:3" s="232" customFormat="1" ht="15.5" hidden="1">
      <c r="A1325" s="231" t="s">
        <v>266</v>
      </c>
      <c r="B1325" s="231" t="s">
        <v>4</v>
      </c>
      <c r="C1325" s="235">
        <v>0</v>
      </c>
    </row>
    <row r="1326" spans="1:3" s="232" customFormat="1" ht="15.5" hidden="1">
      <c r="A1326" s="233" t="s">
        <v>267</v>
      </c>
      <c r="B1326" s="231" t="s">
        <v>4</v>
      </c>
      <c r="C1326" s="235">
        <v>0</v>
      </c>
    </row>
    <row r="1327" spans="1:3" s="232" customFormat="1" ht="15.5" hidden="1">
      <c r="A1327" s="233" t="s">
        <v>268</v>
      </c>
      <c r="B1327" s="231" t="s">
        <v>4</v>
      </c>
      <c r="C1327" s="235">
        <v>0</v>
      </c>
    </row>
    <row r="1328" spans="1:3" s="232" customFormat="1" ht="15.5" hidden="1">
      <c r="A1328" s="231" t="s">
        <v>2145</v>
      </c>
      <c r="B1328" s="231" t="s">
        <v>2317</v>
      </c>
      <c r="C1328" s="235">
        <v>0</v>
      </c>
    </row>
    <row r="1329" spans="1:3" s="232" customFormat="1" ht="15.5" hidden="1">
      <c r="A1329" s="231" t="s">
        <v>2116</v>
      </c>
      <c r="B1329" s="231" t="s">
        <v>2317</v>
      </c>
      <c r="C1329" s="235">
        <v>0</v>
      </c>
    </row>
    <row r="1330" spans="1:3" s="232" customFormat="1" ht="15.5" hidden="1">
      <c r="A1330" s="231" t="s">
        <v>2107</v>
      </c>
      <c r="B1330" s="231" t="s">
        <v>2317</v>
      </c>
      <c r="C1330" s="235">
        <v>0</v>
      </c>
    </row>
    <row r="1331" spans="1:3" s="232" customFormat="1" ht="15.5" hidden="1">
      <c r="A1331" s="231" t="s">
        <v>2214</v>
      </c>
      <c r="B1331" s="231" t="s">
        <v>2317</v>
      </c>
      <c r="C1331" s="235">
        <v>0</v>
      </c>
    </row>
    <row r="1332" spans="1:3" s="232" customFormat="1" ht="15.5" hidden="1">
      <c r="A1332" s="231" t="s">
        <v>2256</v>
      </c>
      <c r="B1332" s="231" t="s">
        <v>2317</v>
      </c>
      <c r="C1332" s="235">
        <v>0</v>
      </c>
    </row>
    <row r="1333" spans="1:3" s="232" customFormat="1" ht="15.5" hidden="1">
      <c r="A1333" s="231" t="s">
        <v>2073</v>
      </c>
      <c r="B1333" s="231" t="s">
        <v>2317</v>
      </c>
      <c r="C1333" s="235">
        <v>0</v>
      </c>
    </row>
    <row r="1334" spans="1:3" s="232" customFormat="1" ht="15.5" hidden="1">
      <c r="A1334" s="231" t="s">
        <v>2234</v>
      </c>
      <c r="B1334" s="231" t="s">
        <v>2317</v>
      </c>
      <c r="C1334" s="235">
        <v>0</v>
      </c>
    </row>
    <row r="1335" spans="1:3" s="232" customFormat="1" ht="15.5" hidden="1">
      <c r="A1335" s="231" t="s">
        <v>2236</v>
      </c>
      <c r="B1335" s="231" t="s">
        <v>2317</v>
      </c>
      <c r="C1335" s="235">
        <v>0</v>
      </c>
    </row>
    <row r="1336" spans="1:3" s="232" customFormat="1" ht="15.5" hidden="1">
      <c r="A1336" s="231" t="s">
        <v>2267</v>
      </c>
      <c r="B1336" s="231" t="s">
        <v>2317</v>
      </c>
      <c r="C1336" s="235">
        <v>0</v>
      </c>
    </row>
    <row r="1337" spans="1:3" s="232" customFormat="1" ht="15.5" hidden="1">
      <c r="A1337" s="231" t="s">
        <v>1939</v>
      </c>
      <c r="B1337" s="231" t="s">
        <v>2317</v>
      </c>
      <c r="C1337" s="235">
        <v>0</v>
      </c>
    </row>
    <row r="1338" spans="1:3" s="232" customFormat="1" ht="15.5" hidden="1">
      <c r="A1338" s="231" t="s">
        <v>2254</v>
      </c>
      <c r="B1338" s="231" t="s">
        <v>2317</v>
      </c>
      <c r="C1338" s="235">
        <v>0</v>
      </c>
    </row>
    <row r="1339" spans="1:3" s="232" customFormat="1" ht="15.5" hidden="1">
      <c r="A1339" s="231" t="s">
        <v>2095</v>
      </c>
      <c r="B1339" s="231" t="s">
        <v>2317</v>
      </c>
      <c r="C1339" s="235">
        <v>0</v>
      </c>
    </row>
    <row r="1340" spans="1:3" s="232" customFormat="1" ht="15.5" hidden="1">
      <c r="A1340" s="231" t="s">
        <v>2279</v>
      </c>
      <c r="B1340" s="231" t="s">
        <v>2317</v>
      </c>
      <c r="C1340" s="235">
        <v>0</v>
      </c>
    </row>
    <row r="1341" spans="1:3" s="232" customFormat="1" ht="15.5" hidden="1">
      <c r="A1341" s="231" t="s">
        <v>2129</v>
      </c>
      <c r="B1341" s="231" t="s">
        <v>2317</v>
      </c>
      <c r="C1341" s="235">
        <v>0</v>
      </c>
    </row>
    <row r="1342" spans="1:3" s="232" customFormat="1" ht="15.5" hidden="1">
      <c r="A1342" s="231" t="s">
        <v>2252</v>
      </c>
      <c r="B1342" s="231" t="s">
        <v>2317</v>
      </c>
      <c r="C1342" s="235">
        <v>0</v>
      </c>
    </row>
    <row r="1343" spans="1:3" s="232" customFormat="1" ht="15.5" hidden="1">
      <c r="A1343" s="231" t="s">
        <v>2218</v>
      </c>
      <c r="B1343" s="231" t="s">
        <v>2317</v>
      </c>
      <c r="C1343" s="235">
        <v>0</v>
      </c>
    </row>
    <row r="1344" spans="1:3" s="232" customFormat="1" ht="15.5" hidden="1">
      <c r="A1344" s="231" t="s">
        <v>2216</v>
      </c>
      <c r="B1344" s="231" t="s">
        <v>2317</v>
      </c>
      <c r="C1344" s="235">
        <v>0</v>
      </c>
    </row>
    <row r="1345" spans="1:3" s="232" customFormat="1" ht="15.5" hidden="1">
      <c r="A1345" s="231" t="s">
        <v>1971</v>
      </c>
      <c r="B1345" s="231" t="s">
        <v>2317</v>
      </c>
      <c r="C1345" s="235">
        <v>0</v>
      </c>
    </row>
    <row r="1346" spans="1:3" s="232" customFormat="1" ht="15.5" hidden="1">
      <c r="A1346" s="231" t="s">
        <v>2152</v>
      </c>
      <c r="B1346" s="231" t="s">
        <v>2317</v>
      </c>
      <c r="C1346" s="235">
        <v>0</v>
      </c>
    </row>
    <row r="1347" spans="1:3" s="232" customFormat="1" ht="15.5" hidden="1">
      <c r="A1347" s="231" t="s">
        <v>2169</v>
      </c>
      <c r="B1347" s="231" t="s">
        <v>2317</v>
      </c>
      <c r="C1347" s="235">
        <v>0</v>
      </c>
    </row>
    <row r="1348" spans="1:3" s="232" customFormat="1" ht="15.5" hidden="1">
      <c r="A1348" s="231" t="s">
        <v>2246</v>
      </c>
      <c r="B1348" s="231" t="s">
        <v>2317</v>
      </c>
      <c r="C1348" s="235">
        <v>0</v>
      </c>
    </row>
    <row r="1349" spans="1:3" s="232" customFormat="1" ht="15.5" hidden="1">
      <c r="A1349" s="231" t="s">
        <v>2098</v>
      </c>
      <c r="B1349" s="231" t="s">
        <v>2317</v>
      </c>
      <c r="C1349" s="235">
        <v>0</v>
      </c>
    </row>
    <row r="1350" spans="1:3" s="232" customFormat="1" ht="15.5" hidden="1">
      <c r="A1350" s="231" t="s">
        <v>2052</v>
      </c>
      <c r="B1350" s="231" t="s">
        <v>2317</v>
      </c>
      <c r="C1350" s="235">
        <v>0</v>
      </c>
    </row>
    <row r="1351" spans="1:3" s="232" customFormat="1" ht="15.5" hidden="1">
      <c r="A1351" s="231" t="s">
        <v>2028</v>
      </c>
      <c r="B1351" s="231" t="s">
        <v>2317</v>
      </c>
      <c r="C1351" s="235">
        <v>0</v>
      </c>
    </row>
    <row r="1352" spans="1:3" s="232" customFormat="1" ht="15.5" hidden="1">
      <c r="A1352" s="231" t="s">
        <v>2124</v>
      </c>
      <c r="B1352" s="231" t="s">
        <v>2317</v>
      </c>
      <c r="C1352" s="235">
        <v>0</v>
      </c>
    </row>
    <row r="1353" spans="1:3" s="232" customFormat="1" ht="15.5" hidden="1">
      <c r="A1353" s="231" t="s">
        <v>2150</v>
      </c>
      <c r="B1353" s="231" t="s">
        <v>2317</v>
      </c>
      <c r="C1353" s="235">
        <v>0</v>
      </c>
    </row>
    <row r="1354" spans="1:3" s="232" customFormat="1" ht="15.5" hidden="1">
      <c r="A1354" s="231" t="s">
        <v>2190</v>
      </c>
      <c r="B1354" s="231" t="s">
        <v>2317</v>
      </c>
      <c r="C1354" s="235">
        <v>0</v>
      </c>
    </row>
    <row r="1355" spans="1:3" s="232" customFormat="1" ht="15.5" hidden="1">
      <c r="A1355" s="231" t="s">
        <v>2043</v>
      </c>
      <c r="B1355" s="231" t="s">
        <v>2317</v>
      </c>
      <c r="C1355" s="235">
        <v>0</v>
      </c>
    </row>
    <row r="1356" spans="1:3" s="232" customFormat="1" ht="15.5" hidden="1">
      <c r="A1356" s="231" t="s">
        <v>2250</v>
      </c>
      <c r="B1356" s="231" t="s">
        <v>2317</v>
      </c>
      <c r="C1356" s="235">
        <v>0</v>
      </c>
    </row>
    <row r="1357" spans="1:3" s="232" customFormat="1" ht="15.5" hidden="1">
      <c r="A1357" s="231" t="s">
        <v>2141</v>
      </c>
      <c r="B1357" s="231" t="s">
        <v>2317</v>
      </c>
      <c r="C1357" s="235">
        <v>0</v>
      </c>
    </row>
    <row r="1358" spans="1:3" s="232" customFormat="1" ht="15.5" hidden="1">
      <c r="A1358" s="231" t="s">
        <v>1910</v>
      </c>
      <c r="B1358" s="231" t="s">
        <v>2317</v>
      </c>
      <c r="C1358" s="235">
        <v>0</v>
      </c>
    </row>
    <row r="1359" spans="1:3" s="232" customFormat="1" ht="15.5" hidden="1">
      <c r="A1359" s="231" t="s">
        <v>2205</v>
      </c>
      <c r="B1359" s="231" t="s">
        <v>2317</v>
      </c>
      <c r="C1359" s="235">
        <v>0</v>
      </c>
    </row>
    <row r="1360" spans="1:3" s="232" customFormat="1" ht="15.5" hidden="1">
      <c r="A1360" s="231" t="s">
        <v>2159</v>
      </c>
      <c r="B1360" s="231" t="s">
        <v>2317</v>
      </c>
      <c r="C1360" s="235">
        <v>0</v>
      </c>
    </row>
    <row r="1361" spans="1:3" s="232" customFormat="1" ht="15.5" hidden="1">
      <c r="A1361" s="231" t="s">
        <v>2030</v>
      </c>
      <c r="B1361" s="231" t="s">
        <v>2317</v>
      </c>
      <c r="C1361" s="235">
        <v>0</v>
      </c>
    </row>
    <row r="1362" spans="1:3" s="232" customFormat="1" ht="15.5" hidden="1">
      <c r="A1362" s="231" t="s">
        <v>2220</v>
      </c>
      <c r="B1362" s="231" t="s">
        <v>2317</v>
      </c>
      <c r="C1362" s="235">
        <v>0</v>
      </c>
    </row>
    <row r="1363" spans="1:3" s="232" customFormat="1" ht="15.5" hidden="1">
      <c r="A1363" s="231" t="s">
        <v>2188</v>
      </c>
      <c r="B1363" s="231" t="s">
        <v>2317</v>
      </c>
      <c r="C1363" s="235">
        <v>0</v>
      </c>
    </row>
    <row r="1364" spans="1:3" s="232" customFormat="1" ht="15.5" hidden="1">
      <c r="A1364" s="231" t="s">
        <v>2120</v>
      </c>
      <c r="B1364" s="231" t="s">
        <v>2317</v>
      </c>
      <c r="C1364" s="235">
        <v>0</v>
      </c>
    </row>
    <row r="1365" spans="1:3" s="232" customFormat="1" ht="15.5" hidden="1">
      <c r="A1365" s="231" t="s">
        <v>2183</v>
      </c>
      <c r="B1365" s="231" t="s">
        <v>2317</v>
      </c>
      <c r="C1365" s="235">
        <v>0</v>
      </c>
    </row>
    <row r="1366" spans="1:3" s="232" customFormat="1" ht="15.5">
      <c r="A1366" s="230" t="s">
        <v>1081</v>
      </c>
      <c r="B1366" s="231" t="s">
        <v>1327</v>
      </c>
      <c r="C1366" s="235">
        <v>0</v>
      </c>
    </row>
    <row r="1367" spans="1:3" s="232" customFormat="1" ht="15.5" hidden="1">
      <c r="A1367" s="230" t="s">
        <v>1082</v>
      </c>
      <c r="B1367" s="231" t="s">
        <v>1327</v>
      </c>
      <c r="C1367" s="235">
        <v>0</v>
      </c>
    </row>
    <row r="1368" spans="1:3" s="232" customFormat="1" ht="15.5" hidden="1">
      <c r="A1368" s="230" t="s">
        <v>1084</v>
      </c>
      <c r="B1368" s="231" t="s">
        <v>1327</v>
      </c>
      <c r="C1368" s="235">
        <v>0</v>
      </c>
    </row>
    <row r="1369" spans="1:3" s="232" customFormat="1" ht="15.5" hidden="1">
      <c r="A1369" s="230" t="s">
        <v>1086</v>
      </c>
      <c r="B1369" s="231" t="s">
        <v>1327</v>
      </c>
      <c r="C1369" s="235">
        <v>0</v>
      </c>
    </row>
    <row r="1370" spans="1:3" s="232" customFormat="1" ht="15.5" hidden="1">
      <c r="A1370" s="230" t="s">
        <v>1088</v>
      </c>
      <c r="B1370" s="231" t="s">
        <v>1327</v>
      </c>
      <c r="C1370" s="235">
        <v>0</v>
      </c>
    </row>
    <row r="1371" spans="1:3" s="232" customFormat="1" ht="15.5" hidden="1">
      <c r="A1371" s="230" t="s">
        <v>1090</v>
      </c>
      <c r="B1371" s="231" t="s">
        <v>1327</v>
      </c>
      <c r="C1371" s="235">
        <v>0</v>
      </c>
    </row>
    <row r="1372" spans="1:3" s="232" customFormat="1" ht="15.5" hidden="1">
      <c r="A1372" s="230" t="s">
        <v>1092</v>
      </c>
      <c r="B1372" s="231" t="s">
        <v>1327</v>
      </c>
      <c r="C1372" s="235">
        <v>0</v>
      </c>
    </row>
    <row r="1373" spans="1:3" s="232" customFormat="1" ht="15.5" hidden="1">
      <c r="A1373" s="230" t="s">
        <v>1094</v>
      </c>
      <c r="B1373" s="231" t="s">
        <v>1327</v>
      </c>
      <c r="C1373" s="235">
        <v>0</v>
      </c>
    </row>
    <row r="1374" spans="1:3" s="232" customFormat="1" ht="15.5" hidden="1">
      <c r="A1374" s="230" t="s">
        <v>1095</v>
      </c>
      <c r="B1374" s="231" t="s">
        <v>1327</v>
      </c>
      <c r="C1374" s="235">
        <v>0</v>
      </c>
    </row>
    <row r="1375" spans="1:3" s="232" customFormat="1" ht="15.5" hidden="1">
      <c r="A1375" s="230" t="s">
        <v>1097</v>
      </c>
      <c r="B1375" s="231" t="s">
        <v>1327</v>
      </c>
      <c r="C1375" s="235">
        <v>0</v>
      </c>
    </row>
    <row r="1376" spans="1:3" s="232" customFormat="1" ht="15.5" hidden="1">
      <c r="A1376" s="230" t="s">
        <v>1099</v>
      </c>
      <c r="B1376" s="231" t="s">
        <v>1327</v>
      </c>
      <c r="C1376" s="235">
        <v>0</v>
      </c>
    </row>
    <row r="1377" spans="1:3" s="232" customFormat="1" ht="15.5" hidden="1">
      <c r="A1377" s="230" t="s">
        <v>1101</v>
      </c>
      <c r="B1377" s="231" t="s">
        <v>1327</v>
      </c>
      <c r="C1377" s="235">
        <v>0</v>
      </c>
    </row>
    <row r="1378" spans="1:3" s="232" customFormat="1" ht="15.5" hidden="1">
      <c r="A1378" s="230" t="s">
        <v>1103</v>
      </c>
      <c r="B1378" s="231" t="s">
        <v>1327</v>
      </c>
      <c r="C1378" s="235">
        <v>0</v>
      </c>
    </row>
    <row r="1379" spans="1:3" s="232" customFormat="1" ht="15.5" hidden="1">
      <c r="A1379" s="230" t="s">
        <v>1105</v>
      </c>
      <c r="B1379" s="231" t="s">
        <v>1327</v>
      </c>
      <c r="C1379" s="235">
        <v>0</v>
      </c>
    </row>
    <row r="1380" spans="1:3" s="232" customFormat="1" ht="15.5" hidden="1">
      <c r="A1380" s="230" t="s">
        <v>1107</v>
      </c>
      <c r="B1380" s="231" t="s">
        <v>1327</v>
      </c>
      <c r="C1380" s="235">
        <v>0</v>
      </c>
    </row>
    <row r="1381" spans="1:3" s="232" customFormat="1" ht="15.5" hidden="1">
      <c r="A1381" s="230" t="s">
        <v>1109</v>
      </c>
      <c r="B1381" s="231" t="s">
        <v>1327</v>
      </c>
      <c r="C1381" s="235">
        <v>0</v>
      </c>
    </row>
    <row r="1382" spans="1:3" s="232" customFormat="1" ht="15.5" hidden="1">
      <c r="A1382" s="230" t="s">
        <v>1111</v>
      </c>
      <c r="B1382" s="231" t="s">
        <v>1327</v>
      </c>
      <c r="C1382" s="235">
        <v>0</v>
      </c>
    </row>
    <row r="1383" spans="1:3" s="232" customFormat="1" ht="15.5" hidden="1">
      <c r="A1383" s="230" t="s">
        <v>1113</v>
      </c>
      <c r="B1383" s="231" t="s">
        <v>1327</v>
      </c>
      <c r="C1383" s="235">
        <v>0</v>
      </c>
    </row>
    <row r="1384" spans="1:3" s="232" customFormat="1" ht="15.5" hidden="1">
      <c r="A1384" s="230" t="s">
        <v>1115</v>
      </c>
      <c r="B1384" s="231" t="s">
        <v>1327</v>
      </c>
      <c r="C1384" s="235">
        <v>0</v>
      </c>
    </row>
    <row r="1385" spans="1:3" s="232" customFormat="1" ht="15.5" hidden="1">
      <c r="A1385" s="230" t="s">
        <v>1117</v>
      </c>
      <c r="B1385" s="231" t="s">
        <v>1327</v>
      </c>
      <c r="C1385" s="235">
        <v>0</v>
      </c>
    </row>
    <row r="1386" spans="1:3" s="232" customFormat="1" ht="15.5" hidden="1">
      <c r="A1386" s="230" t="s">
        <v>1120</v>
      </c>
      <c r="B1386" s="231" t="s">
        <v>1327</v>
      </c>
      <c r="C1386" s="235">
        <v>0</v>
      </c>
    </row>
    <row r="1387" spans="1:3" s="232" customFormat="1" ht="15.5" hidden="1">
      <c r="A1387" s="230" t="s">
        <v>1122</v>
      </c>
      <c r="B1387" s="231" t="s">
        <v>1327</v>
      </c>
      <c r="C1387" s="235">
        <v>0</v>
      </c>
    </row>
    <row r="1388" spans="1:3" s="232" customFormat="1" ht="15.5" hidden="1">
      <c r="A1388" s="230" t="s">
        <v>1124</v>
      </c>
      <c r="B1388" s="231" t="s">
        <v>1327</v>
      </c>
      <c r="C1388" s="235">
        <v>0</v>
      </c>
    </row>
    <row r="1389" spans="1:3" s="232" customFormat="1" ht="15.5" hidden="1">
      <c r="A1389" s="230" t="s">
        <v>1126</v>
      </c>
      <c r="B1389" s="231" t="s">
        <v>1327</v>
      </c>
      <c r="C1389" s="235">
        <v>0</v>
      </c>
    </row>
    <row r="1390" spans="1:3" s="232" customFormat="1" ht="15.5" hidden="1">
      <c r="A1390" s="230" t="s">
        <v>1128</v>
      </c>
      <c r="B1390" s="231" t="s">
        <v>1327</v>
      </c>
      <c r="C1390" s="235">
        <v>0</v>
      </c>
    </row>
    <row r="1391" spans="1:3" s="232" customFormat="1" ht="15.5" hidden="1">
      <c r="A1391" s="230" t="s">
        <v>1130</v>
      </c>
      <c r="B1391" s="231" t="s">
        <v>1327</v>
      </c>
      <c r="C1391" s="235">
        <v>0</v>
      </c>
    </row>
    <row r="1392" spans="1:3" s="232" customFormat="1" ht="15.5" hidden="1">
      <c r="A1392" s="230" t="s">
        <v>1132</v>
      </c>
      <c r="B1392" s="231" t="s">
        <v>1327</v>
      </c>
      <c r="C1392" s="235">
        <v>0</v>
      </c>
    </row>
    <row r="1393" spans="1:3" s="232" customFormat="1" ht="15.5" hidden="1">
      <c r="A1393" s="230" t="s">
        <v>1134</v>
      </c>
      <c r="B1393" s="231" t="s">
        <v>1327</v>
      </c>
      <c r="C1393" s="235">
        <v>0</v>
      </c>
    </row>
    <row r="1394" spans="1:3" s="232" customFormat="1" ht="15.5" hidden="1">
      <c r="A1394" s="230" t="s">
        <v>1136</v>
      </c>
      <c r="B1394" s="231" t="s">
        <v>1327</v>
      </c>
      <c r="C1394" s="235">
        <v>0</v>
      </c>
    </row>
    <row r="1395" spans="1:3" s="232" customFormat="1" ht="15.5" hidden="1">
      <c r="A1395" s="230" t="s">
        <v>1138</v>
      </c>
      <c r="B1395" s="231" t="s">
        <v>1327</v>
      </c>
      <c r="C1395" s="235">
        <v>0</v>
      </c>
    </row>
    <row r="1396" spans="1:3" s="232" customFormat="1" ht="15.5" hidden="1">
      <c r="A1396" s="230" t="s">
        <v>1140</v>
      </c>
      <c r="B1396" s="231" t="s">
        <v>1327</v>
      </c>
      <c r="C1396" s="235">
        <v>0</v>
      </c>
    </row>
    <row r="1397" spans="1:3" s="232" customFormat="1" ht="15.5" hidden="1">
      <c r="A1397" s="230" t="s">
        <v>1142</v>
      </c>
      <c r="B1397" s="231" t="s">
        <v>1327</v>
      </c>
      <c r="C1397" s="235">
        <v>0</v>
      </c>
    </row>
    <row r="1398" spans="1:3" s="232" customFormat="1" ht="15.5" hidden="1">
      <c r="A1398" s="230" t="s">
        <v>1144</v>
      </c>
      <c r="B1398" s="231" t="s">
        <v>1327</v>
      </c>
      <c r="C1398" s="235">
        <v>0</v>
      </c>
    </row>
    <row r="1399" spans="1:3" s="232" customFormat="1" ht="15.5" hidden="1">
      <c r="A1399" s="230" t="s">
        <v>1146</v>
      </c>
      <c r="B1399" s="231" t="s">
        <v>1327</v>
      </c>
      <c r="C1399" s="235">
        <v>0</v>
      </c>
    </row>
    <row r="1400" spans="1:3" s="232" customFormat="1" ht="15.5" hidden="1">
      <c r="A1400" s="230" t="s">
        <v>1149</v>
      </c>
      <c r="B1400" s="231" t="s">
        <v>1327</v>
      </c>
      <c r="C1400" s="235">
        <v>0</v>
      </c>
    </row>
    <row r="1401" spans="1:3" s="232" customFormat="1" ht="15.5" hidden="1">
      <c r="A1401" s="230" t="s">
        <v>1152</v>
      </c>
      <c r="B1401" s="231" t="s">
        <v>1327</v>
      </c>
      <c r="C1401" s="235">
        <v>0</v>
      </c>
    </row>
    <row r="1402" spans="1:3" s="232" customFormat="1" ht="15.5" hidden="1">
      <c r="A1402" s="230" t="s">
        <v>1154</v>
      </c>
      <c r="B1402" s="231" t="s">
        <v>1327</v>
      </c>
      <c r="C1402" s="235">
        <v>0</v>
      </c>
    </row>
    <row r="1403" spans="1:3" s="232" customFormat="1" ht="15.5" hidden="1">
      <c r="A1403" s="230" t="s">
        <v>1156</v>
      </c>
      <c r="B1403" s="231" t="s">
        <v>1327</v>
      </c>
      <c r="C1403" s="235">
        <v>0</v>
      </c>
    </row>
    <row r="1404" spans="1:3" s="232" customFormat="1" ht="15.5" hidden="1">
      <c r="A1404" s="230" t="s">
        <v>1158</v>
      </c>
      <c r="B1404" s="231" t="s">
        <v>1327</v>
      </c>
      <c r="C1404" s="235">
        <v>0</v>
      </c>
    </row>
    <row r="1405" spans="1:3" s="232" customFormat="1" ht="15.5" hidden="1">
      <c r="A1405" s="230" t="s">
        <v>1160</v>
      </c>
      <c r="B1405" s="231" t="s">
        <v>1327</v>
      </c>
      <c r="C1405" s="235">
        <v>0</v>
      </c>
    </row>
    <row r="1406" spans="1:3" s="232" customFormat="1" ht="15.5" hidden="1">
      <c r="A1406" s="230" t="s">
        <v>1162</v>
      </c>
      <c r="B1406" s="231" t="s">
        <v>1327</v>
      </c>
      <c r="C1406" s="235">
        <v>0</v>
      </c>
    </row>
    <row r="1407" spans="1:3" s="232" customFormat="1" ht="15.5" hidden="1">
      <c r="A1407" s="230" t="s">
        <v>1164</v>
      </c>
      <c r="B1407" s="231" t="s">
        <v>1327</v>
      </c>
      <c r="C1407" s="235">
        <v>0</v>
      </c>
    </row>
    <row r="1408" spans="1:3" s="232" customFormat="1" ht="15.5" hidden="1">
      <c r="A1408" s="230" t="s">
        <v>1166</v>
      </c>
      <c r="B1408" s="231" t="s">
        <v>1327</v>
      </c>
      <c r="C1408" s="235">
        <v>0</v>
      </c>
    </row>
    <row r="1409" spans="1:3" s="232" customFormat="1" ht="15.5" hidden="1">
      <c r="A1409" s="230" t="s">
        <v>1167</v>
      </c>
      <c r="B1409" s="231" t="s">
        <v>1327</v>
      </c>
      <c r="C1409" s="235">
        <v>0</v>
      </c>
    </row>
    <row r="1410" spans="1:3" s="232" customFormat="1" ht="15.5" hidden="1">
      <c r="A1410" s="230" t="s">
        <v>1169</v>
      </c>
      <c r="B1410" s="231" t="s">
        <v>1327</v>
      </c>
      <c r="C1410" s="235">
        <v>0</v>
      </c>
    </row>
    <row r="1411" spans="1:3" s="232" customFormat="1" ht="15.5" hidden="1">
      <c r="A1411" s="230" t="s">
        <v>1171</v>
      </c>
      <c r="B1411" s="231" t="s">
        <v>1327</v>
      </c>
      <c r="C1411" s="235">
        <v>0</v>
      </c>
    </row>
    <row r="1412" spans="1:3" s="232" customFormat="1" ht="15.5" hidden="1">
      <c r="A1412" s="230" t="s">
        <v>1173</v>
      </c>
      <c r="B1412" s="231" t="s">
        <v>1327</v>
      </c>
      <c r="C1412" s="235">
        <v>0</v>
      </c>
    </row>
    <row r="1413" spans="1:3" s="232" customFormat="1" ht="15.5" hidden="1">
      <c r="A1413" s="230" t="s">
        <v>1175</v>
      </c>
      <c r="B1413" s="231" t="s">
        <v>1327</v>
      </c>
      <c r="C1413" s="235">
        <v>0</v>
      </c>
    </row>
    <row r="1414" spans="1:3" s="232" customFormat="1" ht="15.5" hidden="1">
      <c r="A1414" s="230" t="s">
        <v>1176</v>
      </c>
      <c r="B1414" s="231" t="s">
        <v>1327</v>
      </c>
      <c r="C1414" s="235">
        <v>0</v>
      </c>
    </row>
    <row r="1415" spans="1:3" s="232" customFormat="1" ht="15.5" hidden="1">
      <c r="A1415" s="230" t="s">
        <v>1178</v>
      </c>
      <c r="B1415" s="231" t="s">
        <v>1327</v>
      </c>
      <c r="C1415" s="235">
        <v>0</v>
      </c>
    </row>
    <row r="1416" spans="1:3" s="232" customFormat="1" ht="15.5" hidden="1">
      <c r="A1416" s="230" t="s">
        <v>1179</v>
      </c>
      <c r="B1416" s="231" t="s">
        <v>1327</v>
      </c>
      <c r="C1416" s="235">
        <v>0</v>
      </c>
    </row>
    <row r="1417" spans="1:3" s="232" customFormat="1" ht="15.5" hidden="1">
      <c r="A1417" s="230" t="s">
        <v>1181</v>
      </c>
      <c r="B1417" s="231" t="s">
        <v>1327</v>
      </c>
      <c r="C1417" s="235">
        <v>0</v>
      </c>
    </row>
    <row r="1418" spans="1:3" s="232" customFormat="1" ht="15.5" hidden="1">
      <c r="A1418" s="230" t="s">
        <v>1182</v>
      </c>
      <c r="B1418" s="231" t="s">
        <v>1327</v>
      </c>
      <c r="C1418" s="235">
        <v>0</v>
      </c>
    </row>
    <row r="1419" spans="1:3" s="232" customFormat="1" ht="15.5" hidden="1">
      <c r="A1419" s="230" t="s">
        <v>1184</v>
      </c>
      <c r="B1419" s="231" t="s">
        <v>1327</v>
      </c>
      <c r="C1419" s="235">
        <v>0</v>
      </c>
    </row>
    <row r="1420" spans="1:3" s="232" customFormat="1" ht="15.5" hidden="1">
      <c r="A1420" s="230" t="s">
        <v>1186</v>
      </c>
      <c r="B1420" s="231" t="s">
        <v>1327</v>
      </c>
      <c r="C1420" s="235">
        <v>0</v>
      </c>
    </row>
    <row r="1421" spans="1:3" s="232" customFormat="1" ht="15.5" hidden="1">
      <c r="A1421" s="230" t="s">
        <v>1188</v>
      </c>
      <c r="B1421" s="231" t="s">
        <v>1327</v>
      </c>
      <c r="C1421" s="235">
        <v>0</v>
      </c>
    </row>
    <row r="1422" spans="1:3" s="232" customFormat="1" ht="15.5" hidden="1">
      <c r="A1422" s="230" t="s">
        <v>1190</v>
      </c>
      <c r="B1422" s="231" t="s">
        <v>1327</v>
      </c>
      <c r="C1422" s="235">
        <v>0</v>
      </c>
    </row>
    <row r="1423" spans="1:3" s="232" customFormat="1" ht="15.5" hidden="1">
      <c r="A1423" s="230" t="s">
        <v>1192</v>
      </c>
      <c r="B1423" s="231" t="s">
        <v>1327</v>
      </c>
      <c r="C1423" s="235">
        <v>0</v>
      </c>
    </row>
    <row r="1424" spans="1:3" s="232" customFormat="1" ht="15.5" hidden="1">
      <c r="A1424" s="230" t="s">
        <v>1194</v>
      </c>
      <c r="B1424" s="231" t="s">
        <v>1327</v>
      </c>
      <c r="C1424" s="235">
        <v>0</v>
      </c>
    </row>
    <row r="1425" spans="1:3" s="232" customFormat="1" ht="15.5" hidden="1">
      <c r="A1425" s="230" t="s">
        <v>1196</v>
      </c>
      <c r="B1425" s="231" t="s">
        <v>1327</v>
      </c>
      <c r="C1425" s="235">
        <v>0</v>
      </c>
    </row>
    <row r="1426" spans="1:3" s="232" customFormat="1" ht="15.5" hidden="1">
      <c r="A1426" s="230" t="s">
        <v>1198</v>
      </c>
      <c r="B1426" s="231" t="s">
        <v>1327</v>
      </c>
      <c r="C1426" s="235">
        <v>0</v>
      </c>
    </row>
    <row r="1427" spans="1:3" s="232" customFormat="1" ht="15.5" hidden="1">
      <c r="A1427" s="230" t="s">
        <v>1200</v>
      </c>
      <c r="B1427" s="231" t="s">
        <v>1327</v>
      </c>
      <c r="C1427" s="235">
        <v>0</v>
      </c>
    </row>
    <row r="1428" spans="1:3" s="232" customFormat="1" ht="15.5" hidden="1">
      <c r="A1428" s="230" t="s">
        <v>1202</v>
      </c>
      <c r="B1428" s="231" t="s">
        <v>1327</v>
      </c>
      <c r="C1428" s="235">
        <v>0</v>
      </c>
    </row>
    <row r="1429" spans="1:3" s="232" customFormat="1" ht="15.5" hidden="1">
      <c r="A1429" s="230" t="s">
        <v>1204</v>
      </c>
      <c r="B1429" s="231" t="s">
        <v>1327</v>
      </c>
      <c r="C1429" s="235">
        <v>0</v>
      </c>
    </row>
    <row r="1430" spans="1:3" s="232" customFormat="1" ht="15.5" hidden="1">
      <c r="A1430" s="230" t="s">
        <v>1206</v>
      </c>
      <c r="B1430" s="231" t="s">
        <v>1327</v>
      </c>
      <c r="C1430" s="235">
        <v>0</v>
      </c>
    </row>
    <row r="1431" spans="1:3" s="232" customFormat="1" ht="15.5" hidden="1">
      <c r="A1431" s="230" t="s">
        <v>1208</v>
      </c>
      <c r="B1431" s="231" t="s">
        <v>1327</v>
      </c>
      <c r="C1431" s="235">
        <v>0</v>
      </c>
    </row>
    <row r="1432" spans="1:3" s="232" customFormat="1" ht="15.5" hidden="1">
      <c r="A1432" s="230" t="s">
        <v>1210</v>
      </c>
      <c r="B1432" s="231" t="s">
        <v>1327</v>
      </c>
      <c r="C1432" s="235">
        <v>0</v>
      </c>
    </row>
    <row r="1433" spans="1:3" s="232" customFormat="1" ht="15.5" hidden="1">
      <c r="A1433" s="230" t="s">
        <v>1212</v>
      </c>
      <c r="B1433" s="231" t="s">
        <v>1327</v>
      </c>
      <c r="C1433" s="235">
        <v>0</v>
      </c>
    </row>
    <row r="1434" spans="1:3" s="232" customFormat="1" ht="15.5" hidden="1">
      <c r="A1434" s="230" t="s">
        <v>1214</v>
      </c>
      <c r="B1434" s="231" t="s">
        <v>1327</v>
      </c>
      <c r="C1434" s="235">
        <v>0</v>
      </c>
    </row>
    <row r="1435" spans="1:3" s="232" customFormat="1" ht="15.5" hidden="1">
      <c r="A1435" s="230" t="s">
        <v>1216</v>
      </c>
      <c r="B1435" s="231" t="s">
        <v>1327</v>
      </c>
      <c r="C1435" s="235">
        <v>0</v>
      </c>
    </row>
    <row r="1436" spans="1:3" s="232" customFormat="1" ht="15.5" hidden="1">
      <c r="A1436" s="230" t="s">
        <v>1218</v>
      </c>
      <c r="B1436" s="231" t="s">
        <v>1327</v>
      </c>
      <c r="C1436" s="235">
        <v>0</v>
      </c>
    </row>
    <row r="1437" spans="1:3" s="232" customFormat="1" ht="15.5" hidden="1">
      <c r="A1437" s="230" t="s">
        <v>1220</v>
      </c>
      <c r="B1437" s="231" t="s">
        <v>1327</v>
      </c>
      <c r="C1437" s="235">
        <v>0</v>
      </c>
    </row>
    <row r="1438" spans="1:3" s="232" customFormat="1" ht="15.5" hidden="1">
      <c r="A1438" s="230" t="s">
        <v>1223</v>
      </c>
      <c r="B1438" s="231" t="s">
        <v>1327</v>
      </c>
      <c r="C1438" s="235">
        <v>0</v>
      </c>
    </row>
    <row r="1439" spans="1:3" s="232" customFormat="1" ht="15.5" hidden="1">
      <c r="A1439" s="230" t="s">
        <v>1225</v>
      </c>
      <c r="B1439" s="231" t="s">
        <v>1327</v>
      </c>
      <c r="C1439" s="235">
        <v>0</v>
      </c>
    </row>
    <row r="1440" spans="1:3" s="232" customFormat="1" ht="15.5" hidden="1">
      <c r="A1440" s="230" t="s">
        <v>1227</v>
      </c>
      <c r="B1440" s="231" t="s">
        <v>1327</v>
      </c>
      <c r="C1440" s="235">
        <v>0</v>
      </c>
    </row>
    <row r="1441" spans="1:3" s="232" customFormat="1" ht="15.5" hidden="1">
      <c r="A1441" s="230" t="s">
        <v>1228</v>
      </c>
      <c r="B1441" s="231" t="s">
        <v>1327</v>
      </c>
      <c r="C1441" s="235">
        <v>0</v>
      </c>
    </row>
    <row r="1442" spans="1:3" s="232" customFormat="1" ht="15.5" hidden="1">
      <c r="A1442" s="230" t="s">
        <v>1230</v>
      </c>
      <c r="B1442" s="231" t="s">
        <v>1327</v>
      </c>
      <c r="C1442" s="235">
        <v>0</v>
      </c>
    </row>
    <row r="1443" spans="1:3" s="232" customFormat="1" ht="15.5" hidden="1">
      <c r="A1443" s="230" t="s">
        <v>1232</v>
      </c>
      <c r="B1443" s="231" t="s">
        <v>1327</v>
      </c>
      <c r="C1443" s="235">
        <v>0</v>
      </c>
    </row>
    <row r="1444" spans="1:3" s="232" customFormat="1" ht="15.5" hidden="1">
      <c r="A1444" s="230" t="s">
        <v>1235</v>
      </c>
      <c r="B1444" s="231" t="s">
        <v>1327</v>
      </c>
      <c r="C1444" s="235">
        <v>0</v>
      </c>
    </row>
    <row r="1445" spans="1:3" s="232" customFormat="1" ht="15.5" hidden="1">
      <c r="A1445" s="230" t="s">
        <v>1237</v>
      </c>
      <c r="B1445" s="231" t="s">
        <v>1327</v>
      </c>
      <c r="C1445" s="235">
        <v>0</v>
      </c>
    </row>
    <row r="1446" spans="1:3" s="232" customFormat="1" ht="15.5" hidden="1">
      <c r="A1446" s="230" t="s">
        <v>1239</v>
      </c>
      <c r="B1446" s="231" t="s">
        <v>1327</v>
      </c>
      <c r="C1446" s="235">
        <v>0</v>
      </c>
    </row>
    <row r="1447" spans="1:3" s="232" customFormat="1" ht="15.5" hidden="1">
      <c r="A1447" s="230" t="s">
        <v>1241</v>
      </c>
      <c r="B1447" s="231" t="s">
        <v>1327</v>
      </c>
      <c r="C1447" s="235">
        <v>0</v>
      </c>
    </row>
    <row r="1448" spans="1:3" s="232" customFormat="1" ht="15.5" hidden="1">
      <c r="A1448" s="230" t="s">
        <v>1242</v>
      </c>
      <c r="B1448" s="231" t="s">
        <v>1327</v>
      </c>
      <c r="C1448" s="235">
        <v>0</v>
      </c>
    </row>
    <row r="1449" spans="1:3" s="232" customFormat="1" ht="15.5" hidden="1">
      <c r="A1449" s="230" t="s">
        <v>1244</v>
      </c>
      <c r="B1449" s="231" t="s">
        <v>1327</v>
      </c>
      <c r="C1449" s="235">
        <v>0</v>
      </c>
    </row>
    <row r="1450" spans="1:3" s="232" customFormat="1" ht="15.5" hidden="1">
      <c r="A1450" s="230" t="s">
        <v>1246</v>
      </c>
      <c r="B1450" s="231" t="s">
        <v>1327</v>
      </c>
      <c r="C1450" s="235">
        <v>0</v>
      </c>
    </row>
    <row r="1451" spans="1:3" s="232" customFormat="1" ht="15.5" hidden="1">
      <c r="A1451" s="230" t="s">
        <v>1248</v>
      </c>
      <c r="B1451" s="231" t="s">
        <v>1327</v>
      </c>
      <c r="C1451" s="235">
        <v>0</v>
      </c>
    </row>
    <row r="1452" spans="1:3" s="232" customFormat="1" ht="15.5" hidden="1">
      <c r="A1452" s="230" t="s">
        <v>1250</v>
      </c>
      <c r="B1452" s="231" t="s">
        <v>1327</v>
      </c>
      <c r="C1452" s="235">
        <v>0</v>
      </c>
    </row>
    <row r="1453" spans="1:3" s="232" customFormat="1" ht="15.5" hidden="1">
      <c r="A1453" s="230" t="s">
        <v>1252</v>
      </c>
      <c r="B1453" s="231" t="s">
        <v>1327</v>
      </c>
      <c r="C1453" s="235">
        <v>0</v>
      </c>
    </row>
    <row r="1454" spans="1:3" s="232" customFormat="1" ht="15.5" hidden="1">
      <c r="A1454" s="230" t="s">
        <v>1254</v>
      </c>
      <c r="B1454" s="231" t="s">
        <v>1327</v>
      </c>
      <c r="C1454" s="235">
        <v>0</v>
      </c>
    </row>
    <row r="1455" spans="1:3" s="232" customFormat="1" ht="15.5" hidden="1">
      <c r="A1455" s="230" t="s">
        <v>1256</v>
      </c>
      <c r="B1455" s="231" t="s">
        <v>1327</v>
      </c>
      <c r="C1455" s="235">
        <v>0</v>
      </c>
    </row>
    <row r="1456" spans="1:3" s="232" customFormat="1" ht="15.5" hidden="1">
      <c r="A1456" s="230" t="s">
        <v>1258</v>
      </c>
      <c r="B1456" s="231" t="s">
        <v>1327</v>
      </c>
      <c r="C1456" s="235">
        <v>0</v>
      </c>
    </row>
    <row r="1457" spans="1:3" s="232" customFormat="1" ht="15.5" hidden="1">
      <c r="A1457" s="230" t="s">
        <v>1260</v>
      </c>
      <c r="B1457" s="231" t="s">
        <v>1327</v>
      </c>
      <c r="C1457" s="235">
        <v>0</v>
      </c>
    </row>
    <row r="1458" spans="1:3" s="232" customFormat="1" ht="15.5" hidden="1">
      <c r="A1458" s="230" t="s">
        <v>1262</v>
      </c>
      <c r="B1458" s="231" t="s">
        <v>1327</v>
      </c>
      <c r="C1458" s="235">
        <v>0</v>
      </c>
    </row>
    <row r="1459" spans="1:3" s="232" customFormat="1" ht="15.5" hidden="1">
      <c r="A1459" s="230" t="s">
        <v>1264</v>
      </c>
      <c r="B1459" s="231" t="s">
        <v>1327</v>
      </c>
      <c r="C1459" s="235">
        <v>0</v>
      </c>
    </row>
    <row r="1460" spans="1:3" s="232" customFormat="1" ht="15.5" hidden="1">
      <c r="A1460" s="230" t="s">
        <v>1266</v>
      </c>
      <c r="B1460" s="231" t="s">
        <v>1327</v>
      </c>
      <c r="C1460" s="235">
        <v>0</v>
      </c>
    </row>
    <row r="1461" spans="1:3" s="232" customFormat="1" ht="15.5" hidden="1">
      <c r="A1461" s="230" t="s">
        <v>1268</v>
      </c>
      <c r="B1461" s="231" t="s">
        <v>1327</v>
      </c>
      <c r="C1461" s="235">
        <v>0</v>
      </c>
    </row>
    <row r="1462" spans="1:3" s="232" customFormat="1" ht="15.5" hidden="1">
      <c r="A1462" s="230" t="s">
        <v>1270</v>
      </c>
      <c r="B1462" s="231" t="s">
        <v>1327</v>
      </c>
      <c r="C1462" s="235">
        <v>0</v>
      </c>
    </row>
    <row r="1463" spans="1:3" s="232" customFormat="1" ht="15.5" hidden="1">
      <c r="A1463" s="230" t="s">
        <v>1272</v>
      </c>
      <c r="B1463" s="231" t="s">
        <v>1327</v>
      </c>
      <c r="C1463" s="235">
        <v>0</v>
      </c>
    </row>
    <row r="1464" spans="1:3" s="232" customFormat="1" ht="15.5" hidden="1">
      <c r="A1464" s="230" t="s">
        <v>1274</v>
      </c>
      <c r="B1464" s="231" t="s">
        <v>1327</v>
      </c>
      <c r="C1464" s="235">
        <v>0</v>
      </c>
    </row>
  </sheetData>
  <autoFilter ref="A3:D1464" xr:uid="{00000000-0001-0000-0000-000000000000}">
    <filterColumn colId="0">
      <filters>
        <filter val="Andrena bicolor  Fabricius, 1775"/>
      </filters>
    </filterColumn>
  </autoFilter>
  <sortState xmlns:xlrd2="http://schemas.microsoft.com/office/spreadsheetml/2017/richdata2" ref="A4:D1464">
    <sortCondition descending="1" ref="C4:C1464"/>
    <sortCondition ref="B4:B1464"/>
    <sortCondition ref="A4:A146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56"/>
  <sheetViews>
    <sheetView topLeftCell="J1" workbookViewId="0">
      <selection activeCell="W2" sqref="W2:X54"/>
    </sheetView>
  </sheetViews>
  <sheetFormatPr baseColWidth="10" defaultColWidth="28" defaultRowHeight="15.5"/>
  <cols>
    <col min="1" max="1" width="30.453125" customWidth="1"/>
    <col min="2" max="2" width="20" customWidth="1"/>
    <col min="3" max="3" width="13" customWidth="1"/>
    <col min="4" max="4" width="14.7265625" style="190" customWidth="1"/>
    <col min="5" max="5" width="14.26953125" style="190" customWidth="1"/>
    <col min="6" max="6" width="18.26953125" customWidth="1"/>
    <col min="7" max="7" width="14.7265625" customWidth="1"/>
    <col min="8" max="8" width="33.26953125" customWidth="1"/>
    <col min="9" max="9" width="15.26953125" customWidth="1"/>
    <col min="10" max="10" width="24.7265625" customWidth="1"/>
    <col min="11" max="11" width="15.26953125" customWidth="1"/>
    <col min="12" max="12" width="16.453125" customWidth="1"/>
    <col min="13" max="13" width="14.1796875" customWidth="1"/>
    <col min="14" max="14" width="11" customWidth="1"/>
    <col min="15" max="15" width="12.1796875" customWidth="1"/>
    <col min="16" max="17" width="12.7265625" customWidth="1"/>
    <col min="18" max="18" width="13.81640625" customWidth="1"/>
    <col min="19" max="19" width="13.453125" customWidth="1"/>
    <col min="20" max="20" width="15.453125" customWidth="1"/>
    <col min="21" max="21" width="15" customWidth="1"/>
    <col min="22" max="22" width="15.453125" customWidth="1"/>
    <col min="23" max="23" width="12.453125" customWidth="1"/>
    <col min="24" max="24" width="28" style="3"/>
    <col min="27" max="28" width="28" style="190"/>
  </cols>
  <sheetData>
    <row r="1" spans="1:24" s="4" customFormat="1" ht="50.15" customHeight="1">
      <c r="A1" s="193" t="s">
        <v>332</v>
      </c>
      <c r="B1" s="7" t="s">
        <v>281</v>
      </c>
      <c r="C1" s="7" t="s">
        <v>282</v>
      </c>
      <c r="D1" s="7" t="s">
        <v>283</v>
      </c>
      <c r="E1" s="7" t="s">
        <v>282</v>
      </c>
      <c r="F1" s="7" t="s">
        <v>284</v>
      </c>
      <c r="G1" s="7" t="s">
        <v>282</v>
      </c>
      <c r="H1" s="7" t="s">
        <v>285</v>
      </c>
      <c r="I1" s="7" t="s">
        <v>282</v>
      </c>
      <c r="J1" s="7" t="s">
        <v>333</v>
      </c>
      <c r="K1" s="7" t="s">
        <v>282</v>
      </c>
      <c r="L1" s="7" t="s">
        <v>3269</v>
      </c>
      <c r="M1" s="7" t="s">
        <v>288</v>
      </c>
      <c r="N1" s="7" t="s">
        <v>289</v>
      </c>
      <c r="O1" s="7" t="s">
        <v>282</v>
      </c>
      <c r="P1" s="7" t="s">
        <v>334</v>
      </c>
      <c r="Q1" s="7" t="s">
        <v>288</v>
      </c>
      <c r="R1" s="7" t="s">
        <v>335</v>
      </c>
      <c r="S1" s="7" t="s">
        <v>282</v>
      </c>
      <c r="T1" s="7" t="s">
        <v>311</v>
      </c>
      <c r="U1" s="7" t="s">
        <v>282</v>
      </c>
      <c r="V1" s="7" t="s">
        <v>293</v>
      </c>
      <c r="W1" s="8" t="s">
        <v>3260</v>
      </c>
      <c r="X1" s="29"/>
    </row>
    <row r="2" spans="1:24" s="4" customFormat="1" ht="14.15" customHeight="1">
      <c r="A2" s="10" t="s">
        <v>22</v>
      </c>
      <c r="B2" s="11" t="s">
        <v>298</v>
      </c>
      <c r="C2" s="5">
        <v>0</v>
      </c>
      <c r="D2" s="11" t="s">
        <v>297</v>
      </c>
      <c r="E2" s="5">
        <v>2</v>
      </c>
      <c r="F2" s="11" t="s">
        <v>294</v>
      </c>
      <c r="G2" s="5">
        <v>0</v>
      </c>
      <c r="H2" s="11" t="s">
        <v>307</v>
      </c>
      <c r="I2" s="5">
        <v>0</v>
      </c>
      <c r="J2" s="5">
        <v>2</v>
      </c>
      <c r="K2" s="5">
        <v>3</v>
      </c>
      <c r="L2" s="5"/>
      <c r="M2" s="5"/>
      <c r="N2" s="5" t="s">
        <v>324</v>
      </c>
      <c r="O2" s="5"/>
      <c r="P2" s="5" t="s">
        <v>296</v>
      </c>
      <c r="Q2" s="5">
        <v>3</v>
      </c>
      <c r="R2" s="5" t="s">
        <v>345</v>
      </c>
      <c r="S2" s="5">
        <v>0</v>
      </c>
      <c r="T2" s="5" t="s">
        <v>312</v>
      </c>
      <c r="U2" s="5">
        <v>3</v>
      </c>
      <c r="V2" s="13">
        <v>3</v>
      </c>
      <c r="W2" s="13">
        <f t="shared" ref="W2:W33" si="0">SUM(E2,G2,Q2,U2)</f>
        <v>8</v>
      </c>
      <c r="X2" s="29" t="s">
        <v>3268</v>
      </c>
    </row>
    <row r="3" spans="1:24" s="4" customFormat="1" ht="14.15" customHeight="1">
      <c r="A3" s="10" t="s">
        <v>37</v>
      </c>
      <c r="B3" s="11"/>
      <c r="C3" s="5"/>
      <c r="D3" s="11" t="s">
        <v>298</v>
      </c>
      <c r="E3" s="5">
        <v>0</v>
      </c>
      <c r="F3" s="11"/>
      <c r="G3" s="5"/>
      <c r="H3" s="11" t="s">
        <v>307</v>
      </c>
      <c r="I3" s="5">
        <v>0</v>
      </c>
      <c r="J3" s="5"/>
      <c r="K3" s="5"/>
      <c r="L3" s="5"/>
      <c r="M3" s="5"/>
      <c r="N3" s="5"/>
      <c r="O3" s="5"/>
      <c r="P3" s="5" t="s">
        <v>301</v>
      </c>
      <c r="Q3" s="5">
        <v>4</v>
      </c>
      <c r="R3" s="5"/>
      <c r="S3" s="5"/>
      <c r="T3" s="5" t="s">
        <v>312</v>
      </c>
      <c r="U3" s="5">
        <v>3</v>
      </c>
      <c r="V3" s="13"/>
      <c r="W3" s="13">
        <f t="shared" si="0"/>
        <v>7</v>
      </c>
      <c r="X3" s="29" t="s">
        <v>3268</v>
      </c>
    </row>
    <row r="4" spans="1:24" s="4" customFormat="1" ht="14.15" customHeight="1">
      <c r="A4" s="10" t="s">
        <v>46</v>
      </c>
      <c r="B4" s="11" t="s">
        <v>298</v>
      </c>
      <c r="C4" s="5">
        <v>0</v>
      </c>
      <c r="D4" s="11" t="s">
        <v>298</v>
      </c>
      <c r="E4" s="5">
        <v>0</v>
      </c>
      <c r="F4" s="11" t="s">
        <v>294</v>
      </c>
      <c r="G4" s="5">
        <v>0</v>
      </c>
      <c r="H4" s="11" t="s">
        <v>294</v>
      </c>
      <c r="I4" s="5">
        <v>0</v>
      </c>
      <c r="J4" s="5">
        <v>2</v>
      </c>
      <c r="K4" s="5">
        <v>3</v>
      </c>
      <c r="L4" s="5"/>
      <c r="M4" s="5"/>
      <c r="N4" s="5">
        <v>2</v>
      </c>
      <c r="O4" s="5">
        <v>3</v>
      </c>
      <c r="P4" s="5" t="s">
        <v>296</v>
      </c>
      <c r="Q4" s="5">
        <v>3</v>
      </c>
      <c r="R4" s="5">
        <v>2</v>
      </c>
      <c r="S4" s="5">
        <v>2</v>
      </c>
      <c r="T4" s="5" t="s">
        <v>301</v>
      </c>
      <c r="U4" s="5">
        <v>3</v>
      </c>
      <c r="V4" s="13">
        <v>8</v>
      </c>
      <c r="W4" s="13">
        <f t="shared" si="0"/>
        <v>6</v>
      </c>
      <c r="X4" s="29" t="s">
        <v>3268</v>
      </c>
    </row>
    <row r="5" spans="1:24" s="4" customFormat="1" ht="14.15" customHeight="1">
      <c r="A5" s="10" t="s">
        <v>47</v>
      </c>
      <c r="B5" s="11" t="s">
        <v>297</v>
      </c>
      <c r="C5" s="5">
        <v>2</v>
      </c>
      <c r="D5" s="11" t="s">
        <v>297</v>
      </c>
      <c r="E5" s="5">
        <v>2</v>
      </c>
      <c r="F5" s="11" t="s">
        <v>294</v>
      </c>
      <c r="G5" s="5">
        <v>0</v>
      </c>
      <c r="H5" s="11" t="s">
        <v>294</v>
      </c>
      <c r="I5" s="5">
        <v>0</v>
      </c>
      <c r="J5" s="5">
        <v>3</v>
      </c>
      <c r="K5" s="5">
        <v>2</v>
      </c>
      <c r="L5" s="5"/>
      <c r="M5" s="5"/>
      <c r="N5" s="5">
        <v>3</v>
      </c>
      <c r="O5" s="5">
        <v>2</v>
      </c>
      <c r="P5" s="5" t="s">
        <v>304</v>
      </c>
      <c r="Q5" s="12">
        <v>1</v>
      </c>
      <c r="R5" s="5" t="s">
        <v>340</v>
      </c>
      <c r="S5" s="5">
        <v>1</v>
      </c>
      <c r="T5" s="5" t="s">
        <v>296</v>
      </c>
      <c r="U5" s="5">
        <v>2</v>
      </c>
      <c r="V5" s="13">
        <v>7</v>
      </c>
      <c r="W5" s="191">
        <f t="shared" si="0"/>
        <v>5</v>
      </c>
      <c r="X5" s="29" t="s">
        <v>3268</v>
      </c>
    </row>
    <row r="6" spans="1:24" s="4" customFormat="1" ht="14.15" customHeight="1">
      <c r="A6" s="10" t="s">
        <v>130</v>
      </c>
      <c r="B6" s="11" t="s">
        <v>298</v>
      </c>
      <c r="C6" s="5">
        <v>0</v>
      </c>
      <c r="D6" s="11" t="s">
        <v>298</v>
      </c>
      <c r="E6" s="5">
        <v>0</v>
      </c>
      <c r="F6" s="11" t="s">
        <v>297</v>
      </c>
      <c r="G6" s="5">
        <v>2</v>
      </c>
      <c r="H6" s="11" t="s">
        <v>302</v>
      </c>
      <c r="I6" s="5">
        <v>0</v>
      </c>
      <c r="J6" s="5">
        <v>2</v>
      </c>
      <c r="K6" s="5">
        <v>3</v>
      </c>
      <c r="L6" s="5"/>
      <c r="M6" s="5"/>
      <c r="N6" s="5">
        <v>3</v>
      </c>
      <c r="O6" s="5">
        <v>2</v>
      </c>
      <c r="P6" s="5" t="s">
        <v>300</v>
      </c>
      <c r="Q6" s="5">
        <v>2</v>
      </c>
      <c r="R6" s="5" t="s">
        <v>339</v>
      </c>
      <c r="S6" s="5">
        <v>2</v>
      </c>
      <c r="T6" s="5" t="s">
        <v>300</v>
      </c>
      <c r="U6" s="5">
        <v>1</v>
      </c>
      <c r="V6" s="13">
        <v>9</v>
      </c>
      <c r="W6" s="13">
        <f t="shared" si="0"/>
        <v>5</v>
      </c>
      <c r="X6" s="29" t="s">
        <v>3268</v>
      </c>
    </row>
    <row r="7" spans="1:24" s="4" customFormat="1" ht="14.15" customHeight="1">
      <c r="A7" s="10" t="s">
        <v>68</v>
      </c>
      <c r="B7" s="11" t="s">
        <v>298</v>
      </c>
      <c r="C7" s="5">
        <v>0</v>
      </c>
      <c r="D7" s="11" t="s">
        <v>298</v>
      </c>
      <c r="E7" s="5">
        <v>0</v>
      </c>
      <c r="F7" s="11" t="s">
        <v>294</v>
      </c>
      <c r="G7" s="5">
        <v>0</v>
      </c>
      <c r="H7" s="11" t="s">
        <v>294</v>
      </c>
      <c r="I7" s="5">
        <v>0</v>
      </c>
      <c r="J7" s="5">
        <v>1</v>
      </c>
      <c r="K7" s="5">
        <v>4</v>
      </c>
      <c r="L7" s="5"/>
      <c r="M7" s="5"/>
      <c r="N7" s="5">
        <v>3</v>
      </c>
      <c r="O7" s="5">
        <v>2</v>
      </c>
      <c r="P7" s="5" t="s">
        <v>300</v>
      </c>
      <c r="Q7" s="5">
        <v>2</v>
      </c>
      <c r="R7" s="5" t="s">
        <v>337</v>
      </c>
      <c r="S7" s="5">
        <v>3</v>
      </c>
      <c r="T7" s="5" t="s">
        <v>301</v>
      </c>
      <c r="U7" s="5">
        <v>3</v>
      </c>
      <c r="V7" s="13">
        <v>9</v>
      </c>
      <c r="W7" s="13">
        <f t="shared" si="0"/>
        <v>5</v>
      </c>
      <c r="X7" s="29" t="s">
        <v>3268</v>
      </c>
    </row>
    <row r="8" spans="1:24" s="4" customFormat="1" ht="14.15" customHeight="1">
      <c r="A8" s="10" t="s">
        <v>71</v>
      </c>
      <c r="B8" s="11" t="s">
        <v>297</v>
      </c>
      <c r="C8" s="5">
        <v>2</v>
      </c>
      <c r="D8" s="11" t="s">
        <v>298</v>
      </c>
      <c r="E8" s="5">
        <v>0</v>
      </c>
      <c r="F8" s="11" t="s">
        <v>294</v>
      </c>
      <c r="G8" s="5">
        <v>0</v>
      </c>
      <c r="H8" s="11" t="s">
        <v>294</v>
      </c>
      <c r="I8" s="5">
        <v>0</v>
      </c>
      <c r="J8" s="5">
        <v>1</v>
      </c>
      <c r="K8" s="5">
        <v>4</v>
      </c>
      <c r="L8" s="5"/>
      <c r="M8" s="5"/>
      <c r="N8" s="5">
        <v>3</v>
      </c>
      <c r="O8" s="5">
        <v>2</v>
      </c>
      <c r="P8" s="5" t="s">
        <v>300</v>
      </c>
      <c r="Q8" s="5">
        <v>2</v>
      </c>
      <c r="R8" s="5" t="s">
        <v>337</v>
      </c>
      <c r="S8" s="5">
        <v>3</v>
      </c>
      <c r="T8" s="5" t="s">
        <v>312</v>
      </c>
      <c r="U8" s="5">
        <v>3</v>
      </c>
      <c r="V8" s="13">
        <v>11</v>
      </c>
      <c r="W8" s="13">
        <f t="shared" si="0"/>
        <v>5</v>
      </c>
      <c r="X8" s="29" t="s">
        <v>3268</v>
      </c>
    </row>
    <row r="9" spans="1:24" s="4" customFormat="1" ht="14.15" customHeight="1">
      <c r="A9" s="10" t="s">
        <v>74</v>
      </c>
      <c r="B9" s="11" t="s">
        <v>298</v>
      </c>
      <c r="C9" s="5">
        <v>0</v>
      </c>
      <c r="D9" s="11" t="s">
        <v>298</v>
      </c>
      <c r="E9" s="5">
        <v>0</v>
      </c>
      <c r="F9" s="11" t="s">
        <v>294</v>
      </c>
      <c r="G9" s="5">
        <v>0</v>
      </c>
      <c r="H9" s="11" t="s">
        <v>294</v>
      </c>
      <c r="I9" s="5">
        <v>0</v>
      </c>
      <c r="J9" s="5">
        <v>2</v>
      </c>
      <c r="K9" s="5">
        <v>3</v>
      </c>
      <c r="L9" s="5"/>
      <c r="M9" s="5"/>
      <c r="N9" s="5">
        <v>3</v>
      </c>
      <c r="O9" s="5">
        <v>2</v>
      </c>
      <c r="P9" s="5" t="s">
        <v>300</v>
      </c>
      <c r="Q9" s="5">
        <v>2</v>
      </c>
      <c r="R9" s="5" t="s">
        <v>337</v>
      </c>
      <c r="S9" s="5">
        <v>3</v>
      </c>
      <c r="T9" s="5" t="s">
        <v>301</v>
      </c>
      <c r="U9" s="5">
        <v>3</v>
      </c>
      <c r="V9" s="13">
        <v>8</v>
      </c>
      <c r="W9" s="13">
        <f t="shared" si="0"/>
        <v>5</v>
      </c>
      <c r="X9" s="29" t="s">
        <v>3268</v>
      </c>
    </row>
    <row r="10" spans="1:24" s="4" customFormat="1" ht="14.15" customHeight="1">
      <c r="A10" s="10" t="s">
        <v>107</v>
      </c>
      <c r="B10" s="11" t="s">
        <v>294</v>
      </c>
      <c r="C10" s="5">
        <v>3</v>
      </c>
      <c r="D10" s="11" t="s">
        <v>297</v>
      </c>
      <c r="E10" s="5">
        <v>2</v>
      </c>
      <c r="F10" s="11" t="s">
        <v>294</v>
      </c>
      <c r="G10" s="5">
        <v>0</v>
      </c>
      <c r="H10" s="11" t="s">
        <v>294</v>
      </c>
      <c r="I10" s="5">
        <v>0</v>
      </c>
      <c r="J10" s="5" t="s">
        <v>299</v>
      </c>
      <c r="K10" s="5">
        <v>0</v>
      </c>
      <c r="L10" s="5"/>
      <c r="M10" s="5"/>
      <c r="N10" s="5">
        <v>3</v>
      </c>
      <c r="O10" s="5">
        <v>2</v>
      </c>
      <c r="P10" s="5" t="s">
        <v>295</v>
      </c>
      <c r="Q10" s="5">
        <v>0</v>
      </c>
      <c r="R10" s="5">
        <v>2</v>
      </c>
      <c r="S10" s="5">
        <v>2</v>
      </c>
      <c r="T10" s="5" t="s">
        <v>296</v>
      </c>
      <c r="U10" s="5">
        <v>2</v>
      </c>
      <c r="V10" s="13">
        <v>7</v>
      </c>
      <c r="W10" s="13">
        <f t="shared" si="0"/>
        <v>4</v>
      </c>
      <c r="X10" s="29" t="s">
        <v>3268</v>
      </c>
    </row>
    <row r="11" spans="1:24" s="4" customFormat="1" ht="14.15" customHeight="1">
      <c r="A11" s="10" t="s">
        <v>108</v>
      </c>
      <c r="B11" s="11" t="s">
        <v>294</v>
      </c>
      <c r="C11" s="5">
        <v>3</v>
      </c>
      <c r="D11" s="11" t="s">
        <v>297</v>
      </c>
      <c r="E11" s="5">
        <v>2</v>
      </c>
      <c r="F11" s="11" t="s">
        <v>294</v>
      </c>
      <c r="G11" s="5">
        <v>0</v>
      </c>
      <c r="H11" s="11" t="s">
        <v>294</v>
      </c>
      <c r="I11" s="5">
        <v>0</v>
      </c>
      <c r="J11" s="5">
        <v>4</v>
      </c>
      <c r="K11" s="5">
        <v>1</v>
      </c>
      <c r="L11" s="5"/>
      <c r="M11" s="5"/>
      <c r="N11" s="5" t="s">
        <v>299</v>
      </c>
      <c r="O11" s="5">
        <v>0</v>
      </c>
      <c r="P11" s="5" t="s">
        <v>295</v>
      </c>
      <c r="Q11" s="5">
        <v>0</v>
      </c>
      <c r="R11" s="5">
        <v>2</v>
      </c>
      <c r="S11" s="5">
        <v>2</v>
      </c>
      <c r="T11" s="5" t="s">
        <v>296</v>
      </c>
      <c r="U11" s="5">
        <v>2</v>
      </c>
      <c r="V11" s="13">
        <v>6</v>
      </c>
      <c r="W11" s="13">
        <f t="shared" si="0"/>
        <v>4</v>
      </c>
      <c r="X11" s="29" t="s">
        <v>3268</v>
      </c>
    </row>
    <row r="12" spans="1:24" s="4" customFormat="1" ht="14.15" customHeight="1">
      <c r="A12" s="10" t="s">
        <v>69</v>
      </c>
      <c r="B12" s="11" t="s">
        <v>297</v>
      </c>
      <c r="C12" s="5">
        <v>2</v>
      </c>
      <c r="D12" s="11" t="s">
        <v>298</v>
      </c>
      <c r="E12" s="5">
        <v>0</v>
      </c>
      <c r="F12" s="11" t="s">
        <v>294</v>
      </c>
      <c r="G12" s="5">
        <v>0</v>
      </c>
      <c r="H12" s="11" t="s">
        <v>294</v>
      </c>
      <c r="I12" s="5">
        <v>0</v>
      </c>
      <c r="J12" s="5">
        <v>3</v>
      </c>
      <c r="K12" s="5">
        <v>2</v>
      </c>
      <c r="L12" s="5"/>
      <c r="M12" s="5"/>
      <c r="N12" s="5">
        <v>3</v>
      </c>
      <c r="O12" s="5">
        <v>2</v>
      </c>
      <c r="P12" s="5" t="s">
        <v>304</v>
      </c>
      <c r="Q12" s="12">
        <v>1</v>
      </c>
      <c r="R12" s="5">
        <v>1</v>
      </c>
      <c r="S12" s="5">
        <v>3</v>
      </c>
      <c r="T12" s="5" t="s">
        <v>301</v>
      </c>
      <c r="U12" s="5">
        <v>3</v>
      </c>
      <c r="V12" s="13">
        <v>9</v>
      </c>
      <c r="W12" s="191">
        <f t="shared" si="0"/>
        <v>4</v>
      </c>
      <c r="X12" s="29" t="s">
        <v>3268</v>
      </c>
    </row>
    <row r="13" spans="1:24" s="4" customFormat="1" ht="14.15" customHeight="1">
      <c r="A13" s="10" t="s">
        <v>70</v>
      </c>
      <c r="B13" s="11" t="s">
        <v>298</v>
      </c>
      <c r="C13" s="5">
        <v>0</v>
      </c>
      <c r="D13" s="11" t="s">
        <v>298</v>
      </c>
      <c r="E13" s="5">
        <v>0</v>
      </c>
      <c r="F13" s="11" t="s">
        <v>294</v>
      </c>
      <c r="G13" s="5">
        <v>0</v>
      </c>
      <c r="H13" s="11" t="s">
        <v>294</v>
      </c>
      <c r="I13" s="5">
        <v>0</v>
      </c>
      <c r="J13" s="5">
        <v>3</v>
      </c>
      <c r="K13" s="5">
        <v>2</v>
      </c>
      <c r="L13" s="5"/>
      <c r="M13" s="5"/>
      <c r="N13" s="5">
        <v>3</v>
      </c>
      <c r="O13" s="5">
        <v>2</v>
      </c>
      <c r="P13" s="5" t="s">
        <v>304</v>
      </c>
      <c r="Q13" s="12">
        <v>1</v>
      </c>
      <c r="R13" s="5" t="s">
        <v>343</v>
      </c>
      <c r="S13" s="5">
        <v>3</v>
      </c>
      <c r="T13" s="5" t="s">
        <v>301</v>
      </c>
      <c r="U13" s="5">
        <v>3</v>
      </c>
      <c r="V13" s="13">
        <v>7</v>
      </c>
      <c r="W13" s="191">
        <f t="shared" si="0"/>
        <v>4</v>
      </c>
      <c r="X13" s="29" t="s">
        <v>3268</v>
      </c>
    </row>
    <row r="14" spans="1:24" s="4" customFormat="1" ht="14.15" customHeight="1">
      <c r="A14" s="10" t="s">
        <v>72</v>
      </c>
      <c r="B14" s="11" t="s">
        <v>298</v>
      </c>
      <c r="C14" s="5">
        <v>0</v>
      </c>
      <c r="D14" s="11" t="s">
        <v>298</v>
      </c>
      <c r="E14" s="5">
        <v>0</v>
      </c>
      <c r="F14" s="11" t="s">
        <v>294</v>
      </c>
      <c r="G14" s="5">
        <v>0</v>
      </c>
      <c r="H14" s="11" t="s">
        <v>294</v>
      </c>
      <c r="I14" s="5">
        <v>0</v>
      </c>
      <c r="J14" s="5">
        <v>3</v>
      </c>
      <c r="K14" s="5">
        <v>2</v>
      </c>
      <c r="L14" s="5"/>
      <c r="M14" s="5"/>
      <c r="N14" s="5">
        <v>3</v>
      </c>
      <c r="O14" s="5">
        <v>2</v>
      </c>
      <c r="P14" s="5" t="s">
        <v>304</v>
      </c>
      <c r="Q14" s="12">
        <v>1</v>
      </c>
      <c r="R14" s="5" t="s">
        <v>344</v>
      </c>
      <c r="S14" s="5">
        <v>3</v>
      </c>
      <c r="T14" s="5" t="s">
        <v>301</v>
      </c>
      <c r="U14" s="5">
        <v>3</v>
      </c>
      <c r="V14" s="13">
        <v>7</v>
      </c>
      <c r="W14" s="191">
        <f t="shared" si="0"/>
        <v>4</v>
      </c>
      <c r="X14" s="29" t="s">
        <v>3268</v>
      </c>
    </row>
    <row r="15" spans="1:24" s="4" customFormat="1" ht="14.15" customHeight="1">
      <c r="A15" s="10" t="s">
        <v>73</v>
      </c>
      <c r="B15" s="11" t="s">
        <v>297</v>
      </c>
      <c r="C15" s="5">
        <v>2</v>
      </c>
      <c r="D15" s="11" t="s">
        <v>297</v>
      </c>
      <c r="E15" s="5">
        <v>2</v>
      </c>
      <c r="F15" s="11" t="s">
        <v>294</v>
      </c>
      <c r="G15" s="5">
        <v>0</v>
      </c>
      <c r="H15" s="11" t="s">
        <v>294</v>
      </c>
      <c r="I15" s="5">
        <v>0</v>
      </c>
      <c r="J15" s="5">
        <v>3</v>
      </c>
      <c r="K15" s="5">
        <v>2</v>
      </c>
      <c r="L15" s="5"/>
      <c r="M15" s="5"/>
      <c r="N15" s="5">
        <v>3</v>
      </c>
      <c r="O15" s="5">
        <v>2</v>
      </c>
      <c r="P15" s="5" t="s">
        <v>304</v>
      </c>
      <c r="Q15" s="12">
        <v>1</v>
      </c>
      <c r="R15" s="5" t="s">
        <v>339</v>
      </c>
      <c r="S15" s="5">
        <v>2</v>
      </c>
      <c r="T15" s="5" t="s">
        <v>300</v>
      </c>
      <c r="U15" s="5">
        <v>1</v>
      </c>
      <c r="V15" s="13">
        <v>8</v>
      </c>
      <c r="W15" s="191">
        <f t="shared" si="0"/>
        <v>4</v>
      </c>
      <c r="X15" s="29" t="s">
        <v>3268</v>
      </c>
    </row>
    <row r="16" spans="1:24" s="4" customFormat="1" ht="14.15" customHeight="1">
      <c r="A16" s="10" t="s">
        <v>110</v>
      </c>
      <c r="B16" s="11" t="s">
        <v>342</v>
      </c>
      <c r="C16" s="5">
        <v>0</v>
      </c>
      <c r="D16" s="11" t="s">
        <v>298</v>
      </c>
      <c r="E16" s="5">
        <v>0</v>
      </c>
      <c r="F16" s="11" t="s">
        <v>294</v>
      </c>
      <c r="G16" s="5">
        <v>0</v>
      </c>
      <c r="H16" s="11" t="s">
        <v>294</v>
      </c>
      <c r="I16" s="5">
        <v>0</v>
      </c>
      <c r="J16" s="5">
        <v>3</v>
      </c>
      <c r="K16" s="5">
        <v>2</v>
      </c>
      <c r="L16" s="5"/>
      <c r="M16" s="5"/>
      <c r="N16" s="5">
        <v>1</v>
      </c>
      <c r="O16" s="5">
        <v>4</v>
      </c>
      <c r="P16" s="5" t="s">
        <v>300</v>
      </c>
      <c r="Q16" s="5">
        <v>2</v>
      </c>
      <c r="R16" s="5">
        <v>2</v>
      </c>
      <c r="S16" s="5">
        <v>2</v>
      </c>
      <c r="T16" s="5" t="s">
        <v>296</v>
      </c>
      <c r="U16" s="5">
        <v>2</v>
      </c>
      <c r="V16" s="13">
        <v>8</v>
      </c>
      <c r="W16" s="13">
        <f t="shared" si="0"/>
        <v>4</v>
      </c>
      <c r="X16" s="29" t="s">
        <v>3268</v>
      </c>
    </row>
    <row r="17" spans="1:24" s="4" customFormat="1" ht="14.15" customHeight="1">
      <c r="A17" s="10" t="s">
        <v>127</v>
      </c>
      <c r="B17" s="11" t="s">
        <v>298</v>
      </c>
      <c r="C17" s="5">
        <v>0</v>
      </c>
      <c r="D17" s="11" t="s">
        <v>298</v>
      </c>
      <c r="E17" s="5">
        <v>0</v>
      </c>
      <c r="F17" s="11" t="s">
        <v>294</v>
      </c>
      <c r="G17" s="5">
        <v>0</v>
      </c>
      <c r="H17" s="11" t="s">
        <v>307</v>
      </c>
      <c r="I17" s="5">
        <v>0</v>
      </c>
      <c r="J17" s="5" t="s">
        <v>313</v>
      </c>
      <c r="K17" s="5">
        <v>0</v>
      </c>
      <c r="L17" s="5"/>
      <c r="M17" s="5"/>
      <c r="N17" s="5" t="s">
        <v>299</v>
      </c>
      <c r="O17" s="5">
        <v>0</v>
      </c>
      <c r="P17" s="5" t="s">
        <v>295</v>
      </c>
      <c r="Q17" s="5">
        <v>0</v>
      </c>
      <c r="R17" s="5" t="s">
        <v>337</v>
      </c>
      <c r="S17" s="5">
        <v>3</v>
      </c>
      <c r="T17" s="5" t="s">
        <v>312</v>
      </c>
      <c r="U17" s="5">
        <v>3</v>
      </c>
      <c r="V17" s="13">
        <v>3</v>
      </c>
      <c r="W17" s="13">
        <f t="shared" si="0"/>
        <v>3</v>
      </c>
      <c r="X17" s="29" t="s">
        <v>3268</v>
      </c>
    </row>
    <row r="18" spans="1:24" s="4" customFormat="1" ht="14.15" customHeight="1">
      <c r="A18" s="10" t="s">
        <v>123</v>
      </c>
      <c r="B18" s="11"/>
      <c r="C18" s="5"/>
      <c r="D18" s="11" t="s">
        <v>298</v>
      </c>
      <c r="E18" s="5">
        <v>0</v>
      </c>
      <c r="F18" s="11"/>
      <c r="G18" s="5"/>
      <c r="H18" s="11" t="s">
        <v>307</v>
      </c>
      <c r="I18" s="5">
        <v>0</v>
      </c>
      <c r="J18" s="5"/>
      <c r="K18" s="5"/>
      <c r="L18" s="5"/>
      <c r="M18" s="5"/>
      <c r="N18" s="5"/>
      <c r="O18" s="5"/>
      <c r="P18" s="5" t="s">
        <v>305</v>
      </c>
      <c r="Q18" s="5">
        <v>0</v>
      </c>
      <c r="R18" s="5"/>
      <c r="S18" s="5"/>
      <c r="T18" s="5" t="s">
        <v>312</v>
      </c>
      <c r="U18" s="5">
        <v>3</v>
      </c>
      <c r="V18" s="13"/>
      <c r="W18" s="13">
        <f t="shared" si="0"/>
        <v>3</v>
      </c>
      <c r="X18" s="29" t="s">
        <v>3268</v>
      </c>
    </row>
    <row r="19" spans="1:24" s="4" customFormat="1" ht="14.15" customHeight="1">
      <c r="A19" s="10" t="s">
        <v>105</v>
      </c>
      <c r="B19" s="11" t="s">
        <v>298</v>
      </c>
      <c r="C19" s="5">
        <v>0</v>
      </c>
      <c r="D19" s="11" t="s">
        <v>298</v>
      </c>
      <c r="E19" s="5">
        <v>0</v>
      </c>
      <c r="F19" s="11" t="s">
        <v>294</v>
      </c>
      <c r="G19" s="5">
        <v>0</v>
      </c>
      <c r="H19" s="11" t="s">
        <v>294</v>
      </c>
      <c r="I19" s="5">
        <v>0</v>
      </c>
      <c r="J19" s="5">
        <v>2</v>
      </c>
      <c r="K19" s="5">
        <v>3</v>
      </c>
      <c r="L19" s="5"/>
      <c r="M19" s="5"/>
      <c r="N19" s="5">
        <v>3</v>
      </c>
      <c r="O19" s="5">
        <v>2</v>
      </c>
      <c r="P19" s="5" t="s">
        <v>304</v>
      </c>
      <c r="Q19" s="12">
        <v>1</v>
      </c>
      <c r="R19" s="5">
        <v>2</v>
      </c>
      <c r="S19" s="5">
        <v>2</v>
      </c>
      <c r="T19" s="5" t="s">
        <v>296</v>
      </c>
      <c r="U19" s="5">
        <v>2</v>
      </c>
      <c r="V19" s="13">
        <v>7</v>
      </c>
      <c r="W19" s="191">
        <f t="shared" si="0"/>
        <v>3</v>
      </c>
      <c r="X19" s="29" t="s">
        <v>3268</v>
      </c>
    </row>
    <row r="20" spans="1:24" s="4" customFormat="1" ht="14.15" customHeight="1">
      <c r="A20" s="10" t="s">
        <v>106</v>
      </c>
      <c r="B20" s="11" t="s">
        <v>298</v>
      </c>
      <c r="C20" s="5">
        <v>0</v>
      </c>
      <c r="D20" s="11" t="s">
        <v>298</v>
      </c>
      <c r="E20" s="5">
        <v>0</v>
      </c>
      <c r="F20" s="11" t="s">
        <v>294</v>
      </c>
      <c r="G20" s="5">
        <v>0</v>
      </c>
      <c r="H20" s="11" t="s">
        <v>294</v>
      </c>
      <c r="I20" s="5">
        <v>0</v>
      </c>
      <c r="J20" s="5">
        <v>4</v>
      </c>
      <c r="K20" s="5">
        <v>1</v>
      </c>
      <c r="L20" s="5"/>
      <c r="M20" s="5"/>
      <c r="N20" s="5">
        <v>3</v>
      </c>
      <c r="O20" s="5">
        <v>2</v>
      </c>
      <c r="P20" s="5" t="s">
        <v>304</v>
      </c>
      <c r="Q20" s="12">
        <v>1</v>
      </c>
      <c r="R20" s="5">
        <v>2</v>
      </c>
      <c r="S20" s="5">
        <v>2</v>
      </c>
      <c r="T20" s="5" t="s">
        <v>296</v>
      </c>
      <c r="U20" s="5">
        <v>2</v>
      </c>
      <c r="V20" s="13">
        <v>5</v>
      </c>
      <c r="W20" s="191">
        <f t="shared" si="0"/>
        <v>3</v>
      </c>
      <c r="X20" s="29" t="s">
        <v>3268</v>
      </c>
    </row>
    <row r="21" spans="1:24" s="4" customFormat="1" ht="14.15" customHeight="1">
      <c r="A21" s="10" t="s">
        <v>109</v>
      </c>
      <c r="B21" s="11" t="s">
        <v>298</v>
      </c>
      <c r="C21" s="5">
        <v>0</v>
      </c>
      <c r="D21" s="11" t="s">
        <v>298</v>
      </c>
      <c r="E21" s="5">
        <v>0</v>
      </c>
      <c r="F21" s="11" t="s">
        <v>294</v>
      </c>
      <c r="G21" s="5">
        <v>0</v>
      </c>
      <c r="H21" s="11" t="s">
        <v>294</v>
      </c>
      <c r="I21" s="5">
        <v>0</v>
      </c>
      <c r="J21" s="5">
        <v>0</v>
      </c>
      <c r="K21" s="5">
        <v>4</v>
      </c>
      <c r="L21" s="5"/>
      <c r="M21" s="5"/>
      <c r="N21" s="5">
        <v>3</v>
      </c>
      <c r="O21" s="5">
        <v>2</v>
      </c>
      <c r="P21" s="5" t="s">
        <v>304</v>
      </c>
      <c r="Q21" s="12">
        <v>1</v>
      </c>
      <c r="R21" s="5" t="s">
        <v>343</v>
      </c>
      <c r="S21" s="5">
        <v>3</v>
      </c>
      <c r="T21" s="5" t="s">
        <v>296</v>
      </c>
      <c r="U21" s="5">
        <v>2</v>
      </c>
      <c r="V21" s="13">
        <v>9</v>
      </c>
      <c r="W21" s="191">
        <f t="shared" si="0"/>
        <v>3</v>
      </c>
      <c r="X21" s="29" t="s">
        <v>3268</v>
      </c>
    </row>
    <row r="22" spans="1:24" s="4" customFormat="1" ht="14.15" customHeight="1">
      <c r="A22" s="10" t="s">
        <v>124</v>
      </c>
      <c r="B22" s="11" t="s">
        <v>298</v>
      </c>
      <c r="C22" s="5">
        <v>0</v>
      </c>
      <c r="D22" s="11" t="s">
        <v>298</v>
      </c>
      <c r="E22" s="5">
        <v>0</v>
      </c>
      <c r="F22" s="11" t="s">
        <v>294</v>
      </c>
      <c r="G22" s="5">
        <v>0</v>
      </c>
      <c r="H22" s="11" t="s">
        <v>294</v>
      </c>
      <c r="I22" s="5">
        <v>0</v>
      </c>
      <c r="J22" s="5">
        <v>3</v>
      </c>
      <c r="K22" s="5">
        <v>2</v>
      </c>
      <c r="L22" s="5"/>
      <c r="M22" s="5"/>
      <c r="N22" s="5">
        <v>3</v>
      </c>
      <c r="O22" s="5">
        <v>2</v>
      </c>
      <c r="P22" s="5" t="s">
        <v>300</v>
      </c>
      <c r="Q22" s="5">
        <v>2</v>
      </c>
      <c r="R22" s="5" t="s">
        <v>339</v>
      </c>
      <c r="S22" s="5">
        <v>2</v>
      </c>
      <c r="T22" s="5" t="s">
        <v>300</v>
      </c>
      <c r="U22" s="5">
        <v>1</v>
      </c>
      <c r="V22" s="13">
        <v>6</v>
      </c>
      <c r="W22" s="13">
        <f t="shared" si="0"/>
        <v>3</v>
      </c>
      <c r="X22" s="29" t="s">
        <v>3268</v>
      </c>
    </row>
    <row r="23" spans="1:24" s="4" customFormat="1" ht="14.15" customHeight="1">
      <c r="A23" s="10" t="s">
        <v>126</v>
      </c>
      <c r="B23" s="11" t="s">
        <v>298</v>
      </c>
      <c r="C23" s="5">
        <v>0</v>
      </c>
      <c r="D23" s="11" t="s">
        <v>298</v>
      </c>
      <c r="E23" s="5">
        <v>0</v>
      </c>
      <c r="F23" s="11" t="s">
        <v>294</v>
      </c>
      <c r="G23" s="5">
        <v>0</v>
      </c>
      <c r="H23" s="11" t="s">
        <v>294</v>
      </c>
      <c r="I23" s="5">
        <v>0</v>
      </c>
      <c r="J23" s="5" t="s">
        <v>299</v>
      </c>
      <c r="K23" s="5">
        <v>0</v>
      </c>
      <c r="L23" s="5"/>
      <c r="M23" s="5"/>
      <c r="N23" s="5">
        <v>3</v>
      </c>
      <c r="O23" s="5">
        <v>2</v>
      </c>
      <c r="P23" s="5" t="s">
        <v>300</v>
      </c>
      <c r="Q23" s="5">
        <v>2</v>
      </c>
      <c r="R23" s="5">
        <v>3</v>
      </c>
      <c r="S23" s="5">
        <v>1</v>
      </c>
      <c r="T23" s="5" t="s">
        <v>300</v>
      </c>
      <c r="U23" s="5">
        <v>1</v>
      </c>
      <c r="V23" s="13">
        <v>3</v>
      </c>
      <c r="W23" s="13">
        <f t="shared" si="0"/>
        <v>3</v>
      </c>
      <c r="X23" s="29" t="s">
        <v>3268</v>
      </c>
    </row>
    <row r="24" spans="1:24" s="4" customFormat="1" ht="14.15" customHeight="1">
      <c r="A24" s="10" t="s">
        <v>128</v>
      </c>
      <c r="B24" s="11" t="s">
        <v>342</v>
      </c>
      <c r="C24" s="5">
        <v>0</v>
      </c>
      <c r="D24" s="11" t="s">
        <v>298</v>
      </c>
      <c r="E24" s="5">
        <v>0</v>
      </c>
      <c r="F24" s="11" t="s">
        <v>294</v>
      </c>
      <c r="G24" s="5">
        <v>0</v>
      </c>
      <c r="H24" s="11" t="s">
        <v>294</v>
      </c>
      <c r="I24" s="5">
        <v>0</v>
      </c>
      <c r="J24" s="5">
        <v>4</v>
      </c>
      <c r="K24" s="5">
        <v>1</v>
      </c>
      <c r="L24" s="5"/>
      <c r="M24" s="5"/>
      <c r="N24" s="5">
        <v>3</v>
      </c>
      <c r="O24" s="5">
        <v>2</v>
      </c>
      <c r="P24" s="5" t="s">
        <v>300</v>
      </c>
      <c r="Q24" s="5">
        <v>2</v>
      </c>
      <c r="R24" s="5">
        <v>3</v>
      </c>
      <c r="S24" s="5">
        <v>1</v>
      </c>
      <c r="T24" s="5" t="s">
        <v>300</v>
      </c>
      <c r="U24" s="5">
        <v>1</v>
      </c>
      <c r="V24" s="13">
        <v>4</v>
      </c>
      <c r="W24" s="13">
        <f t="shared" si="0"/>
        <v>3</v>
      </c>
      <c r="X24" s="29" t="s">
        <v>3268</v>
      </c>
    </row>
    <row r="25" spans="1:24" s="4" customFormat="1" ht="14.15" customHeight="1">
      <c r="A25" s="10" t="s">
        <v>129</v>
      </c>
      <c r="B25" s="11" t="s">
        <v>298</v>
      </c>
      <c r="C25" s="5">
        <v>0</v>
      </c>
      <c r="D25" s="11" t="s">
        <v>298</v>
      </c>
      <c r="E25" s="5">
        <v>0</v>
      </c>
      <c r="F25" s="11" t="s">
        <v>294</v>
      </c>
      <c r="G25" s="5">
        <v>0</v>
      </c>
      <c r="H25" s="11" t="s">
        <v>294</v>
      </c>
      <c r="I25" s="5">
        <v>0</v>
      </c>
      <c r="J25" s="5" t="s">
        <v>299</v>
      </c>
      <c r="K25" s="5">
        <v>0</v>
      </c>
      <c r="L25" s="5"/>
      <c r="M25" s="5"/>
      <c r="N25" s="5">
        <v>3</v>
      </c>
      <c r="O25" s="5">
        <v>2</v>
      </c>
      <c r="P25" s="5" t="s">
        <v>300</v>
      </c>
      <c r="Q25" s="5">
        <v>2</v>
      </c>
      <c r="R25" s="5">
        <v>3</v>
      </c>
      <c r="S25" s="5">
        <v>1</v>
      </c>
      <c r="T25" s="5" t="s">
        <v>300</v>
      </c>
      <c r="U25" s="5">
        <v>1</v>
      </c>
      <c r="V25" s="13">
        <v>3</v>
      </c>
      <c r="W25" s="13">
        <f t="shared" si="0"/>
        <v>3</v>
      </c>
      <c r="X25" s="29" t="s">
        <v>3268</v>
      </c>
    </row>
    <row r="26" spans="1:24" s="4" customFormat="1" ht="14.15" customHeight="1">
      <c r="A26" s="10" t="s">
        <v>131</v>
      </c>
      <c r="B26" s="11" t="s">
        <v>342</v>
      </c>
      <c r="C26" s="5">
        <v>0</v>
      </c>
      <c r="D26" s="11" t="s">
        <v>298</v>
      </c>
      <c r="E26" s="5">
        <v>0</v>
      </c>
      <c r="F26" s="11" t="s">
        <v>294</v>
      </c>
      <c r="G26" s="5">
        <v>0</v>
      </c>
      <c r="H26" s="11" t="s">
        <v>294</v>
      </c>
      <c r="I26" s="5">
        <v>0</v>
      </c>
      <c r="J26" s="5">
        <v>2</v>
      </c>
      <c r="K26" s="5">
        <v>3</v>
      </c>
      <c r="L26" s="5"/>
      <c r="M26" s="5"/>
      <c r="N26" s="5">
        <v>2</v>
      </c>
      <c r="O26" s="5">
        <v>3</v>
      </c>
      <c r="P26" s="5" t="s">
        <v>300</v>
      </c>
      <c r="Q26" s="5">
        <v>2</v>
      </c>
      <c r="R26" s="5" t="s">
        <v>340</v>
      </c>
      <c r="S26" s="5">
        <v>1</v>
      </c>
      <c r="T26" s="5" t="s">
        <v>300</v>
      </c>
      <c r="U26" s="5">
        <v>1</v>
      </c>
      <c r="V26" s="13">
        <v>7</v>
      </c>
      <c r="W26" s="13">
        <f t="shared" si="0"/>
        <v>3</v>
      </c>
      <c r="X26" s="29" t="s">
        <v>3268</v>
      </c>
    </row>
    <row r="27" spans="1:24" s="4" customFormat="1" ht="14.15" customHeight="1">
      <c r="A27" s="10" t="s">
        <v>151</v>
      </c>
      <c r="B27" s="11" t="s">
        <v>297</v>
      </c>
      <c r="C27" s="5">
        <v>2</v>
      </c>
      <c r="D27" s="11" t="s">
        <v>297</v>
      </c>
      <c r="E27" s="5">
        <v>2</v>
      </c>
      <c r="F27" s="11" t="s">
        <v>294</v>
      </c>
      <c r="G27" s="5">
        <v>0</v>
      </c>
      <c r="H27" s="11" t="s">
        <v>294</v>
      </c>
      <c r="I27" s="5">
        <v>0</v>
      </c>
      <c r="J27" s="5" t="s">
        <v>299</v>
      </c>
      <c r="K27" s="5">
        <v>0</v>
      </c>
      <c r="L27" s="5"/>
      <c r="M27" s="5"/>
      <c r="N27" s="5">
        <v>3</v>
      </c>
      <c r="O27" s="5">
        <v>2</v>
      </c>
      <c r="P27" s="5" t="s">
        <v>295</v>
      </c>
      <c r="Q27" s="5">
        <v>0</v>
      </c>
      <c r="R27" s="5" t="s">
        <v>299</v>
      </c>
      <c r="S27" s="5">
        <v>0</v>
      </c>
      <c r="T27" s="5" t="s">
        <v>295</v>
      </c>
      <c r="U27" s="5">
        <v>0</v>
      </c>
      <c r="V27" s="13">
        <v>4</v>
      </c>
      <c r="W27" s="13">
        <f t="shared" si="0"/>
        <v>2</v>
      </c>
      <c r="X27" s="29" t="s">
        <v>3268</v>
      </c>
    </row>
    <row r="28" spans="1:24" s="4" customFormat="1" ht="14.15" customHeight="1">
      <c r="A28" s="10" t="s">
        <v>152</v>
      </c>
      <c r="B28" s="11" t="s">
        <v>298</v>
      </c>
      <c r="C28" s="5">
        <v>0</v>
      </c>
      <c r="D28" s="11" t="s">
        <v>297</v>
      </c>
      <c r="E28" s="5">
        <v>2</v>
      </c>
      <c r="F28" s="11" t="s">
        <v>294</v>
      </c>
      <c r="G28" s="5">
        <v>0</v>
      </c>
      <c r="H28" s="11" t="s">
        <v>294</v>
      </c>
      <c r="I28" s="5">
        <v>0</v>
      </c>
      <c r="J28" s="5" t="s">
        <v>299</v>
      </c>
      <c r="K28" s="5">
        <v>0</v>
      </c>
      <c r="L28" s="5"/>
      <c r="M28" s="5"/>
      <c r="N28" s="5">
        <v>3</v>
      </c>
      <c r="O28" s="5">
        <v>2</v>
      </c>
      <c r="P28" s="5" t="s">
        <v>295</v>
      </c>
      <c r="Q28" s="5">
        <v>0</v>
      </c>
      <c r="R28" s="5" t="s">
        <v>299</v>
      </c>
      <c r="S28" s="5">
        <v>0</v>
      </c>
      <c r="T28" s="5" t="s">
        <v>295</v>
      </c>
      <c r="U28" s="5">
        <v>0</v>
      </c>
      <c r="V28" s="13">
        <v>2</v>
      </c>
      <c r="W28" s="13">
        <f t="shared" si="0"/>
        <v>2</v>
      </c>
      <c r="X28" s="29" t="s">
        <v>3268</v>
      </c>
    </row>
    <row r="29" spans="1:24" s="4" customFormat="1" ht="14.15" customHeight="1">
      <c r="A29" s="10" t="s">
        <v>153</v>
      </c>
      <c r="B29" s="11"/>
      <c r="C29" s="5"/>
      <c r="D29" s="11" t="s">
        <v>297</v>
      </c>
      <c r="E29" s="5">
        <v>2</v>
      </c>
      <c r="F29" s="11"/>
      <c r="G29" s="5"/>
      <c r="H29" s="11" t="s">
        <v>294</v>
      </c>
      <c r="I29" s="5">
        <v>0</v>
      </c>
      <c r="J29" s="5"/>
      <c r="K29" s="5"/>
      <c r="L29" s="5"/>
      <c r="M29" s="5"/>
      <c r="N29" s="5"/>
      <c r="O29" s="5"/>
      <c r="P29" s="5" t="s">
        <v>295</v>
      </c>
      <c r="Q29" s="5">
        <v>0</v>
      </c>
      <c r="R29" s="5"/>
      <c r="S29" s="5"/>
      <c r="T29" s="5" t="s">
        <v>295</v>
      </c>
      <c r="U29" s="5">
        <v>0</v>
      </c>
      <c r="V29" s="13"/>
      <c r="W29" s="13">
        <f t="shared" si="0"/>
        <v>2</v>
      </c>
      <c r="X29" s="29" t="s">
        <v>3268</v>
      </c>
    </row>
    <row r="30" spans="1:24" s="4" customFormat="1" ht="14.15" customHeight="1">
      <c r="A30" s="10" t="s">
        <v>154</v>
      </c>
      <c r="B30" s="11"/>
      <c r="C30" s="5"/>
      <c r="D30" s="11" t="s">
        <v>297</v>
      </c>
      <c r="E30" s="5">
        <v>2</v>
      </c>
      <c r="F30" s="11"/>
      <c r="G30" s="5"/>
      <c r="H30" s="11" t="s">
        <v>294</v>
      </c>
      <c r="I30" s="5">
        <v>0</v>
      </c>
      <c r="J30" s="5"/>
      <c r="K30" s="5"/>
      <c r="L30" s="5"/>
      <c r="M30" s="5"/>
      <c r="N30" s="5"/>
      <c r="O30" s="5"/>
      <c r="P30" s="5" t="s">
        <v>295</v>
      </c>
      <c r="Q30" s="5">
        <v>0</v>
      </c>
      <c r="R30" s="5"/>
      <c r="S30" s="5"/>
      <c r="T30" s="5" t="s">
        <v>295</v>
      </c>
      <c r="U30" s="5">
        <v>0</v>
      </c>
      <c r="V30" s="13"/>
      <c r="W30" s="13">
        <f t="shared" si="0"/>
        <v>2</v>
      </c>
      <c r="X30" s="29" t="s">
        <v>3268</v>
      </c>
    </row>
    <row r="31" spans="1:24" s="4" customFormat="1" ht="14.15" customHeight="1">
      <c r="A31" s="10" t="s">
        <v>155</v>
      </c>
      <c r="B31" s="11"/>
      <c r="C31" s="5"/>
      <c r="D31" s="11" t="s">
        <v>298</v>
      </c>
      <c r="E31" s="5">
        <v>0</v>
      </c>
      <c r="F31" s="11"/>
      <c r="G31" s="5"/>
      <c r="H31" s="11" t="s">
        <v>294</v>
      </c>
      <c r="I31" s="5">
        <v>0</v>
      </c>
      <c r="J31" s="5"/>
      <c r="K31" s="5"/>
      <c r="L31" s="5"/>
      <c r="M31" s="5"/>
      <c r="N31" s="5"/>
      <c r="O31" s="5"/>
      <c r="P31" s="5" t="s">
        <v>295</v>
      </c>
      <c r="Q31" s="5">
        <v>0</v>
      </c>
      <c r="R31" s="5"/>
      <c r="S31" s="5"/>
      <c r="T31" s="5" t="s">
        <v>296</v>
      </c>
      <c r="U31" s="5">
        <v>2</v>
      </c>
      <c r="V31" s="13"/>
      <c r="W31" s="13">
        <f t="shared" si="0"/>
        <v>2</v>
      </c>
      <c r="X31" s="29" t="s">
        <v>3268</v>
      </c>
    </row>
    <row r="32" spans="1:24" s="4" customFormat="1" ht="14.15" customHeight="1">
      <c r="A32" s="10" t="s">
        <v>157</v>
      </c>
      <c r="B32" s="11" t="s">
        <v>297</v>
      </c>
      <c r="C32" s="5">
        <v>2</v>
      </c>
      <c r="D32" s="11" t="s">
        <v>297</v>
      </c>
      <c r="E32" s="5">
        <v>2</v>
      </c>
      <c r="F32" s="11" t="s">
        <v>294</v>
      </c>
      <c r="G32" s="5">
        <v>0</v>
      </c>
      <c r="H32" s="11" t="s">
        <v>294</v>
      </c>
      <c r="I32" s="5">
        <v>0</v>
      </c>
      <c r="J32" s="5" t="s">
        <v>299</v>
      </c>
      <c r="K32" s="5">
        <v>0</v>
      </c>
      <c r="L32" s="5"/>
      <c r="M32" s="5"/>
      <c r="N32" s="5" t="s">
        <v>324</v>
      </c>
      <c r="O32" s="5">
        <v>0</v>
      </c>
      <c r="P32" s="5" t="s">
        <v>295</v>
      </c>
      <c r="Q32" s="5">
        <v>0</v>
      </c>
      <c r="R32" s="5">
        <v>2</v>
      </c>
      <c r="S32" s="5">
        <v>2</v>
      </c>
      <c r="T32" s="5" t="s">
        <v>341</v>
      </c>
      <c r="U32" s="5">
        <v>0</v>
      </c>
      <c r="V32" s="13">
        <v>4</v>
      </c>
      <c r="W32" s="13">
        <f t="shared" si="0"/>
        <v>2</v>
      </c>
      <c r="X32" s="29" t="s">
        <v>3268</v>
      </c>
    </row>
    <row r="33" spans="1:24" s="4" customFormat="1" ht="14.15" customHeight="1">
      <c r="A33" s="10" t="s">
        <v>125</v>
      </c>
      <c r="B33" s="11" t="s">
        <v>298</v>
      </c>
      <c r="C33" s="5">
        <v>0</v>
      </c>
      <c r="D33" s="11" t="s">
        <v>298</v>
      </c>
      <c r="E33" s="5">
        <v>0</v>
      </c>
      <c r="F33" s="11" t="s">
        <v>294</v>
      </c>
      <c r="G33" s="5">
        <v>0</v>
      </c>
      <c r="H33" s="11" t="s">
        <v>294</v>
      </c>
      <c r="I33" s="5">
        <v>0</v>
      </c>
      <c r="J33" s="5" t="s">
        <v>299</v>
      </c>
      <c r="K33" s="5">
        <v>0</v>
      </c>
      <c r="L33" s="5"/>
      <c r="M33" s="5"/>
      <c r="N33" s="5">
        <v>3</v>
      </c>
      <c r="O33" s="5">
        <v>2</v>
      </c>
      <c r="P33" s="5" t="s">
        <v>304</v>
      </c>
      <c r="Q33" s="12">
        <v>1</v>
      </c>
      <c r="R33" s="5" t="s">
        <v>340</v>
      </c>
      <c r="S33" s="5">
        <v>1</v>
      </c>
      <c r="T33" s="5" t="s">
        <v>300</v>
      </c>
      <c r="U33" s="5">
        <v>1</v>
      </c>
      <c r="V33" s="13">
        <v>2</v>
      </c>
      <c r="W33" s="191">
        <f t="shared" si="0"/>
        <v>2</v>
      </c>
      <c r="X33" s="29" t="s">
        <v>3268</v>
      </c>
    </row>
    <row r="34" spans="1:24" s="4" customFormat="1" ht="14.15" customHeight="1">
      <c r="A34" s="10" t="s">
        <v>173</v>
      </c>
      <c r="B34" s="11" t="s">
        <v>298</v>
      </c>
      <c r="C34" s="5">
        <v>0</v>
      </c>
      <c r="D34" s="11" t="s">
        <v>298</v>
      </c>
      <c r="E34" s="5">
        <v>0</v>
      </c>
      <c r="F34" s="11" t="s">
        <v>294</v>
      </c>
      <c r="G34" s="5">
        <v>0</v>
      </c>
      <c r="H34" s="11" t="s">
        <v>294</v>
      </c>
      <c r="I34" s="5">
        <v>0</v>
      </c>
      <c r="J34" s="5">
        <v>4</v>
      </c>
      <c r="K34" s="5">
        <v>1</v>
      </c>
      <c r="L34" s="5"/>
      <c r="M34" s="5"/>
      <c r="N34" s="5">
        <v>3</v>
      </c>
      <c r="O34" s="5">
        <v>2</v>
      </c>
      <c r="P34" s="5" t="s">
        <v>341</v>
      </c>
      <c r="Q34" s="5">
        <v>0</v>
      </c>
      <c r="R34" s="5">
        <v>3</v>
      </c>
      <c r="S34" s="5">
        <v>1</v>
      </c>
      <c r="T34" s="5" t="s">
        <v>300</v>
      </c>
      <c r="U34" s="5">
        <v>1</v>
      </c>
      <c r="V34" s="13">
        <v>4</v>
      </c>
      <c r="W34" s="13">
        <f t="shared" ref="W34:W53" si="1">SUM(E34,G34,Q34,U34)</f>
        <v>1</v>
      </c>
      <c r="X34" s="29" t="s">
        <v>3268</v>
      </c>
    </row>
    <row r="35" spans="1:24" s="4" customFormat="1" ht="14.15" customHeight="1">
      <c r="A35" s="10" t="s">
        <v>171</v>
      </c>
      <c r="B35" s="11" t="s">
        <v>298</v>
      </c>
      <c r="C35" s="5">
        <v>0</v>
      </c>
      <c r="D35" s="11" t="s">
        <v>298</v>
      </c>
      <c r="E35" s="5">
        <v>0</v>
      </c>
      <c r="F35" s="11" t="s">
        <v>294</v>
      </c>
      <c r="G35" s="5">
        <v>0</v>
      </c>
      <c r="H35" s="11" t="s">
        <v>294</v>
      </c>
      <c r="I35" s="5">
        <v>0</v>
      </c>
      <c r="J35" s="5">
        <v>4</v>
      </c>
      <c r="K35" s="5">
        <v>1</v>
      </c>
      <c r="L35" s="5"/>
      <c r="M35" s="5"/>
      <c r="N35" s="5" t="s">
        <v>299</v>
      </c>
      <c r="O35" s="5">
        <v>0</v>
      </c>
      <c r="P35" s="5" t="s">
        <v>295</v>
      </c>
      <c r="Q35" s="5">
        <v>0</v>
      </c>
      <c r="R35" s="5">
        <v>3</v>
      </c>
      <c r="S35" s="5">
        <v>1</v>
      </c>
      <c r="T35" s="5" t="s">
        <v>304</v>
      </c>
      <c r="U35" s="5">
        <v>1</v>
      </c>
      <c r="V35" s="13">
        <v>2</v>
      </c>
      <c r="W35" s="13">
        <f t="shared" si="1"/>
        <v>1</v>
      </c>
      <c r="X35" s="29" t="s">
        <v>3268</v>
      </c>
    </row>
    <row r="36" spans="1:24" s="4" customFormat="1" ht="14.15" customHeight="1">
      <c r="A36" s="10" t="s">
        <v>172</v>
      </c>
      <c r="B36" s="11" t="s">
        <v>298</v>
      </c>
      <c r="C36" s="5">
        <v>0</v>
      </c>
      <c r="D36" s="11" t="s">
        <v>298</v>
      </c>
      <c r="E36" s="5">
        <v>0</v>
      </c>
      <c r="F36" s="11" t="s">
        <v>294</v>
      </c>
      <c r="G36" s="5">
        <v>0</v>
      </c>
      <c r="H36" s="11" t="s">
        <v>294</v>
      </c>
      <c r="I36" s="5">
        <v>0</v>
      </c>
      <c r="J36" s="5">
        <v>4</v>
      </c>
      <c r="K36" s="5">
        <v>1</v>
      </c>
      <c r="L36" s="5"/>
      <c r="M36" s="5"/>
      <c r="N36" s="5" t="s">
        <v>299</v>
      </c>
      <c r="O36" s="5">
        <v>0</v>
      </c>
      <c r="P36" s="5" t="s">
        <v>295</v>
      </c>
      <c r="Q36" s="5">
        <v>0</v>
      </c>
      <c r="R36" s="5">
        <v>3</v>
      </c>
      <c r="S36" s="5">
        <v>1</v>
      </c>
      <c r="T36" s="5" t="s">
        <v>304</v>
      </c>
      <c r="U36" s="5">
        <v>1</v>
      </c>
      <c r="V36" s="13">
        <v>2</v>
      </c>
      <c r="W36" s="13">
        <f t="shared" si="1"/>
        <v>1</v>
      </c>
      <c r="X36" s="29" t="s">
        <v>3268</v>
      </c>
    </row>
    <row r="37" spans="1:24" s="4" customFormat="1" ht="14.15" customHeight="1">
      <c r="A37" s="10" t="s">
        <v>174</v>
      </c>
      <c r="B37" s="11" t="s">
        <v>298</v>
      </c>
      <c r="C37" s="5">
        <v>0</v>
      </c>
      <c r="D37" s="11" t="s">
        <v>298</v>
      </c>
      <c r="E37" s="5">
        <v>0</v>
      </c>
      <c r="F37" s="11" t="s">
        <v>294</v>
      </c>
      <c r="G37" s="5">
        <v>0</v>
      </c>
      <c r="H37" s="11" t="s">
        <v>294</v>
      </c>
      <c r="I37" s="5">
        <v>0</v>
      </c>
      <c r="J37" s="5">
        <v>4</v>
      </c>
      <c r="K37" s="5">
        <v>1</v>
      </c>
      <c r="L37" s="5"/>
      <c r="M37" s="5"/>
      <c r="N37" s="5">
        <v>3</v>
      </c>
      <c r="O37" s="5">
        <v>2</v>
      </c>
      <c r="P37" s="5" t="s">
        <v>295</v>
      </c>
      <c r="Q37" s="5">
        <v>0</v>
      </c>
      <c r="R37" s="5">
        <v>3</v>
      </c>
      <c r="S37" s="5">
        <v>1</v>
      </c>
      <c r="T37" s="5" t="s">
        <v>304</v>
      </c>
      <c r="U37" s="5">
        <v>1</v>
      </c>
      <c r="V37" s="13">
        <v>4</v>
      </c>
      <c r="W37" s="13">
        <f t="shared" si="1"/>
        <v>1</v>
      </c>
      <c r="X37" s="29" t="s">
        <v>3268</v>
      </c>
    </row>
    <row r="38" spans="1:24" s="4" customFormat="1" ht="14.15" customHeight="1">
      <c r="A38" s="10" t="s">
        <v>175</v>
      </c>
      <c r="B38" s="11"/>
      <c r="C38" s="5"/>
      <c r="D38" s="11" t="s">
        <v>298</v>
      </c>
      <c r="E38" s="5">
        <v>0</v>
      </c>
      <c r="F38" s="11"/>
      <c r="G38" s="5"/>
      <c r="H38" s="11" t="s">
        <v>294</v>
      </c>
      <c r="I38" s="5">
        <v>0</v>
      </c>
      <c r="J38" s="5"/>
      <c r="K38" s="5"/>
      <c r="L38" s="5"/>
      <c r="M38" s="5"/>
      <c r="N38" s="5"/>
      <c r="O38" s="5"/>
      <c r="P38" s="5" t="s">
        <v>295</v>
      </c>
      <c r="Q38" s="5">
        <v>0</v>
      </c>
      <c r="R38" s="5"/>
      <c r="S38" s="5"/>
      <c r="T38" s="5" t="s">
        <v>304</v>
      </c>
      <c r="U38" s="5">
        <v>1</v>
      </c>
      <c r="V38" s="13"/>
      <c r="W38" s="13">
        <f t="shared" si="1"/>
        <v>1</v>
      </c>
      <c r="X38" s="29" t="s">
        <v>3268</v>
      </c>
    </row>
    <row r="39" spans="1:24" s="4" customFormat="1" ht="14.15" customHeight="1">
      <c r="A39" s="10" t="s">
        <v>176</v>
      </c>
      <c r="B39" s="11" t="s">
        <v>298</v>
      </c>
      <c r="C39" s="5">
        <v>0</v>
      </c>
      <c r="D39" s="11" t="s">
        <v>298</v>
      </c>
      <c r="E39" s="5">
        <v>0</v>
      </c>
      <c r="F39" s="11" t="s">
        <v>294</v>
      </c>
      <c r="G39" s="5">
        <v>0</v>
      </c>
      <c r="H39" s="11" t="s">
        <v>294</v>
      </c>
      <c r="I39" s="5">
        <v>0</v>
      </c>
      <c r="J39" s="5">
        <v>3</v>
      </c>
      <c r="K39" s="5">
        <v>2</v>
      </c>
      <c r="L39" s="5"/>
      <c r="M39" s="5"/>
      <c r="N39" s="5" t="s">
        <v>299</v>
      </c>
      <c r="O39" s="5">
        <v>0</v>
      </c>
      <c r="P39" s="5" t="s">
        <v>295</v>
      </c>
      <c r="Q39" s="5">
        <v>0</v>
      </c>
      <c r="R39" s="5" t="s">
        <v>339</v>
      </c>
      <c r="S39" s="5">
        <v>2</v>
      </c>
      <c r="T39" s="5" t="s">
        <v>300</v>
      </c>
      <c r="U39" s="5">
        <v>1</v>
      </c>
      <c r="V39" s="13">
        <v>4</v>
      </c>
      <c r="W39" s="13">
        <f t="shared" si="1"/>
        <v>1</v>
      </c>
      <c r="X39" s="29" t="s">
        <v>3268</v>
      </c>
    </row>
    <row r="40" spans="1:24" s="4" customFormat="1" ht="14.15" customHeight="1">
      <c r="A40" s="10" t="s">
        <v>156</v>
      </c>
      <c r="B40" s="11" t="s">
        <v>324</v>
      </c>
      <c r="C40" s="5"/>
      <c r="D40" s="11" t="s">
        <v>298</v>
      </c>
      <c r="E40" s="5">
        <v>0</v>
      </c>
      <c r="F40" s="11" t="s">
        <v>324</v>
      </c>
      <c r="G40" s="5"/>
      <c r="H40" s="11" t="s">
        <v>294</v>
      </c>
      <c r="I40" s="5">
        <v>0</v>
      </c>
      <c r="J40" s="5" t="s">
        <v>324</v>
      </c>
      <c r="K40" s="5"/>
      <c r="L40" s="5"/>
      <c r="M40" s="5"/>
      <c r="N40" s="5" t="s">
        <v>324</v>
      </c>
      <c r="O40" s="5"/>
      <c r="P40" s="5" t="s">
        <v>304</v>
      </c>
      <c r="Q40" s="12">
        <v>1</v>
      </c>
      <c r="R40" s="5" t="s">
        <v>324</v>
      </c>
      <c r="S40" s="5" t="s">
        <v>324</v>
      </c>
      <c r="T40" s="5" t="s">
        <v>341</v>
      </c>
      <c r="U40" s="5">
        <v>0</v>
      </c>
      <c r="V40" s="13" t="s">
        <v>324</v>
      </c>
      <c r="W40" s="191">
        <f t="shared" si="1"/>
        <v>1</v>
      </c>
      <c r="X40" s="29" t="s">
        <v>3268</v>
      </c>
    </row>
    <row r="41" spans="1:24" s="4" customFormat="1" ht="14.15" customHeight="1">
      <c r="A41" s="10" t="s">
        <v>209</v>
      </c>
      <c r="B41" s="11" t="s">
        <v>298</v>
      </c>
      <c r="C41" s="5">
        <v>0</v>
      </c>
      <c r="D41" s="11" t="s">
        <v>298</v>
      </c>
      <c r="E41" s="5">
        <v>0</v>
      </c>
      <c r="F41" s="11" t="s">
        <v>294</v>
      </c>
      <c r="G41" s="5">
        <v>0</v>
      </c>
      <c r="H41" s="11" t="s">
        <v>294</v>
      </c>
      <c r="I41" s="5">
        <v>0</v>
      </c>
      <c r="J41" s="5" t="s">
        <v>299</v>
      </c>
      <c r="K41" s="5">
        <v>0</v>
      </c>
      <c r="L41" s="5"/>
      <c r="M41" s="5"/>
      <c r="N41" s="5">
        <v>3</v>
      </c>
      <c r="O41" s="5">
        <v>2</v>
      </c>
      <c r="P41" s="5" t="s">
        <v>295</v>
      </c>
      <c r="Q41" s="5">
        <v>0</v>
      </c>
      <c r="R41" s="5" t="s">
        <v>338</v>
      </c>
      <c r="S41" s="5">
        <v>0</v>
      </c>
      <c r="T41" s="5" t="s">
        <v>295</v>
      </c>
      <c r="U41" s="5">
        <v>0</v>
      </c>
      <c r="V41" s="13">
        <v>2</v>
      </c>
      <c r="W41" s="13">
        <f t="shared" si="1"/>
        <v>0</v>
      </c>
      <c r="X41" s="192" t="s">
        <v>3268</v>
      </c>
    </row>
    <row r="42" spans="1:24" s="4" customFormat="1" ht="14.15" customHeight="1">
      <c r="A42" s="10" t="s">
        <v>210</v>
      </c>
      <c r="B42" s="11"/>
      <c r="C42" s="5"/>
      <c r="D42" s="11" t="s">
        <v>298</v>
      </c>
      <c r="E42" s="5">
        <v>0</v>
      </c>
      <c r="F42" s="11"/>
      <c r="G42" s="5"/>
      <c r="H42" s="11" t="s">
        <v>294</v>
      </c>
      <c r="I42" s="5">
        <v>0</v>
      </c>
      <c r="J42" s="5"/>
      <c r="K42" s="5"/>
      <c r="L42" s="5"/>
      <c r="M42" s="5"/>
      <c r="N42" s="5"/>
      <c r="O42" s="5"/>
      <c r="P42" s="5" t="s">
        <v>295</v>
      </c>
      <c r="Q42" s="5">
        <v>0</v>
      </c>
      <c r="R42" s="5"/>
      <c r="S42" s="5"/>
      <c r="T42" s="5" t="s">
        <v>295</v>
      </c>
      <c r="U42" s="5">
        <v>0</v>
      </c>
      <c r="V42" s="13"/>
      <c r="W42" s="13">
        <f t="shared" si="1"/>
        <v>0</v>
      </c>
      <c r="X42" s="29" t="s">
        <v>3268</v>
      </c>
    </row>
    <row r="43" spans="1:24" s="4" customFormat="1" ht="14.15" customHeight="1">
      <c r="A43" s="10" t="s">
        <v>211</v>
      </c>
      <c r="B43" s="11"/>
      <c r="C43" s="5"/>
      <c r="D43" s="11" t="s">
        <v>298</v>
      </c>
      <c r="E43" s="5">
        <v>0</v>
      </c>
      <c r="F43" s="11"/>
      <c r="G43" s="5"/>
      <c r="H43" s="11" t="s">
        <v>294</v>
      </c>
      <c r="I43" s="5">
        <v>0</v>
      </c>
      <c r="J43" s="5"/>
      <c r="K43" s="5"/>
      <c r="L43" s="5"/>
      <c r="M43" s="5"/>
      <c r="N43" s="5"/>
      <c r="O43" s="5"/>
      <c r="P43" s="5" t="s">
        <v>295</v>
      </c>
      <c r="Q43" s="5">
        <v>0</v>
      </c>
      <c r="R43" s="5"/>
      <c r="S43" s="5"/>
      <c r="T43" s="5" t="s">
        <v>295</v>
      </c>
      <c r="U43" s="5">
        <v>0</v>
      </c>
      <c r="V43" s="13"/>
      <c r="W43" s="13">
        <f t="shared" si="1"/>
        <v>0</v>
      </c>
      <c r="X43" s="29" t="s">
        <v>3268</v>
      </c>
    </row>
    <row r="44" spans="1:24" s="4" customFormat="1" ht="14.15" customHeight="1">
      <c r="A44" s="10" t="s">
        <v>212</v>
      </c>
      <c r="B44" s="11"/>
      <c r="C44" s="5"/>
      <c r="D44" s="11" t="s">
        <v>298</v>
      </c>
      <c r="E44" s="5">
        <v>0</v>
      </c>
      <c r="F44" s="11"/>
      <c r="G44" s="5"/>
      <c r="H44" s="11" t="s">
        <v>294</v>
      </c>
      <c r="I44" s="5">
        <v>0</v>
      </c>
      <c r="J44" s="5"/>
      <c r="K44" s="5"/>
      <c r="L44" s="5"/>
      <c r="M44" s="5"/>
      <c r="N44" s="5"/>
      <c r="O44" s="5"/>
      <c r="P44" s="5" t="s">
        <v>295</v>
      </c>
      <c r="Q44" s="5">
        <v>0</v>
      </c>
      <c r="R44" s="5"/>
      <c r="S44" s="5"/>
      <c r="T44" s="5" t="s">
        <v>295</v>
      </c>
      <c r="U44" s="5">
        <v>0</v>
      </c>
      <c r="V44" s="13"/>
      <c r="W44" s="13">
        <f t="shared" si="1"/>
        <v>0</v>
      </c>
      <c r="X44" s="29" t="s">
        <v>3268</v>
      </c>
    </row>
    <row r="45" spans="1:24" s="4" customFormat="1" ht="14.15" customHeight="1">
      <c r="A45" s="10" t="s">
        <v>213</v>
      </c>
      <c r="B45" s="11"/>
      <c r="C45" s="5" t="s">
        <v>313</v>
      </c>
      <c r="D45" s="11" t="s">
        <v>298</v>
      </c>
      <c r="E45" s="5">
        <v>0</v>
      </c>
      <c r="F45" s="11"/>
      <c r="G45" s="5"/>
      <c r="H45" s="11" t="s">
        <v>294</v>
      </c>
      <c r="I45" s="5">
        <v>0</v>
      </c>
      <c r="J45" s="5"/>
      <c r="K45" s="5"/>
      <c r="L45" s="5"/>
      <c r="M45" s="5"/>
      <c r="N45" s="5"/>
      <c r="O45" s="5"/>
      <c r="P45" s="5" t="s">
        <v>295</v>
      </c>
      <c r="Q45" s="5">
        <v>0</v>
      </c>
      <c r="R45" s="5"/>
      <c r="S45" s="5"/>
      <c r="T45" s="5" t="s">
        <v>295</v>
      </c>
      <c r="U45" s="5">
        <v>0</v>
      </c>
      <c r="V45" s="13"/>
      <c r="W45" s="13">
        <f t="shared" si="1"/>
        <v>0</v>
      </c>
      <c r="X45" s="29" t="s">
        <v>3268</v>
      </c>
    </row>
    <row r="46" spans="1:24" s="4" customFormat="1" ht="14.15" customHeight="1">
      <c r="A46" s="10" t="s">
        <v>214</v>
      </c>
      <c r="B46" s="11" t="s">
        <v>342</v>
      </c>
      <c r="C46" s="5">
        <v>0</v>
      </c>
      <c r="D46" s="11" t="s">
        <v>298</v>
      </c>
      <c r="E46" s="5">
        <v>0</v>
      </c>
      <c r="F46" s="11" t="s">
        <v>294</v>
      </c>
      <c r="G46" s="5">
        <v>0</v>
      </c>
      <c r="H46" s="11" t="s">
        <v>294</v>
      </c>
      <c r="I46" s="5">
        <v>0</v>
      </c>
      <c r="J46" s="5">
        <v>4</v>
      </c>
      <c r="K46" s="5">
        <v>1</v>
      </c>
      <c r="L46" s="5"/>
      <c r="M46" s="5"/>
      <c r="N46" s="5">
        <v>3</v>
      </c>
      <c r="O46" s="5">
        <v>2</v>
      </c>
      <c r="P46" s="5" t="s">
        <v>295</v>
      </c>
      <c r="Q46" s="5">
        <v>0</v>
      </c>
      <c r="R46" s="5">
        <v>3</v>
      </c>
      <c r="S46" s="5">
        <v>1</v>
      </c>
      <c r="T46" s="5" t="s">
        <v>295</v>
      </c>
      <c r="U46" s="5">
        <v>0</v>
      </c>
      <c r="V46" s="13">
        <v>4</v>
      </c>
      <c r="W46" s="13">
        <f t="shared" si="1"/>
        <v>0</v>
      </c>
      <c r="X46" s="29" t="s">
        <v>3268</v>
      </c>
    </row>
    <row r="47" spans="1:24" s="4" customFormat="1" ht="14.15" customHeight="1">
      <c r="A47" s="10" t="s">
        <v>215</v>
      </c>
      <c r="B47" s="11"/>
      <c r="C47" s="5"/>
      <c r="D47" s="11" t="s">
        <v>298</v>
      </c>
      <c r="E47" s="5">
        <v>0</v>
      </c>
      <c r="F47" s="11"/>
      <c r="G47" s="5"/>
      <c r="H47" s="11" t="s">
        <v>294</v>
      </c>
      <c r="I47" s="5">
        <v>0</v>
      </c>
      <c r="J47" s="5"/>
      <c r="K47" s="5"/>
      <c r="L47" s="5"/>
      <c r="M47" s="5"/>
      <c r="N47" s="5"/>
      <c r="O47" s="5"/>
      <c r="P47" s="5" t="s">
        <v>295</v>
      </c>
      <c r="Q47" s="5">
        <v>0</v>
      </c>
      <c r="R47" s="5"/>
      <c r="S47" s="5"/>
      <c r="T47" s="5" t="s">
        <v>295</v>
      </c>
      <c r="U47" s="5">
        <v>0</v>
      </c>
      <c r="V47" s="13"/>
      <c r="W47" s="13">
        <f t="shared" si="1"/>
        <v>0</v>
      </c>
      <c r="X47" s="29" t="s">
        <v>3268</v>
      </c>
    </row>
    <row r="48" spans="1:24" s="4" customFormat="1" ht="14.15" customHeight="1">
      <c r="A48" s="10" t="s">
        <v>216</v>
      </c>
      <c r="B48" s="11"/>
      <c r="C48" s="5"/>
      <c r="D48" s="11" t="s">
        <v>298</v>
      </c>
      <c r="E48" s="5">
        <v>0</v>
      </c>
      <c r="F48" s="11"/>
      <c r="G48" s="5"/>
      <c r="H48" s="11" t="s">
        <v>294</v>
      </c>
      <c r="I48" s="5">
        <v>0</v>
      </c>
      <c r="J48" s="5"/>
      <c r="K48" s="5"/>
      <c r="L48" s="5"/>
      <c r="M48" s="5"/>
      <c r="N48" s="5"/>
      <c r="O48" s="5"/>
      <c r="P48" s="5" t="s">
        <v>295</v>
      </c>
      <c r="Q48" s="5">
        <v>0</v>
      </c>
      <c r="R48" s="5"/>
      <c r="S48" s="5"/>
      <c r="T48" s="5" t="s">
        <v>295</v>
      </c>
      <c r="U48" s="5">
        <v>0</v>
      </c>
      <c r="V48" s="13">
        <v>1</v>
      </c>
      <c r="W48" s="13">
        <f t="shared" si="1"/>
        <v>0</v>
      </c>
      <c r="X48" s="29" t="s">
        <v>3268</v>
      </c>
    </row>
    <row r="49" spans="1:24" s="4" customFormat="1" ht="14.15" customHeight="1">
      <c r="A49" s="10" t="s">
        <v>217</v>
      </c>
      <c r="B49" s="11"/>
      <c r="C49" s="5"/>
      <c r="D49" s="11" t="s">
        <v>298</v>
      </c>
      <c r="E49" s="5">
        <v>0</v>
      </c>
      <c r="F49" s="11"/>
      <c r="G49" s="5" t="s">
        <v>313</v>
      </c>
      <c r="H49" s="11" t="s">
        <v>294</v>
      </c>
      <c r="I49" s="5">
        <v>0</v>
      </c>
      <c r="J49" s="5"/>
      <c r="K49" s="5"/>
      <c r="L49" s="5"/>
      <c r="M49" s="5"/>
      <c r="N49" s="5"/>
      <c r="O49" s="5"/>
      <c r="P49" s="5" t="s">
        <v>295</v>
      </c>
      <c r="Q49" s="5">
        <v>0</v>
      </c>
      <c r="R49" s="5"/>
      <c r="S49" s="5"/>
      <c r="T49" s="5" t="s">
        <v>295</v>
      </c>
      <c r="U49" s="5">
        <v>0</v>
      </c>
      <c r="V49" s="13"/>
      <c r="W49" s="13">
        <f t="shared" si="1"/>
        <v>0</v>
      </c>
      <c r="X49" s="29" t="s">
        <v>3268</v>
      </c>
    </row>
    <row r="50" spans="1:24" s="4" customFormat="1" ht="14.15" customHeight="1">
      <c r="A50" s="10" t="s">
        <v>218</v>
      </c>
      <c r="B50" s="11"/>
      <c r="C50" s="5"/>
      <c r="D50" s="11" t="s">
        <v>298</v>
      </c>
      <c r="E50" s="5">
        <v>0</v>
      </c>
      <c r="F50" s="11"/>
      <c r="G50" s="5"/>
      <c r="H50" s="11" t="s">
        <v>294</v>
      </c>
      <c r="I50" s="5">
        <v>0</v>
      </c>
      <c r="J50" s="5"/>
      <c r="K50" s="5"/>
      <c r="L50" s="5"/>
      <c r="M50" s="5"/>
      <c r="N50" s="5"/>
      <c r="O50" s="5"/>
      <c r="P50" s="5" t="s">
        <v>295</v>
      </c>
      <c r="Q50" s="5">
        <v>0</v>
      </c>
      <c r="R50" s="5"/>
      <c r="S50" s="5"/>
      <c r="T50" s="5" t="s">
        <v>295</v>
      </c>
      <c r="U50" s="5">
        <v>0</v>
      </c>
      <c r="V50" s="13"/>
      <c r="W50" s="13">
        <f t="shared" si="1"/>
        <v>0</v>
      </c>
      <c r="X50" s="29" t="s">
        <v>3268</v>
      </c>
    </row>
    <row r="51" spans="1:24" s="4" customFormat="1" ht="14.15" customHeight="1">
      <c r="A51" s="10" t="s">
        <v>219</v>
      </c>
      <c r="B51" s="11"/>
      <c r="C51" s="5"/>
      <c r="D51" s="11" t="s">
        <v>298</v>
      </c>
      <c r="E51" s="5">
        <v>0</v>
      </c>
      <c r="F51" s="11"/>
      <c r="G51" s="5"/>
      <c r="H51" s="11" t="s">
        <v>294</v>
      </c>
      <c r="I51" s="5">
        <v>0</v>
      </c>
      <c r="J51" s="5"/>
      <c r="K51" s="5"/>
      <c r="L51" s="5"/>
      <c r="M51" s="5"/>
      <c r="N51" s="5"/>
      <c r="O51" s="5"/>
      <c r="P51" s="5" t="s">
        <v>295</v>
      </c>
      <c r="Q51" s="5">
        <v>0</v>
      </c>
      <c r="R51" s="5"/>
      <c r="S51" s="5"/>
      <c r="T51" s="5" t="s">
        <v>295</v>
      </c>
      <c r="U51" s="5">
        <v>0</v>
      </c>
      <c r="V51" s="13"/>
      <c r="W51" s="13">
        <f t="shared" si="1"/>
        <v>0</v>
      </c>
      <c r="X51" s="29" t="s">
        <v>3268</v>
      </c>
    </row>
    <row r="52" spans="1:24" s="4" customFormat="1" ht="14.15" customHeight="1">
      <c r="A52" s="10" t="s">
        <v>220</v>
      </c>
      <c r="B52" s="11"/>
      <c r="C52" s="5"/>
      <c r="D52" s="11" t="s">
        <v>298</v>
      </c>
      <c r="E52" s="5">
        <v>0</v>
      </c>
      <c r="F52" s="11"/>
      <c r="G52" s="5"/>
      <c r="H52" s="11" t="s">
        <v>294</v>
      </c>
      <c r="I52" s="5">
        <v>0</v>
      </c>
      <c r="J52" s="5"/>
      <c r="K52" s="5"/>
      <c r="L52" s="5"/>
      <c r="M52" s="5"/>
      <c r="N52" s="5"/>
      <c r="O52" s="5"/>
      <c r="P52" s="5" t="s">
        <v>295</v>
      </c>
      <c r="Q52" s="5">
        <v>0</v>
      </c>
      <c r="R52" s="5"/>
      <c r="S52" s="5"/>
      <c r="T52" s="5" t="s">
        <v>295</v>
      </c>
      <c r="U52" s="5">
        <v>0</v>
      </c>
      <c r="V52" s="13">
        <v>1</v>
      </c>
      <c r="W52" s="13">
        <f t="shared" si="1"/>
        <v>0</v>
      </c>
      <c r="X52" s="29" t="s">
        <v>3268</v>
      </c>
    </row>
    <row r="53" spans="1:24" s="4" customFormat="1" ht="14.15" customHeight="1">
      <c r="A53" s="10" t="s">
        <v>221</v>
      </c>
      <c r="B53" s="11"/>
      <c r="C53" s="5"/>
      <c r="D53" s="11" t="s">
        <v>298</v>
      </c>
      <c r="E53" s="5">
        <v>0</v>
      </c>
      <c r="F53" s="11"/>
      <c r="G53" s="5"/>
      <c r="H53" s="11" t="s">
        <v>294</v>
      </c>
      <c r="I53" s="5">
        <v>0</v>
      </c>
      <c r="J53" s="5"/>
      <c r="K53" s="5"/>
      <c r="L53" s="5"/>
      <c r="M53" s="5"/>
      <c r="N53" s="5"/>
      <c r="O53" s="5"/>
      <c r="P53" s="5" t="s">
        <v>295</v>
      </c>
      <c r="Q53" s="5">
        <v>0</v>
      </c>
      <c r="R53" s="5"/>
      <c r="S53" s="5"/>
      <c r="T53" s="5" t="s">
        <v>295</v>
      </c>
      <c r="U53" s="5">
        <v>0</v>
      </c>
      <c r="V53" s="13"/>
      <c r="W53" s="13">
        <f t="shared" si="1"/>
        <v>0</v>
      </c>
      <c r="X53" s="29" t="s">
        <v>3268</v>
      </c>
    </row>
    <row r="54" spans="1:24" s="4" customFormat="1" ht="14.15" customHeight="1">
      <c r="A54" s="10" t="s">
        <v>274</v>
      </c>
      <c r="B54" s="11" t="s">
        <v>298</v>
      </c>
      <c r="C54" s="5">
        <v>0</v>
      </c>
      <c r="D54" s="11" t="s">
        <v>298</v>
      </c>
      <c r="E54" s="5">
        <v>0</v>
      </c>
      <c r="F54" s="11" t="s">
        <v>294</v>
      </c>
      <c r="G54" s="5">
        <v>0</v>
      </c>
      <c r="H54" s="11" t="s">
        <v>294</v>
      </c>
      <c r="I54" s="5">
        <v>0</v>
      </c>
      <c r="J54" s="5" t="s">
        <v>299</v>
      </c>
      <c r="K54" s="5">
        <v>0</v>
      </c>
      <c r="L54" s="5"/>
      <c r="M54" s="5"/>
      <c r="N54" s="5">
        <v>2</v>
      </c>
      <c r="O54" s="5">
        <v>3</v>
      </c>
      <c r="P54" s="5" t="s">
        <v>305</v>
      </c>
      <c r="Q54" s="5">
        <v>0</v>
      </c>
      <c r="R54" s="5" t="s">
        <v>336</v>
      </c>
      <c r="S54" s="5">
        <v>0</v>
      </c>
      <c r="T54" s="5" t="s">
        <v>305</v>
      </c>
      <c r="U54" s="5">
        <v>0</v>
      </c>
      <c r="V54" s="13">
        <v>3</v>
      </c>
      <c r="W54" s="13" t="s">
        <v>270</v>
      </c>
      <c r="X54" s="29" t="s">
        <v>313</v>
      </c>
    </row>
    <row r="56" spans="1:24">
      <c r="A56" s="179" t="s">
        <v>3267</v>
      </c>
    </row>
  </sheetData>
  <sortState xmlns:xlrd2="http://schemas.microsoft.com/office/spreadsheetml/2017/richdata2" ref="A2:AD53">
    <sortCondition descending="1" ref="W2:W53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74"/>
  <sheetViews>
    <sheetView topLeftCell="H1" workbookViewId="0">
      <selection activeCell="W2" sqref="W2:W71"/>
    </sheetView>
  </sheetViews>
  <sheetFormatPr baseColWidth="10" defaultRowHeight="15.5"/>
  <cols>
    <col min="1" max="1" width="30.7265625" customWidth="1"/>
    <col min="2" max="2" width="13.7265625" customWidth="1"/>
    <col min="3" max="3" width="11.453125"/>
    <col min="4" max="4" width="14.7265625" style="190" customWidth="1"/>
    <col min="5" max="5" width="13" style="190" customWidth="1"/>
    <col min="6" max="7" width="11.453125"/>
    <col min="8" max="8" width="29.1796875" style="190" customWidth="1"/>
    <col min="9" max="9" width="15.453125" style="190" customWidth="1"/>
    <col min="10" max="11" width="11.453125"/>
    <col min="12" max="13" width="11.453125" style="190"/>
    <col min="14" max="15" width="11.453125"/>
    <col min="16" max="16" width="11.453125" style="190"/>
    <col min="17" max="17" width="11.453125" style="31"/>
    <col min="18" max="19" width="11.453125"/>
    <col min="20" max="21" width="11.453125" style="190"/>
    <col min="22" max="22" width="11.453125"/>
    <col min="23" max="23" width="11.453125" style="190"/>
    <col min="24" max="24" width="11.453125" style="31"/>
  </cols>
  <sheetData>
    <row r="1" spans="1:35" s="4" customFormat="1" ht="45" customHeight="1">
      <c r="A1" s="194" t="s">
        <v>346</v>
      </c>
      <c r="B1" s="7" t="s">
        <v>281</v>
      </c>
      <c r="C1" s="7" t="s">
        <v>282</v>
      </c>
      <c r="D1" s="7" t="s">
        <v>283</v>
      </c>
      <c r="E1" s="7" t="s">
        <v>282</v>
      </c>
      <c r="F1" s="7" t="s">
        <v>284</v>
      </c>
      <c r="G1" s="7" t="s">
        <v>282</v>
      </c>
      <c r="H1" s="7" t="s">
        <v>285</v>
      </c>
      <c r="I1" s="7" t="s">
        <v>282</v>
      </c>
      <c r="J1" s="7" t="s">
        <v>309</v>
      </c>
      <c r="K1" s="7" t="s">
        <v>282</v>
      </c>
      <c r="L1" s="7" t="s">
        <v>319</v>
      </c>
      <c r="M1" s="7" t="s">
        <v>288</v>
      </c>
      <c r="N1" s="7" t="s">
        <v>289</v>
      </c>
      <c r="O1" s="7" t="s">
        <v>282</v>
      </c>
      <c r="P1" s="7" t="s">
        <v>347</v>
      </c>
      <c r="Q1" s="7" t="s">
        <v>288</v>
      </c>
      <c r="R1" s="7" t="s">
        <v>321</v>
      </c>
      <c r="S1" s="7" t="s">
        <v>282</v>
      </c>
      <c r="T1" s="7" t="s">
        <v>311</v>
      </c>
      <c r="U1" s="7" t="s">
        <v>282</v>
      </c>
      <c r="V1" s="7" t="s">
        <v>293</v>
      </c>
      <c r="W1" s="8" t="s">
        <v>3260</v>
      </c>
      <c r="X1" s="34" t="s">
        <v>313</v>
      </c>
      <c r="AH1" s="16"/>
      <c r="AI1" s="16"/>
    </row>
    <row r="2" spans="1:35" s="4" customFormat="1" ht="14.15" customHeight="1">
      <c r="A2" s="10" t="s">
        <v>5</v>
      </c>
      <c r="B2" s="5" t="s">
        <v>297</v>
      </c>
      <c r="C2" s="5">
        <v>2</v>
      </c>
      <c r="D2" s="11" t="s">
        <v>297</v>
      </c>
      <c r="E2" s="5">
        <v>2</v>
      </c>
      <c r="F2" s="5" t="s">
        <v>298</v>
      </c>
      <c r="G2" s="5">
        <v>3</v>
      </c>
      <c r="H2" s="11" t="s">
        <v>323</v>
      </c>
      <c r="I2" s="5">
        <v>3</v>
      </c>
      <c r="J2" s="5">
        <v>2</v>
      </c>
      <c r="K2" s="5">
        <v>4</v>
      </c>
      <c r="L2" s="18" t="s">
        <v>295</v>
      </c>
      <c r="M2" s="5">
        <v>0</v>
      </c>
      <c r="N2" s="5">
        <v>1</v>
      </c>
      <c r="O2" s="5">
        <v>4</v>
      </c>
      <c r="P2" s="5" t="s">
        <v>301</v>
      </c>
      <c r="Q2" s="5">
        <v>4</v>
      </c>
      <c r="R2" s="5">
        <v>1</v>
      </c>
      <c r="S2" s="5">
        <v>3</v>
      </c>
      <c r="T2" s="5" t="s">
        <v>301</v>
      </c>
      <c r="U2" s="5">
        <v>3</v>
      </c>
      <c r="V2" s="13">
        <f>SUM(C2+G2+K2+O2+S2)</f>
        <v>16</v>
      </c>
      <c r="W2" s="13">
        <f t="shared" ref="W2:W33" si="0">SUM(E2+I2+M2+Q2+U2)</f>
        <v>12</v>
      </c>
      <c r="X2" s="33"/>
    </row>
    <row r="3" spans="1:35" s="4" customFormat="1" ht="14.15" customHeight="1">
      <c r="A3" s="10" t="s">
        <v>1</v>
      </c>
      <c r="B3" s="5" t="s">
        <v>297</v>
      </c>
      <c r="C3" s="5">
        <v>2</v>
      </c>
      <c r="D3" s="11" t="s">
        <v>297</v>
      </c>
      <c r="E3" s="5">
        <v>2</v>
      </c>
      <c r="F3" s="5" t="s">
        <v>297</v>
      </c>
      <c r="G3" s="5">
        <v>2</v>
      </c>
      <c r="H3" s="11" t="s">
        <v>297</v>
      </c>
      <c r="I3" s="5">
        <v>2</v>
      </c>
      <c r="J3" s="5">
        <v>1</v>
      </c>
      <c r="K3" s="5">
        <v>5</v>
      </c>
      <c r="L3" s="18" t="s">
        <v>304</v>
      </c>
      <c r="M3" s="12">
        <v>2</v>
      </c>
      <c r="N3" s="5">
        <v>1</v>
      </c>
      <c r="O3" s="5">
        <v>4</v>
      </c>
      <c r="P3" s="5" t="s">
        <v>301</v>
      </c>
      <c r="Q3" s="5">
        <v>4</v>
      </c>
      <c r="R3" s="5">
        <v>1</v>
      </c>
      <c r="S3" s="5">
        <v>3</v>
      </c>
      <c r="T3" s="5" t="s">
        <v>296</v>
      </c>
      <c r="U3" s="5">
        <v>2</v>
      </c>
      <c r="V3" s="13">
        <f>SUM(C3+G3+K3+O3+S3)</f>
        <v>16</v>
      </c>
      <c r="W3" s="191">
        <f t="shared" si="0"/>
        <v>12</v>
      </c>
      <c r="X3" s="33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</row>
    <row r="4" spans="1:35" s="4" customFormat="1" ht="14.15" customHeight="1">
      <c r="A4" s="10" t="s">
        <v>7</v>
      </c>
      <c r="B4" s="5" t="s">
        <v>298</v>
      </c>
      <c r="C4" s="5">
        <v>0</v>
      </c>
      <c r="D4" s="11" t="s">
        <v>298</v>
      </c>
      <c r="E4" s="5">
        <v>0</v>
      </c>
      <c r="F4" s="5" t="s">
        <v>298</v>
      </c>
      <c r="G4" s="5">
        <v>3</v>
      </c>
      <c r="H4" s="11" t="s">
        <v>297</v>
      </c>
      <c r="I4" s="5">
        <v>2</v>
      </c>
      <c r="J4" s="5">
        <v>2</v>
      </c>
      <c r="K4" s="5">
        <v>4</v>
      </c>
      <c r="L4" s="18" t="s">
        <v>300</v>
      </c>
      <c r="M4" s="5">
        <v>3</v>
      </c>
      <c r="N4" s="5">
        <v>1</v>
      </c>
      <c r="O4" s="5">
        <v>4</v>
      </c>
      <c r="P4" s="5" t="s">
        <v>301</v>
      </c>
      <c r="Q4" s="5">
        <v>4</v>
      </c>
      <c r="R4" s="5">
        <v>1</v>
      </c>
      <c r="S4" s="5">
        <v>3</v>
      </c>
      <c r="T4" s="5" t="s">
        <v>301</v>
      </c>
      <c r="U4" s="5">
        <v>3</v>
      </c>
      <c r="V4" s="13">
        <f>SUM(C4+G4+K4+O4+S4)</f>
        <v>14</v>
      </c>
      <c r="W4" s="13">
        <f t="shared" si="0"/>
        <v>12</v>
      </c>
      <c r="X4" s="33"/>
    </row>
    <row r="5" spans="1:35" s="4" customFormat="1" ht="14.15" customHeight="1">
      <c r="A5" s="10" t="s">
        <v>6</v>
      </c>
      <c r="B5" s="5" t="s">
        <v>298</v>
      </c>
      <c r="C5" s="5">
        <v>0</v>
      </c>
      <c r="D5" s="11" t="s">
        <v>298</v>
      </c>
      <c r="E5" s="5">
        <v>0</v>
      </c>
      <c r="F5" s="5" t="s">
        <v>294</v>
      </c>
      <c r="G5" s="5">
        <v>0</v>
      </c>
      <c r="H5" s="11" t="s">
        <v>297</v>
      </c>
      <c r="I5" s="5">
        <v>2</v>
      </c>
      <c r="J5" s="5">
        <v>1</v>
      </c>
      <c r="K5" s="5">
        <v>5</v>
      </c>
      <c r="L5" s="18" t="s">
        <v>304</v>
      </c>
      <c r="M5" s="12">
        <v>2</v>
      </c>
      <c r="N5" s="5">
        <v>1</v>
      </c>
      <c r="O5" s="5">
        <v>4</v>
      </c>
      <c r="P5" s="5" t="s">
        <v>301</v>
      </c>
      <c r="Q5" s="5">
        <v>4</v>
      </c>
      <c r="R5" s="5">
        <v>1</v>
      </c>
      <c r="S5" s="5">
        <v>3</v>
      </c>
      <c r="T5" s="5" t="s">
        <v>301</v>
      </c>
      <c r="U5" s="5">
        <v>3</v>
      </c>
      <c r="V5" s="13">
        <f>SUM(C5+G5+K5+O5+S5)</f>
        <v>12</v>
      </c>
      <c r="W5" s="191">
        <f t="shared" si="0"/>
        <v>11</v>
      </c>
      <c r="X5" s="33"/>
    </row>
    <row r="6" spans="1:35" s="4" customFormat="1" ht="14.15" customHeight="1">
      <c r="A6" s="10" t="s">
        <v>14</v>
      </c>
      <c r="B6" s="5" t="s">
        <v>297</v>
      </c>
      <c r="C6" s="5">
        <v>2</v>
      </c>
      <c r="D6" s="11" t="s">
        <v>297</v>
      </c>
      <c r="E6" s="5">
        <v>2</v>
      </c>
      <c r="F6" s="5" t="s">
        <v>298</v>
      </c>
      <c r="G6" s="5">
        <v>3</v>
      </c>
      <c r="H6" s="11" t="s">
        <v>307</v>
      </c>
      <c r="I6" s="5">
        <v>0</v>
      </c>
      <c r="J6" s="5">
        <v>2</v>
      </c>
      <c r="K6" s="5">
        <v>4</v>
      </c>
      <c r="L6" s="18" t="s">
        <v>295</v>
      </c>
      <c r="M6" s="5">
        <v>0</v>
      </c>
      <c r="N6" s="5">
        <v>1</v>
      </c>
      <c r="O6" s="5">
        <v>4</v>
      </c>
      <c r="P6" s="5" t="s">
        <v>312</v>
      </c>
      <c r="Q6" s="5">
        <v>4</v>
      </c>
      <c r="R6" s="5">
        <v>1</v>
      </c>
      <c r="S6" s="5">
        <v>3</v>
      </c>
      <c r="T6" s="5" t="s">
        <v>312</v>
      </c>
      <c r="U6" s="5">
        <v>3</v>
      </c>
      <c r="V6" s="13">
        <f>SUM(C6+G6+K6+O6+S6)</f>
        <v>16</v>
      </c>
      <c r="W6" s="13">
        <f t="shared" si="0"/>
        <v>9</v>
      </c>
      <c r="X6" s="33"/>
    </row>
    <row r="7" spans="1:35" s="4" customFormat="1" ht="14.15" customHeight="1">
      <c r="A7" s="10" t="s">
        <v>10</v>
      </c>
      <c r="B7" s="5"/>
      <c r="C7" s="5"/>
      <c r="D7" s="11" t="s">
        <v>298</v>
      </c>
      <c r="E7" s="5">
        <v>0</v>
      </c>
      <c r="F7" s="5"/>
      <c r="G7" s="5"/>
      <c r="H7" s="11" t="s">
        <v>307</v>
      </c>
      <c r="I7" s="5">
        <v>0</v>
      </c>
      <c r="J7" s="5"/>
      <c r="K7" s="5"/>
      <c r="L7" s="18" t="s">
        <v>304</v>
      </c>
      <c r="M7" s="12">
        <v>2</v>
      </c>
      <c r="N7" s="5"/>
      <c r="O7" s="5"/>
      <c r="P7" s="5" t="s">
        <v>301</v>
      </c>
      <c r="Q7" s="5">
        <v>4</v>
      </c>
      <c r="R7" s="5"/>
      <c r="S7" s="5"/>
      <c r="T7" s="5" t="s">
        <v>312</v>
      </c>
      <c r="U7" s="5">
        <v>3</v>
      </c>
      <c r="V7" s="13"/>
      <c r="W7" s="191">
        <f t="shared" si="0"/>
        <v>9</v>
      </c>
      <c r="X7" s="33"/>
    </row>
    <row r="8" spans="1:35" s="4" customFormat="1" ht="14.15" customHeight="1">
      <c r="A8" s="10" t="s">
        <v>26</v>
      </c>
      <c r="B8" s="5" t="s">
        <v>298</v>
      </c>
      <c r="C8" s="5">
        <v>0</v>
      </c>
      <c r="D8" s="11" t="s">
        <v>298</v>
      </c>
      <c r="E8" s="5">
        <v>0</v>
      </c>
      <c r="F8" s="5" t="s">
        <v>294</v>
      </c>
      <c r="G8" s="5">
        <v>0</v>
      </c>
      <c r="H8" s="11" t="s">
        <v>297</v>
      </c>
      <c r="I8" s="5">
        <v>2</v>
      </c>
      <c r="J8" s="5" t="s">
        <v>299</v>
      </c>
      <c r="K8" s="5">
        <v>0</v>
      </c>
      <c r="L8" s="18" t="s">
        <v>295</v>
      </c>
      <c r="M8" s="5">
        <v>0</v>
      </c>
      <c r="N8" s="5">
        <v>2</v>
      </c>
      <c r="O8" s="5">
        <v>3</v>
      </c>
      <c r="P8" s="5" t="s">
        <v>301</v>
      </c>
      <c r="Q8" s="5">
        <v>4</v>
      </c>
      <c r="R8" s="5">
        <v>2</v>
      </c>
      <c r="S8" s="5">
        <v>2</v>
      </c>
      <c r="T8" s="5" t="s">
        <v>296</v>
      </c>
      <c r="U8" s="5">
        <v>2</v>
      </c>
      <c r="V8" s="13">
        <f>SUM(C8+G8+K8+O8+S8)</f>
        <v>5</v>
      </c>
      <c r="W8" s="13">
        <f t="shared" si="0"/>
        <v>8</v>
      </c>
      <c r="X8" s="33"/>
    </row>
    <row r="9" spans="1:35" s="4" customFormat="1" ht="14.15" customHeight="1">
      <c r="A9" s="10" t="s">
        <v>27</v>
      </c>
      <c r="B9" s="5" t="s">
        <v>298</v>
      </c>
      <c r="C9" s="5">
        <v>0</v>
      </c>
      <c r="D9" s="11" t="s">
        <v>298</v>
      </c>
      <c r="E9" s="5">
        <v>0</v>
      </c>
      <c r="F9" s="5" t="s">
        <v>298</v>
      </c>
      <c r="G9" s="5">
        <v>3</v>
      </c>
      <c r="H9" s="11" t="s">
        <v>297</v>
      </c>
      <c r="I9" s="5">
        <v>2</v>
      </c>
      <c r="J9" s="5">
        <v>2</v>
      </c>
      <c r="K9" s="5">
        <v>4</v>
      </c>
      <c r="L9" s="18" t="s">
        <v>295</v>
      </c>
      <c r="M9" s="5">
        <v>0</v>
      </c>
      <c r="N9" s="5">
        <v>2</v>
      </c>
      <c r="O9" s="5">
        <v>3</v>
      </c>
      <c r="P9" s="5" t="s">
        <v>301</v>
      </c>
      <c r="Q9" s="5">
        <v>4</v>
      </c>
      <c r="R9" s="5">
        <v>1</v>
      </c>
      <c r="S9" s="5">
        <v>3</v>
      </c>
      <c r="T9" s="5" t="s">
        <v>296</v>
      </c>
      <c r="U9" s="5">
        <v>2</v>
      </c>
      <c r="V9" s="13">
        <f>SUM(C9+G9+K9+O9+S9)</f>
        <v>13</v>
      </c>
      <c r="W9" s="13">
        <f t="shared" si="0"/>
        <v>8</v>
      </c>
      <c r="X9" s="33"/>
    </row>
    <row r="10" spans="1:35" s="4" customFormat="1" ht="14.15" customHeight="1">
      <c r="A10" s="10" t="s">
        <v>24</v>
      </c>
      <c r="B10" s="5"/>
      <c r="C10" s="5"/>
      <c r="D10" s="11" t="s">
        <v>297</v>
      </c>
      <c r="E10" s="5">
        <v>2</v>
      </c>
      <c r="F10" s="5"/>
      <c r="G10" s="5"/>
      <c r="H10" s="11" t="s">
        <v>307</v>
      </c>
      <c r="I10" s="5">
        <v>0</v>
      </c>
      <c r="J10" s="5"/>
      <c r="K10" s="5"/>
      <c r="L10" s="18" t="s">
        <v>295</v>
      </c>
      <c r="M10" s="5">
        <v>0</v>
      </c>
      <c r="N10" s="5"/>
      <c r="O10" s="5"/>
      <c r="P10" s="5" t="s">
        <v>296</v>
      </c>
      <c r="Q10" s="5">
        <v>3</v>
      </c>
      <c r="R10" s="5"/>
      <c r="S10" s="5"/>
      <c r="T10" s="5" t="s">
        <v>312</v>
      </c>
      <c r="U10" s="5">
        <v>3</v>
      </c>
      <c r="V10" s="13"/>
      <c r="W10" s="13">
        <f t="shared" si="0"/>
        <v>8</v>
      </c>
      <c r="X10" s="33"/>
    </row>
    <row r="11" spans="1:35" s="4" customFormat="1" ht="14.15" customHeight="1">
      <c r="A11" s="10" t="s">
        <v>25</v>
      </c>
      <c r="B11" s="5" t="s">
        <v>297</v>
      </c>
      <c r="C11" s="5">
        <v>2</v>
      </c>
      <c r="D11" s="11" t="s">
        <v>297</v>
      </c>
      <c r="E11" s="5">
        <v>2</v>
      </c>
      <c r="F11" s="5" t="s">
        <v>297</v>
      </c>
      <c r="G11" s="5">
        <v>2</v>
      </c>
      <c r="H11" s="11" t="s">
        <v>302</v>
      </c>
      <c r="I11" s="5">
        <v>0</v>
      </c>
      <c r="J11" s="5">
        <v>3</v>
      </c>
      <c r="K11" s="5">
        <v>3</v>
      </c>
      <c r="L11" s="18" t="s">
        <v>295</v>
      </c>
      <c r="M11" s="5">
        <v>0</v>
      </c>
      <c r="N11" s="5">
        <v>1</v>
      </c>
      <c r="O11" s="5">
        <v>4</v>
      </c>
      <c r="P11" s="5" t="s">
        <v>296</v>
      </c>
      <c r="Q11" s="5">
        <v>3</v>
      </c>
      <c r="R11" s="5">
        <v>1</v>
      </c>
      <c r="S11" s="5">
        <v>3</v>
      </c>
      <c r="T11" s="5" t="s">
        <v>301</v>
      </c>
      <c r="U11" s="5">
        <v>3</v>
      </c>
      <c r="V11" s="13">
        <f>SUM(C11+G11+K11+O11+S11)</f>
        <v>14</v>
      </c>
      <c r="W11" s="13">
        <f t="shared" si="0"/>
        <v>8</v>
      </c>
      <c r="X11" s="33"/>
    </row>
    <row r="12" spans="1:35" s="4" customFormat="1" ht="14.15" customHeight="1">
      <c r="A12" s="10" t="s">
        <v>38</v>
      </c>
      <c r="B12" s="5"/>
      <c r="C12" s="5"/>
      <c r="D12" s="11" t="s">
        <v>298</v>
      </c>
      <c r="E12" s="5">
        <v>0</v>
      </c>
      <c r="F12" s="5"/>
      <c r="G12" s="5"/>
      <c r="H12" s="11" t="s">
        <v>307</v>
      </c>
      <c r="I12" s="5">
        <v>0</v>
      </c>
      <c r="J12" s="5"/>
      <c r="K12" s="5"/>
      <c r="L12" s="18" t="s">
        <v>295</v>
      </c>
      <c r="M12" s="5">
        <v>0</v>
      </c>
      <c r="N12" s="5"/>
      <c r="O12" s="5"/>
      <c r="P12" s="5" t="s">
        <v>301</v>
      </c>
      <c r="Q12" s="5">
        <v>4</v>
      </c>
      <c r="R12" s="5"/>
      <c r="S12" s="5"/>
      <c r="T12" s="5" t="s">
        <v>312</v>
      </c>
      <c r="U12" s="5">
        <v>3</v>
      </c>
      <c r="V12" s="13"/>
      <c r="W12" s="13">
        <f t="shared" si="0"/>
        <v>7</v>
      </c>
      <c r="X12" s="33"/>
    </row>
    <row r="13" spans="1:35" s="4" customFormat="1" ht="14.15" customHeight="1">
      <c r="A13" s="10" t="s">
        <v>39</v>
      </c>
      <c r="B13" s="5" t="s">
        <v>298</v>
      </c>
      <c r="C13" s="5">
        <v>0</v>
      </c>
      <c r="D13" s="11" t="s">
        <v>298</v>
      </c>
      <c r="E13" s="5">
        <v>0</v>
      </c>
      <c r="F13" s="5" t="s">
        <v>294</v>
      </c>
      <c r="G13" s="5">
        <v>0</v>
      </c>
      <c r="H13" s="11" t="s">
        <v>294</v>
      </c>
      <c r="I13" s="5">
        <v>0</v>
      </c>
      <c r="J13" s="5">
        <v>3</v>
      </c>
      <c r="K13" s="5">
        <v>3</v>
      </c>
      <c r="L13" s="18" t="s">
        <v>295</v>
      </c>
      <c r="M13" s="5">
        <v>0</v>
      </c>
      <c r="N13" s="5">
        <v>1</v>
      </c>
      <c r="O13" s="5">
        <v>4</v>
      </c>
      <c r="P13" s="5" t="s">
        <v>301</v>
      </c>
      <c r="Q13" s="5">
        <v>4</v>
      </c>
      <c r="R13" s="5">
        <v>1</v>
      </c>
      <c r="S13" s="5">
        <v>3</v>
      </c>
      <c r="T13" s="5" t="s">
        <v>301</v>
      </c>
      <c r="U13" s="5">
        <v>3</v>
      </c>
      <c r="V13" s="13">
        <f>SUM(C13+G13+K13+O13+S13)</f>
        <v>10</v>
      </c>
      <c r="W13" s="13">
        <f t="shared" si="0"/>
        <v>7</v>
      </c>
      <c r="X13" s="33"/>
    </row>
    <row r="14" spans="1:35" s="4" customFormat="1" ht="14.15" customHeight="1">
      <c r="A14" s="10" t="s">
        <v>40</v>
      </c>
      <c r="B14" s="5"/>
      <c r="C14" s="5"/>
      <c r="D14" s="11" t="s">
        <v>298</v>
      </c>
      <c r="E14" s="5">
        <v>0</v>
      </c>
      <c r="F14" s="5"/>
      <c r="G14" s="5"/>
      <c r="H14" s="11" t="s">
        <v>307</v>
      </c>
      <c r="I14" s="5">
        <v>0</v>
      </c>
      <c r="J14" s="5"/>
      <c r="K14" s="5"/>
      <c r="L14" s="18" t="s">
        <v>295</v>
      </c>
      <c r="M14" s="5">
        <v>0</v>
      </c>
      <c r="N14" s="5"/>
      <c r="O14" s="5"/>
      <c r="P14" s="5" t="s">
        <v>301</v>
      </c>
      <c r="Q14" s="5">
        <v>4</v>
      </c>
      <c r="R14" s="5"/>
      <c r="S14" s="5"/>
      <c r="T14" s="5" t="s">
        <v>312</v>
      </c>
      <c r="U14" s="5">
        <v>3</v>
      </c>
      <c r="V14" s="13"/>
      <c r="W14" s="13">
        <f t="shared" si="0"/>
        <v>7</v>
      </c>
      <c r="X14" s="33"/>
    </row>
    <row r="15" spans="1:35" s="4" customFormat="1" ht="14.15" customHeight="1">
      <c r="A15" s="10" t="s">
        <v>42</v>
      </c>
      <c r="B15" s="5" t="s">
        <v>298</v>
      </c>
      <c r="C15" s="5">
        <v>0</v>
      </c>
      <c r="D15" s="11" t="s">
        <v>298</v>
      </c>
      <c r="E15" s="5">
        <v>0</v>
      </c>
      <c r="F15" s="5" t="s">
        <v>294</v>
      </c>
      <c r="G15" s="5">
        <v>0</v>
      </c>
      <c r="H15" s="11" t="s">
        <v>294</v>
      </c>
      <c r="I15" s="5">
        <v>0</v>
      </c>
      <c r="J15" s="5" t="s">
        <v>299</v>
      </c>
      <c r="K15" s="5">
        <v>0</v>
      </c>
      <c r="L15" s="18" t="s">
        <v>295</v>
      </c>
      <c r="M15" s="5">
        <v>0</v>
      </c>
      <c r="N15" s="5">
        <v>2</v>
      </c>
      <c r="O15" s="5">
        <v>3</v>
      </c>
      <c r="P15" s="5" t="s">
        <v>301</v>
      </c>
      <c r="Q15" s="5">
        <v>4</v>
      </c>
      <c r="R15" s="5">
        <v>1</v>
      </c>
      <c r="S15" s="5">
        <v>3</v>
      </c>
      <c r="T15" s="5" t="s">
        <v>312</v>
      </c>
      <c r="U15" s="5">
        <v>3</v>
      </c>
      <c r="V15" s="13">
        <f>SUM(C15+G15+K15+O15+S15)</f>
        <v>6</v>
      </c>
      <c r="W15" s="13">
        <f t="shared" si="0"/>
        <v>7</v>
      </c>
      <c r="X15" s="33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</row>
    <row r="16" spans="1:35" s="4" customFormat="1" ht="14.15" customHeight="1">
      <c r="A16" s="10" t="s">
        <v>41</v>
      </c>
      <c r="B16" s="5" t="s">
        <v>298</v>
      </c>
      <c r="C16" s="5">
        <v>0</v>
      </c>
      <c r="D16" s="11" t="s">
        <v>298</v>
      </c>
      <c r="E16" s="5">
        <v>0</v>
      </c>
      <c r="F16" s="5" t="s">
        <v>294</v>
      </c>
      <c r="G16" s="5">
        <v>0</v>
      </c>
      <c r="H16" s="11" t="s">
        <v>303</v>
      </c>
      <c r="I16" s="5">
        <v>0</v>
      </c>
      <c r="J16" s="5">
        <v>2</v>
      </c>
      <c r="K16" s="5">
        <v>4</v>
      </c>
      <c r="L16" s="18" t="s">
        <v>300</v>
      </c>
      <c r="M16" s="5">
        <v>3</v>
      </c>
      <c r="N16" s="5">
        <v>2</v>
      </c>
      <c r="O16" s="5">
        <v>3</v>
      </c>
      <c r="P16" s="5" t="s">
        <v>300</v>
      </c>
      <c r="Q16" s="5">
        <v>2</v>
      </c>
      <c r="R16" s="5">
        <v>1</v>
      </c>
      <c r="S16" s="5">
        <v>3</v>
      </c>
      <c r="T16" s="5" t="s">
        <v>296</v>
      </c>
      <c r="U16" s="5">
        <v>2</v>
      </c>
      <c r="V16" s="13">
        <f>SUM(C16+G16+K16+O16+S16)</f>
        <v>10</v>
      </c>
      <c r="W16" s="13">
        <f t="shared" si="0"/>
        <v>7</v>
      </c>
      <c r="X16" s="33"/>
    </row>
    <row r="17" spans="1:35" s="4" customFormat="1" ht="14.15" customHeight="1">
      <c r="A17" s="10" t="s">
        <v>49</v>
      </c>
      <c r="B17" s="5" t="s">
        <v>298</v>
      </c>
      <c r="C17" s="5">
        <v>0</v>
      </c>
      <c r="D17" s="11" t="s">
        <v>298</v>
      </c>
      <c r="E17" s="5">
        <v>0</v>
      </c>
      <c r="F17" s="5" t="s">
        <v>294</v>
      </c>
      <c r="G17" s="5">
        <v>0</v>
      </c>
      <c r="H17" s="11" t="s">
        <v>294</v>
      </c>
      <c r="I17" s="5">
        <v>0</v>
      </c>
      <c r="J17" s="5" t="s">
        <v>299</v>
      </c>
      <c r="K17" s="5">
        <v>0</v>
      </c>
      <c r="L17" s="18" t="s">
        <v>295</v>
      </c>
      <c r="M17" s="5">
        <v>0</v>
      </c>
      <c r="N17" s="5">
        <v>2</v>
      </c>
      <c r="O17" s="5">
        <v>3</v>
      </c>
      <c r="P17" s="5" t="s">
        <v>296</v>
      </c>
      <c r="Q17" s="5">
        <v>3</v>
      </c>
      <c r="R17" s="5">
        <v>1</v>
      </c>
      <c r="S17" s="5">
        <v>3</v>
      </c>
      <c r="T17" s="5" t="s">
        <v>301</v>
      </c>
      <c r="U17" s="5">
        <v>3</v>
      </c>
      <c r="V17" s="13">
        <f>SUM(C17+G17+K17+O17+S17)</f>
        <v>6</v>
      </c>
      <c r="W17" s="13">
        <f t="shared" si="0"/>
        <v>6</v>
      </c>
      <c r="X17" s="33"/>
    </row>
    <row r="18" spans="1:35" s="4" customFormat="1" ht="14.15" customHeight="1">
      <c r="A18" s="10" t="s">
        <v>79</v>
      </c>
      <c r="B18" s="5" t="s">
        <v>298</v>
      </c>
      <c r="C18" s="5">
        <v>0</v>
      </c>
      <c r="D18" s="11" t="s">
        <v>298</v>
      </c>
      <c r="E18" s="5">
        <v>0</v>
      </c>
      <c r="F18" s="5" t="s">
        <v>294</v>
      </c>
      <c r="G18" s="5">
        <v>0</v>
      </c>
      <c r="H18" s="11" t="s">
        <v>294</v>
      </c>
      <c r="I18" s="5">
        <v>0</v>
      </c>
      <c r="J18" s="5">
        <v>1</v>
      </c>
      <c r="K18" s="5">
        <v>5</v>
      </c>
      <c r="L18" s="18" t="s">
        <v>295</v>
      </c>
      <c r="M18" s="5">
        <v>0</v>
      </c>
      <c r="N18" s="5">
        <v>1</v>
      </c>
      <c r="O18" s="5">
        <v>4</v>
      </c>
      <c r="P18" s="5" t="s">
        <v>296</v>
      </c>
      <c r="Q18" s="5">
        <v>3</v>
      </c>
      <c r="R18" s="5">
        <v>1</v>
      </c>
      <c r="S18" s="5">
        <v>3</v>
      </c>
      <c r="T18" s="5" t="s">
        <v>296</v>
      </c>
      <c r="U18" s="5">
        <v>2</v>
      </c>
      <c r="V18" s="13">
        <f>SUM(C18+G18+K18+O18+S18)</f>
        <v>12</v>
      </c>
      <c r="W18" s="13">
        <f t="shared" si="0"/>
        <v>5</v>
      </c>
      <c r="X18" s="33"/>
    </row>
    <row r="19" spans="1:35" s="4" customFormat="1" ht="14.15" customHeight="1">
      <c r="A19" s="10" t="s">
        <v>80</v>
      </c>
      <c r="B19" s="5"/>
      <c r="C19" s="5"/>
      <c r="D19" s="11" t="s">
        <v>298</v>
      </c>
      <c r="E19" s="5">
        <v>0</v>
      </c>
      <c r="F19" s="5"/>
      <c r="G19" s="5"/>
      <c r="H19" s="11" t="s">
        <v>294</v>
      </c>
      <c r="I19" s="5">
        <v>0</v>
      </c>
      <c r="J19" s="5"/>
      <c r="K19" s="5"/>
      <c r="L19" s="18" t="s">
        <v>295</v>
      </c>
      <c r="M19" s="5">
        <v>0</v>
      </c>
      <c r="N19" s="5"/>
      <c r="O19" s="5"/>
      <c r="P19" s="5" t="s">
        <v>296</v>
      </c>
      <c r="Q19" s="5">
        <v>3</v>
      </c>
      <c r="R19" s="5"/>
      <c r="S19" s="5"/>
      <c r="T19" s="5" t="s">
        <v>296</v>
      </c>
      <c r="U19" s="5">
        <v>2</v>
      </c>
      <c r="V19" s="13"/>
      <c r="W19" s="13">
        <f t="shared" si="0"/>
        <v>5</v>
      </c>
      <c r="X19" s="33"/>
    </row>
    <row r="20" spans="1:35" s="4" customFormat="1" ht="14.15" customHeight="1">
      <c r="A20" s="10" t="s">
        <v>48</v>
      </c>
      <c r="B20" s="5" t="s">
        <v>298</v>
      </c>
      <c r="C20" s="5">
        <v>0</v>
      </c>
      <c r="D20" s="11" t="s">
        <v>297</v>
      </c>
      <c r="E20" s="5">
        <v>2</v>
      </c>
      <c r="F20" s="5" t="s">
        <v>297</v>
      </c>
      <c r="G20" s="5">
        <v>2</v>
      </c>
      <c r="H20" s="11" t="s">
        <v>303</v>
      </c>
      <c r="I20" s="5">
        <v>0</v>
      </c>
      <c r="J20" s="5">
        <v>2</v>
      </c>
      <c r="K20" s="5">
        <v>4</v>
      </c>
      <c r="L20" s="18" t="s">
        <v>295</v>
      </c>
      <c r="M20" s="5">
        <v>0</v>
      </c>
      <c r="N20" s="5">
        <v>2</v>
      </c>
      <c r="O20" s="5">
        <v>3</v>
      </c>
      <c r="P20" s="5" t="s">
        <v>304</v>
      </c>
      <c r="Q20" s="12">
        <v>1</v>
      </c>
      <c r="R20" s="5">
        <v>1</v>
      </c>
      <c r="S20" s="5">
        <v>3</v>
      </c>
      <c r="T20" s="5" t="s">
        <v>296</v>
      </c>
      <c r="U20" s="5">
        <v>2</v>
      </c>
      <c r="V20" s="13">
        <f t="shared" ref="V20:V27" si="1">SUM(C20+G20+K20+O20+S20)</f>
        <v>12</v>
      </c>
      <c r="W20" s="191">
        <f t="shared" si="0"/>
        <v>5</v>
      </c>
      <c r="X20" s="33"/>
    </row>
    <row r="21" spans="1:35" s="4" customFormat="1" ht="14.15" customHeight="1">
      <c r="A21" s="10" t="s">
        <v>77</v>
      </c>
      <c r="B21" s="5" t="s">
        <v>297</v>
      </c>
      <c r="C21" s="5">
        <v>2</v>
      </c>
      <c r="D21" s="11" t="s">
        <v>297</v>
      </c>
      <c r="E21" s="5">
        <v>2</v>
      </c>
      <c r="F21" s="5" t="s">
        <v>294</v>
      </c>
      <c r="G21" s="5">
        <v>0</v>
      </c>
      <c r="H21" s="11" t="s">
        <v>302</v>
      </c>
      <c r="I21" s="5">
        <v>0</v>
      </c>
      <c r="J21" s="5" t="s">
        <v>299</v>
      </c>
      <c r="K21" s="5">
        <v>0</v>
      </c>
      <c r="L21" s="18" t="s">
        <v>295</v>
      </c>
      <c r="M21" s="5">
        <v>0</v>
      </c>
      <c r="N21" s="5">
        <v>3</v>
      </c>
      <c r="O21" s="5">
        <v>2</v>
      </c>
      <c r="P21" s="5" t="s">
        <v>300</v>
      </c>
      <c r="Q21" s="5">
        <v>2</v>
      </c>
      <c r="R21" s="5">
        <v>3</v>
      </c>
      <c r="S21" s="5">
        <v>1</v>
      </c>
      <c r="T21" s="5" t="s">
        <v>300</v>
      </c>
      <c r="U21" s="5">
        <v>1</v>
      </c>
      <c r="V21" s="13">
        <f t="shared" si="1"/>
        <v>5</v>
      </c>
      <c r="W21" s="13">
        <f t="shared" si="0"/>
        <v>5</v>
      </c>
      <c r="X21" s="33"/>
    </row>
    <row r="22" spans="1:35" s="4" customFormat="1" ht="14.15" customHeight="1">
      <c r="A22" s="10" t="s">
        <v>75</v>
      </c>
      <c r="B22" s="5" t="s">
        <v>298</v>
      </c>
      <c r="C22" s="5">
        <v>0</v>
      </c>
      <c r="D22" s="11" t="s">
        <v>298</v>
      </c>
      <c r="E22" s="5">
        <v>0</v>
      </c>
      <c r="F22" s="5" t="s">
        <v>294</v>
      </c>
      <c r="G22" s="5">
        <v>0</v>
      </c>
      <c r="H22" s="11" t="s">
        <v>294</v>
      </c>
      <c r="I22" s="5">
        <v>0</v>
      </c>
      <c r="J22" s="5">
        <v>3</v>
      </c>
      <c r="K22" s="5">
        <v>3</v>
      </c>
      <c r="L22" s="18" t="s">
        <v>295</v>
      </c>
      <c r="M22" s="5">
        <v>0</v>
      </c>
      <c r="N22" s="5">
        <v>3</v>
      </c>
      <c r="O22" s="5">
        <v>2</v>
      </c>
      <c r="P22" s="5" t="s">
        <v>304</v>
      </c>
      <c r="Q22" s="12">
        <v>1</v>
      </c>
      <c r="R22" s="5">
        <v>1</v>
      </c>
      <c r="S22" s="5">
        <v>3</v>
      </c>
      <c r="T22" s="5" t="s">
        <v>301</v>
      </c>
      <c r="U22" s="5">
        <v>3</v>
      </c>
      <c r="V22" s="13">
        <f t="shared" si="1"/>
        <v>8</v>
      </c>
      <c r="W22" s="191">
        <f t="shared" si="0"/>
        <v>4</v>
      </c>
      <c r="X22" s="33"/>
    </row>
    <row r="23" spans="1:35" s="4" customFormat="1" ht="14.15" customHeight="1">
      <c r="A23" s="10" t="s">
        <v>76</v>
      </c>
      <c r="B23" s="5" t="s">
        <v>298</v>
      </c>
      <c r="C23" s="5">
        <v>0</v>
      </c>
      <c r="D23" s="11" t="s">
        <v>297</v>
      </c>
      <c r="E23" s="5">
        <v>2</v>
      </c>
      <c r="F23" s="5" t="s">
        <v>297</v>
      </c>
      <c r="G23" s="5">
        <v>2</v>
      </c>
      <c r="H23" s="11" t="s">
        <v>326</v>
      </c>
      <c r="I23" s="5">
        <v>0</v>
      </c>
      <c r="J23" s="5">
        <v>2</v>
      </c>
      <c r="K23" s="5">
        <v>4</v>
      </c>
      <c r="L23" s="18" t="s">
        <v>295</v>
      </c>
      <c r="M23" s="5">
        <v>0</v>
      </c>
      <c r="N23" s="5">
        <v>3</v>
      </c>
      <c r="O23" s="5">
        <v>2</v>
      </c>
      <c r="P23" s="5" t="s">
        <v>304</v>
      </c>
      <c r="Q23" s="12">
        <v>1</v>
      </c>
      <c r="R23" s="5">
        <v>3</v>
      </c>
      <c r="S23" s="5">
        <v>1</v>
      </c>
      <c r="T23" s="5" t="s">
        <v>304</v>
      </c>
      <c r="U23" s="5">
        <v>1</v>
      </c>
      <c r="V23" s="13">
        <f t="shared" si="1"/>
        <v>9</v>
      </c>
      <c r="W23" s="191">
        <f t="shared" si="0"/>
        <v>4</v>
      </c>
      <c r="X23" s="33"/>
    </row>
    <row r="24" spans="1:35" s="4" customFormat="1" ht="14.15" customHeight="1">
      <c r="A24" s="10" t="s">
        <v>78</v>
      </c>
      <c r="B24" s="5" t="s">
        <v>298</v>
      </c>
      <c r="C24" s="5">
        <v>0</v>
      </c>
      <c r="D24" s="11" t="s">
        <v>298</v>
      </c>
      <c r="E24" s="5">
        <v>0</v>
      </c>
      <c r="F24" s="5" t="s">
        <v>294</v>
      </c>
      <c r="G24" s="5">
        <v>0</v>
      </c>
      <c r="H24" s="11" t="s">
        <v>294</v>
      </c>
      <c r="I24" s="5">
        <v>0</v>
      </c>
      <c r="J24" s="5">
        <v>3</v>
      </c>
      <c r="K24" s="5">
        <v>3</v>
      </c>
      <c r="L24" s="18" t="s">
        <v>295</v>
      </c>
      <c r="M24" s="5">
        <v>0</v>
      </c>
      <c r="N24" s="5">
        <v>3</v>
      </c>
      <c r="O24" s="5">
        <v>2</v>
      </c>
      <c r="P24" s="5" t="s">
        <v>304</v>
      </c>
      <c r="Q24" s="12">
        <v>1</v>
      </c>
      <c r="R24" s="5">
        <v>1</v>
      </c>
      <c r="S24" s="5">
        <v>3</v>
      </c>
      <c r="T24" s="5" t="s">
        <v>312</v>
      </c>
      <c r="U24" s="5">
        <v>3</v>
      </c>
      <c r="V24" s="13">
        <f t="shared" si="1"/>
        <v>8</v>
      </c>
      <c r="W24" s="191">
        <f t="shared" si="0"/>
        <v>4</v>
      </c>
      <c r="X24" s="33"/>
    </row>
    <row r="25" spans="1:35" s="4" customFormat="1" ht="14.15" customHeight="1">
      <c r="A25" s="10" t="s">
        <v>81</v>
      </c>
      <c r="B25" s="5" t="s">
        <v>298</v>
      </c>
      <c r="C25" s="5">
        <v>0</v>
      </c>
      <c r="D25" s="11" t="s">
        <v>298</v>
      </c>
      <c r="E25" s="5">
        <v>0</v>
      </c>
      <c r="F25" s="5" t="s">
        <v>294</v>
      </c>
      <c r="G25" s="5">
        <v>0</v>
      </c>
      <c r="H25" s="11" t="s">
        <v>294</v>
      </c>
      <c r="I25" s="5">
        <v>0</v>
      </c>
      <c r="J25" s="5">
        <v>3</v>
      </c>
      <c r="K25" s="5">
        <v>3</v>
      </c>
      <c r="L25" s="18" t="s">
        <v>295</v>
      </c>
      <c r="M25" s="5">
        <v>0</v>
      </c>
      <c r="N25" s="5">
        <v>3</v>
      </c>
      <c r="O25" s="5">
        <v>2</v>
      </c>
      <c r="P25" s="5" t="s">
        <v>304</v>
      </c>
      <c r="Q25" s="12">
        <v>1</v>
      </c>
      <c r="R25" s="5">
        <v>1</v>
      </c>
      <c r="S25" s="5">
        <v>3</v>
      </c>
      <c r="T25" s="5" t="s">
        <v>312</v>
      </c>
      <c r="U25" s="5">
        <v>3</v>
      </c>
      <c r="V25" s="13">
        <f t="shared" si="1"/>
        <v>8</v>
      </c>
      <c r="W25" s="191">
        <f t="shared" si="0"/>
        <v>4</v>
      </c>
      <c r="X25" s="33"/>
    </row>
    <row r="26" spans="1:35" s="4" customFormat="1" ht="14.15" customHeight="1">
      <c r="A26" s="10" t="s">
        <v>132</v>
      </c>
      <c r="B26" s="5" t="s">
        <v>298</v>
      </c>
      <c r="C26" s="5">
        <v>0</v>
      </c>
      <c r="D26" s="11" t="s">
        <v>297</v>
      </c>
      <c r="E26" s="5">
        <v>2</v>
      </c>
      <c r="F26" s="5" t="s">
        <v>297</v>
      </c>
      <c r="G26" s="5">
        <v>2</v>
      </c>
      <c r="H26" s="11" t="s">
        <v>302</v>
      </c>
      <c r="I26" s="5">
        <v>0</v>
      </c>
      <c r="J26" s="5" t="s">
        <v>299</v>
      </c>
      <c r="K26" s="5">
        <v>0</v>
      </c>
      <c r="L26" s="18" t="s">
        <v>295</v>
      </c>
      <c r="M26" s="5">
        <v>0</v>
      </c>
      <c r="N26" s="5">
        <v>3</v>
      </c>
      <c r="O26" s="5">
        <v>2</v>
      </c>
      <c r="P26" s="5" t="s">
        <v>295</v>
      </c>
      <c r="Q26" s="5">
        <v>0</v>
      </c>
      <c r="R26" s="5">
        <v>3</v>
      </c>
      <c r="S26" s="5">
        <v>1</v>
      </c>
      <c r="T26" s="5" t="s">
        <v>304</v>
      </c>
      <c r="U26" s="5">
        <v>1</v>
      </c>
      <c r="V26" s="13">
        <f t="shared" si="1"/>
        <v>5</v>
      </c>
      <c r="W26" s="13">
        <f t="shared" si="0"/>
        <v>3</v>
      </c>
      <c r="X26" s="33"/>
    </row>
    <row r="27" spans="1:35" s="4" customFormat="1" ht="14.15" customHeight="1">
      <c r="A27" s="10" t="s">
        <v>136</v>
      </c>
      <c r="B27" s="5" t="s">
        <v>298</v>
      </c>
      <c r="C27" s="5">
        <v>0</v>
      </c>
      <c r="D27" s="11" t="s">
        <v>297</v>
      </c>
      <c r="E27" s="5">
        <v>2</v>
      </c>
      <c r="F27" s="5" t="s">
        <v>294</v>
      </c>
      <c r="G27" s="5">
        <v>0</v>
      </c>
      <c r="H27" s="11" t="s">
        <v>302</v>
      </c>
      <c r="I27" s="5">
        <v>0</v>
      </c>
      <c r="J27" s="5">
        <v>3</v>
      </c>
      <c r="K27" s="5">
        <v>3</v>
      </c>
      <c r="L27" s="18" t="s">
        <v>295</v>
      </c>
      <c r="M27" s="5">
        <v>0</v>
      </c>
      <c r="N27" s="5">
        <v>3</v>
      </c>
      <c r="O27" s="5">
        <v>2</v>
      </c>
      <c r="P27" s="5" t="s">
        <v>295</v>
      </c>
      <c r="Q27" s="5">
        <v>0</v>
      </c>
      <c r="R27" s="5">
        <v>3</v>
      </c>
      <c r="S27" s="5">
        <v>1</v>
      </c>
      <c r="T27" s="5" t="s">
        <v>304</v>
      </c>
      <c r="U27" s="5">
        <v>1</v>
      </c>
      <c r="V27" s="13">
        <f t="shared" si="1"/>
        <v>6</v>
      </c>
      <c r="W27" s="13">
        <f t="shared" si="0"/>
        <v>3</v>
      </c>
      <c r="X27" s="33"/>
    </row>
    <row r="28" spans="1:35" s="4" customFormat="1" ht="14.15" customHeight="1">
      <c r="A28" s="10" t="s">
        <v>139</v>
      </c>
      <c r="B28" s="5"/>
      <c r="C28" s="5"/>
      <c r="D28" s="11" t="s">
        <v>298</v>
      </c>
      <c r="E28" s="5">
        <v>0</v>
      </c>
      <c r="F28" s="5"/>
      <c r="G28" s="5"/>
      <c r="H28" s="11" t="s">
        <v>307</v>
      </c>
      <c r="I28" s="5">
        <v>0</v>
      </c>
      <c r="J28" s="5"/>
      <c r="K28" s="5"/>
      <c r="L28" s="18" t="s">
        <v>295</v>
      </c>
      <c r="M28" s="5">
        <v>0</v>
      </c>
      <c r="N28" s="5"/>
      <c r="O28" s="5"/>
      <c r="P28" s="5" t="s">
        <v>295</v>
      </c>
      <c r="Q28" s="5">
        <v>0</v>
      </c>
      <c r="R28" s="5"/>
      <c r="S28" s="5"/>
      <c r="T28" s="5" t="s">
        <v>312</v>
      </c>
      <c r="U28" s="5">
        <v>3</v>
      </c>
      <c r="V28" s="13"/>
      <c r="W28" s="13">
        <f t="shared" si="0"/>
        <v>3</v>
      </c>
      <c r="X28" s="33"/>
    </row>
    <row r="29" spans="1:35" s="4" customFormat="1" ht="14.15" customHeight="1">
      <c r="A29" s="10" t="s">
        <v>111</v>
      </c>
      <c r="B29" s="5" t="s">
        <v>298</v>
      </c>
      <c r="C29" s="5">
        <v>0</v>
      </c>
      <c r="D29" s="11" t="s">
        <v>298</v>
      </c>
      <c r="E29" s="5">
        <v>0</v>
      </c>
      <c r="F29" s="5" t="s">
        <v>297</v>
      </c>
      <c r="G29" s="5">
        <v>2</v>
      </c>
      <c r="H29" s="11" t="s">
        <v>326</v>
      </c>
      <c r="I29" s="5">
        <v>0</v>
      </c>
      <c r="J29" s="5" t="s">
        <v>299</v>
      </c>
      <c r="K29" s="5">
        <v>0</v>
      </c>
      <c r="L29" s="18" t="s">
        <v>295</v>
      </c>
      <c r="M29" s="5">
        <v>0</v>
      </c>
      <c r="N29" s="5" t="s">
        <v>299</v>
      </c>
      <c r="O29" s="5">
        <v>0</v>
      </c>
      <c r="P29" s="5" t="s">
        <v>304</v>
      </c>
      <c r="Q29" s="12">
        <v>1</v>
      </c>
      <c r="R29" s="5">
        <v>3</v>
      </c>
      <c r="S29" s="5">
        <v>1</v>
      </c>
      <c r="T29" s="5" t="s">
        <v>296</v>
      </c>
      <c r="U29" s="5">
        <v>2</v>
      </c>
      <c r="V29" s="13">
        <f>SUM(C29+G29+K29+O29+S29)</f>
        <v>3</v>
      </c>
      <c r="W29" s="191">
        <f t="shared" si="0"/>
        <v>3</v>
      </c>
      <c r="X29" s="33"/>
    </row>
    <row r="30" spans="1:35" s="4" customFormat="1" ht="14.15" customHeight="1">
      <c r="A30" s="10" t="s">
        <v>158</v>
      </c>
      <c r="B30" s="5"/>
      <c r="C30" s="5"/>
      <c r="D30" s="11" t="s">
        <v>297</v>
      </c>
      <c r="E30" s="5">
        <v>2</v>
      </c>
      <c r="F30" s="5"/>
      <c r="G30" s="5"/>
      <c r="H30" s="11" t="s">
        <v>294</v>
      </c>
      <c r="I30" s="5">
        <v>0</v>
      </c>
      <c r="J30" s="5"/>
      <c r="K30" s="5"/>
      <c r="L30" s="18" t="s">
        <v>295</v>
      </c>
      <c r="M30" s="5">
        <v>0</v>
      </c>
      <c r="N30" s="5"/>
      <c r="O30" s="5"/>
      <c r="P30" s="5" t="s">
        <v>295</v>
      </c>
      <c r="Q30" s="5">
        <v>0</v>
      </c>
      <c r="R30" s="5"/>
      <c r="S30" s="5"/>
      <c r="T30" s="5" t="s">
        <v>295</v>
      </c>
      <c r="U30" s="5">
        <v>0</v>
      </c>
      <c r="V30" s="13"/>
      <c r="W30" s="13">
        <f t="shared" si="0"/>
        <v>2</v>
      </c>
      <c r="X30" s="33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</row>
    <row r="31" spans="1:35" s="4" customFormat="1" ht="14.15" customHeight="1">
      <c r="A31" s="10" t="s">
        <v>159</v>
      </c>
      <c r="B31" s="5"/>
      <c r="C31" s="5"/>
      <c r="D31" s="11" t="s">
        <v>297</v>
      </c>
      <c r="E31" s="5">
        <v>2</v>
      </c>
      <c r="F31" s="5"/>
      <c r="G31" s="5"/>
      <c r="H31" s="11" t="s">
        <v>294</v>
      </c>
      <c r="I31" s="5">
        <v>0</v>
      </c>
      <c r="J31" s="5"/>
      <c r="K31" s="5"/>
      <c r="L31" s="18" t="s">
        <v>295</v>
      </c>
      <c r="M31" s="5">
        <v>0</v>
      </c>
      <c r="N31" s="5"/>
      <c r="O31" s="5"/>
      <c r="P31" s="5" t="s">
        <v>295</v>
      </c>
      <c r="Q31" s="5">
        <v>0</v>
      </c>
      <c r="R31" s="5"/>
      <c r="S31" s="5"/>
      <c r="T31" s="5" t="s">
        <v>295</v>
      </c>
      <c r="U31" s="5">
        <v>0</v>
      </c>
      <c r="V31" s="13"/>
      <c r="W31" s="13">
        <f t="shared" si="0"/>
        <v>2</v>
      </c>
      <c r="X31" s="33"/>
    </row>
    <row r="32" spans="1:35" s="4" customFormat="1" ht="14.15" customHeight="1">
      <c r="A32" s="10" t="s">
        <v>133</v>
      </c>
      <c r="B32" s="5"/>
      <c r="C32" s="5"/>
      <c r="D32" s="11" t="s">
        <v>298</v>
      </c>
      <c r="E32" s="5">
        <v>0</v>
      </c>
      <c r="F32" s="5"/>
      <c r="G32" s="5"/>
      <c r="H32" s="11" t="s">
        <v>302</v>
      </c>
      <c r="I32" s="5">
        <v>0</v>
      </c>
      <c r="J32" s="5"/>
      <c r="K32" s="5"/>
      <c r="L32" s="18" t="s">
        <v>295</v>
      </c>
      <c r="M32" s="5">
        <v>0</v>
      </c>
      <c r="N32" s="5"/>
      <c r="O32" s="5"/>
      <c r="P32" s="5" t="s">
        <v>304</v>
      </c>
      <c r="Q32" s="12">
        <v>1</v>
      </c>
      <c r="R32" s="5"/>
      <c r="S32" s="5"/>
      <c r="T32" s="5" t="s">
        <v>300</v>
      </c>
      <c r="U32" s="5">
        <v>1</v>
      </c>
      <c r="V32" s="13"/>
      <c r="W32" s="191">
        <f t="shared" si="0"/>
        <v>2</v>
      </c>
      <c r="X32" s="33"/>
    </row>
    <row r="33" spans="1:24" s="4" customFormat="1" ht="14.15" customHeight="1">
      <c r="A33" s="10" t="s">
        <v>134</v>
      </c>
      <c r="B33" s="5" t="s">
        <v>297</v>
      </c>
      <c r="C33" s="5">
        <v>2</v>
      </c>
      <c r="D33" s="11" t="s">
        <v>298</v>
      </c>
      <c r="E33" s="5">
        <v>0</v>
      </c>
      <c r="F33" s="5" t="s">
        <v>294</v>
      </c>
      <c r="G33" s="5">
        <v>0</v>
      </c>
      <c r="H33" s="11" t="s">
        <v>294</v>
      </c>
      <c r="I33" s="5">
        <v>0</v>
      </c>
      <c r="J33" s="5" t="s">
        <v>299</v>
      </c>
      <c r="K33" s="5">
        <v>0</v>
      </c>
      <c r="L33" s="18" t="s">
        <v>295</v>
      </c>
      <c r="M33" s="5">
        <v>0</v>
      </c>
      <c r="N33" s="5">
        <v>2</v>
      </c>
      <c r="O33" s="5">
        <v>3</v>
      </c>
      <c r="P33" s="5" t="s">
        <v>304</v>
      </c>
      <c r="Q33" s="12">
        <v>1</v>
      </c>
      <c r="R33" s="5">
        <v>1</v>
      </c>
      <c r="S33" s="5">
        <v>3</v>
      </c>
      <c r="T33" s="5" t="s">
        <v>300</v>
      </c>
      <c r="U33" s="5">
        <v>1</v>
      </c>
      <c r="V33" s="13">
        <f>SUM(C33+G33+K33+O33+S33)</f>
        <v>8</v>
      </c>
      <c r="W33" s="191">
        <f t="shared" si="0"/>
        <v>2</v>
      </c>
      <c r="X33" s="33"/>
    </row>
    <row r="34" spans="1:24" s="4" customFormat="1" ht="14.15" customHeight="1">
      <c r="A34" s="10" t="s">
        <v>135</v>
      </c>
      <c r="B34" s="5"/>
      <c r="C34" s="5"/>
      <c r="D34" s="11" t="s">
        <v>298</v>
      </c>
      <c r="E34" s="5">
        <v>0</v>
      </c>
      <c r="F34" s="5"/>
      <c r="G34" s="5"/>
      <c r="H34" s="11" t="s">
        <v>294</v>
      </c>
      <c r="I34" s="5">
        <v>0</v>
      </c>
      <c r="J34" s="5"/>
      <c r="K34" s="5"/>
      <c r="L34" s="18" t="s">
        <v>295</v>
      </c>
      <c r="M34" s="5">
        <v>0</v>
      </c>
      <c r="N34" s="5"/>
      <c r="O34" s="5"/>
      <c r="P34" s="5" t="s">
        <v>304</v>
      </c>
      <c r="Q34" s="12">
        <v>1</v>
      </c>
      <c r="R34" s="5"/>
      <c r="S34" s="5"/>
      <c r="T34" s="5" t="s">
        <v>300</v>
      </c>
      <c r="U34" s="5">
        <v>1</v>
      </c>
      <c r="V34" s="13"/>
      <c r="W34" s="191">
        <f t="shared" ref="W34:W66" si="2">SUM(E34+I34+M34+Q34+U34)</f>
        <v>2</v>
      </c>
      <c r="X34" s="33"/>
    </row>
    <row r="35" spans="1:24" s="4" customFormat="1" ht="14.15" customHeight="1">
      <c r="A35" s="10" t="s">
        <v>137</v>
      </c>
      <c r="B35" s="5" t="s">
        <v>298</v>
      </c>
      <c r="C35" s="5">
        <v>0</v>
      </c>
      <c r="D35" s="11" t="s">
        <v>298</v>
      </c>
      <c r="E35" s="5">
        <v>0</v>
      </c>
      <c r="F35" s="5" t="s">
        <v>297</v>
      </c>
      <c r="G35" s="5">
        <v>2</v>
      </c>
      <c r="H35" s="11" t="s">
        <v>303</v>
      </c>
      <c r="I35" s="5">
        <v>0</v>
      </c>
      <c r="J35" s="5">
        <v>2</v>
      </c>
      <c r="K35" s="5">
        <v>4</v>
      </c>
      <c r="L35" s="18" t="s">
        <v>295</v>
      </c>
      <c r="M35" s="5">
        <v>0</v>
      </c>
      <c r="N35" s="5">
        <v>2</v>
      </c>
      <c r="O35" s="5">
        <v>3</v>
      </c>
      <c r="P35" s="5" t="s">
        <v>304</v>
      </c>
      <c r="Q35" s="12">
        <v>1</v>
      </c>
      <c r="R35" s="5">
        <v>2</v>
      </c>
      <c r="S35" s="5">
        <v>2</v>
      </c>
      <c r="T35" s="5" t="s">
        <v>304</v>
      </c>
      <c r="U35" s="5">
        <v>1</v>
      </c>
      <c r="V35" s="13">
        <f t="shared" ref="V35:V45" si="3">SUM(C35+G35+K35+O35+S35)</f>
        <v>11</v>
      </c>
      <c r="W35" s="191">
        <f t="shared" si="2"/>
        <v>2</v>
      </c>
      <c r="X35" s="33"/>
    </row>
    <row r="36" spans="1:24" s="4" customFormat="1" ht="14.15" customHeight="1">
      <c r="A36" s="10" t="s">
        <v>138</v>
      </c>
      <c r="B36" s="5" t="s">
        <v>298</v>
      </c>
      <c r="C36" s="5">
        <v>0</v>
      </c>
      <c r="D36" s="11" t="s">
        <v>298</v>
      </c>
      <c r="E36" s="5">
        <v>0</v>
      </c>
      <c r="F36" s="5" t="s">
        <v>297</v>
      </c>
      <c r="G36" s="5">
        <v>2</v>
      </c>
      <c r="H36" s="11" t="s">
        <v>302</v>
      </c>
      <c r="I36" s="5">
        <v>0</v>
      </c>
      <c r="J36" s="5" t="s">
        <v>299</v>
      </c>
      <c r="K36" s="5">
        <v>0</v>
      </c>
      <c r="L36" s="18" t="s">
        <v>295</v>
      </c>
      <c r="M36" s="5">
        <v>0</v>
      </c>
      <c r="N36" s="5">
        <v>3</v>
      </c>
      <c r="O36" s="5">
        <v>2</v>
      </c>
      <c r="P36" s="5" t="s">
        <v>304</v>
      </c>
      <c r="Q36" s="12">
        <v>1</v>
      </c>
      <c r="R36" s="5">
        <v>2</v>
      </c>
      <c r="S36" s="5">
        <v>2</v>
      </c>
      <c r="T36" s="5" t="s">
        <v>304</v>
      </c>
      <c r="U36" s="5">
        <v>1</v>
      </c>
      <c r="V36" s="13">
        <f t="shared" si="3"/>
        <v>6</v>
      </c>
      <c r="W36" s="191">
        <f t="shared" si="2"/>
        <v>2</v>
      </c>
      <c r="X36" s="33"/>
    </row>
    <row r="37" spans="1:24" s="4" customFormat="1" ht="14.15" customHeight="1">
      <c r="A37" s="10" t="s">
        <v>177</v>
      </c>
      <c r="B37" s="5" t="s">
        <v>298</v>
      </c>
      <c r="C37" s="5">
        <v>0</v>
      </c>
      <c r="D37" s="11" t="s">
        <v>298</v>
      </c>
      <c r="E37" s="5">
        <v>0</v>
      </c>
      <c r="F37" s="5" t="s">
        <v>294</v>
      </c>
      <c r="G37" s="5">
        <v>0</v>
      </c>
      <c r="H37" s="11" t="s">
        <v>302</v>
      </c>
      <c r="I37" s="5">
        <v>0</v>
      </c>
      <c r="J37" s="5">
        <v>3</v>
      </c>
      <c r="K37" s="5">
        <v>3</v>
      </c>
      <c r="L37" s="18" t="s">
        <v>295</v>
      </c>
      <c r="M37" s="5">
        <v>0</v>
      </c>
      <c r="N37" s="5">
        <v>3</v>
      </c>
      <c r="O37" s="5">
        <v>2</v>
      </c>
      <c r="P37" s="5" t="s">
        <v>295</v>
      </c>
      <c r="Q37" s="5">
        <v>0</v>
      </c>
      <c r="R37" s="5">
        <v>3</v>
      </c>
      <c r="S37" s="5">
        <v>1</v>
      </c>
      <c r="T37" s="5" t="s">
        <v>304</v>
      </c>
      <c r="U37" s="5">
        <v>1</v>
      </c>
      <c r="V37" s="13">
        <f t="shared" si="3"/>
        <v>6</v>
      </c>
      <c r="W37" s="13">
        <f t="shared" si="2"/>
        <v>1</v>
      </c>
      <c r="X37" s="33"/>
    </row>
    <row r="38" spans="1:24" s="4" customFormat="1" ht="14.15" customHeight="1">
      <c r="A38" s="10" t="s">
        <v>178</v>
      </c>
      <c r="B38" s="5" t="s">
        <v>298</v>
      </c>
      <c r="C38" s="5">
        <v>0</v>
      </c>
      <c r="D38" s="11" t="s">
        <v>298</v>
      </c>
      <c r="E38" s="5">
        <v>0</v>
      </c>
      <c r="F38" s="5" t="s">
        <v>294</v>
      </c>
      <c r="G38" s="5">
        <v>0</v>
      </c>
      <c r="H38" s="11" t="s">
        <v>294</v>
      </c>
      <c r="I38" s="5">
        <v>0</v>
      </c>
      <c r="J38" s="5" t="s">
        <v>299</v>
      </c>
      <c r="K38" s="5">
        <v>0</v>
      </c>
      <c r="L38" s="18" t="s">
        <v>295</v>
      </c>
      <c r="M38" s="5">
        <v>0</v>
      </c>
      <c r="N38" s="5" t="s">
        <v>299</v>
      </c>
      <c r="O38" s="5">
        <v>0</v>
      </c>
      <c r="P38" s="5" t="s">
        <v>295</v>
      </c>
      <c r="Q38" s="5">
        <v>0</v>
      </c>
      <c r="R38" s="5">
        <v>3</v>
      </c>
      <c r="S38" s="5">
        <v>1</v>
      </c>
      <c r="T38" s="5" t="s">
        <v>300</v>
      </c>
      <c r="U38" s="5">
        <v>1</v>
      </c>
      <c r="V38" s="13">
        <f t="shared" si="3"/>
        <v>1</v>
      </c>
      <c r="W38" s="13">
        <f t="shared" si="2"/>
        <v>1</v>
      </c>
      <c r="X38" s="13" t="s">
        <v>313</v>
      </c>
    </row>
    <row r="39" spans="1:24" s="4" customFormat="1" ht="14.15" customHeight="1">
      <c r="A39" s="10" t="s">
        <v>179</v>
      </c>
      <c r="B39" s="5" t="s">
        <v>298</v>
      </c>
      <c r="C39" s="5">
        <v>0</v>
      </c>
      <c r="D39" s="11" t="s">
        <v>298</v>
      </c>
      <c r="E39" s="5">
        <v>0</v>
      </c>
      <c r="F39" s="5" t="s">
        <v>297</v>
      </c>
      <c r="G39" s="5">
        <v>2</v>
      </c>
      <c r="H39" s="11" t="s">
        <v>303</v>
      </c>
      <c r="I39" s="5">
        <v>0</v>
      </c>
      <c r="J39" s="5" t="s">
        <v>299</v>
      </c>
      <c r="K39" s="5">
        <v>0</v>
      </c>
      <c r="L39" s="18" t="s">
        <v>295</v>
      </c>
      <c r="M39" s="5">
        <v>0</v>
      </c>
      <c r="N39" s="5">
        <v>3</v>
      </c>
      <c r="O39" s="5">
        <v>2</v>
      </c>
      <c r="P39" s="5" t="s">
        <v>295</v>
      </c>
      <c r="Q39" s="5">
        <v>0</v>
      </c>
      <c r="R39" s="5">
        <v>3</v>
      </c>
      <c r="S39" s="5">
        <v>1</v>
      </c>
      <c r="T39" s="5" t="s">
        <v>304</v>
      </c>
      <c r="U39" s="5">
        <v>1</v>
      </c>
      <c r="V39" s="13">
        <f t="shared" si="3"/>
        <v>5</v>
      </c>
      <c r="W39" s="13">
        <f t="shared" si="2"/>
        <v>1</v>
      </c>
      <c r="X39" s="33"/>
    </row>
    <row r="40" spans="1:24" s="4" customFormat="1" ht="14.15" customHeight="1">
      <c r="A40" s="10" t="s">
        <v>180</v>
      </c>
      <c r="B40" s="5" t="s">
        <v>298</v>
      </c>
      <c r="C40" s="5">
        <v>0</v>
      </c>
      <c r="D40" s="11" t="s">
        <v>298</v>
      </c>
      <c r="E40" s="5">
        <v>0</v>
      </c>
      <c r="F40" s="5" t="s">
        <v>297</v>
      </c>
      <c r="G40" s="5">
        <v>2</v>
      </c>
      <c r="H40" s="11" t="s">
        <v>294</v>
      </c>
      <c r="I40" s="5">
        <v>0</v>
      </c>
      <c r="J40" s="5">
        <v>3</v>
      </c>
      <c r="K40" s="5">
        <v>3</v>
      </c>
      <c r="L40" s="18" t="s">
        <v>295</v>
      </c>
      <c r="M40" s="5">
        <v>0</v>
      </c>
      <c r="N40" s="5">
        <v>3</v>
      </c>
      <c r="O40" s="5">
        <v>2</v>
      </c>
      <c r="P40" s="5" t="s">
        <v>295</v>
      </c>
      <c r="Q40" s="5">
        <v>0</v>
      </c>
      <c r="R40" s="5">
        <v>3</v>
      </c>
      <c r="S40" s="5">
        <v>1</v>
      </c>
      <c r="T40" s="5" t="s">
        <v>304</v>
      </c>
      <c r="U40" s="5">
        <v>1</v>
      </c>
      <c r="V40" s="13">
        <f t="shared" si="3"/>
        <v>8</v>
      </c>
      <c r="W40" s="13">
        <f t="shared" si="2"/>
        <v>1</v>
      </c>
      <c r="X40" s="33"/>
    </row>
    <row r="41" spans="1:24" s="4" customFormat="1" ht="14.15" customHeight="1">
      <c r="A41" s="10" t="s">
        <v>181</v>
      </c>
      <c r="B41" s="5" t="s">
        <v>298</v>
      </c>
      <c r="C41" s="5">
        <v>0</v>
      </c>
      <c r="D41" s="11" t="s">
        <v>298</v>
      </c>
      <c r="E41" s="5">
        <v>0</v>
      </c>
      <c r="F41" s="5" t="s">
        <v>294</v>
      </c>
      <c r="G41" s="5">
        <v>0</v>
      </c>
      <c r="H41" s="11" t="s">
        <v>294</v>
      </c>
      <c r="I41" s="5">
        <v>0</v>
      </c>
      <c r="J41" s="5" t="s">
        <v>299</v>
      </c>
      <c r="K41" s="5">
        <v>0</v>
      </c>
      <c r="L41" s="18" t="s">
        <v>295</v>
      </c>
      <c r="M41" s="5">
        <v>0</v>
      </c>
      <c r="N41" s="5">
        <v>3</v>
      </c>
      <c r="O41" s="5">
        <v>2</v>
      </c>
      <c r="P41" s="5" t="s">
        <v>295</v>
      </c>
      <c r="Q41" s="5">
        <v>0</v>
      </c>
      <c r="R41" s="5">
        <v>3</v>
      </c>
      <c r="S41" s="5">
        <v>1</v>
      </c>
      <c r="T41" s="5" t="s">
        <v>300</v>
      </c>
      <c r="U41" s="5">
        <v>1</v>
      </c>
      <c r="V41" s="13">
        <f t="shared" si="3"/>
        <v>3</v>
      </c>
      <c r="W41" s="13">
        <f t="shared" si="2"/>
        <v>1</v>
      </c>
      <c r="X41" s="33"/>
    </row>
    <row r="42" spans="1:24" s="4" customFormat="1" ht="14.15" customHeight="1">
      <c r="A42" s="10" t="s">
        <v>182</v>
      </c>
      <c r="B42" s="5" t="s">
        <v>298</v>
      </c>
      <c r="C42" s="5">
        <v>0</v>
      </c>
      <c r="D42" s="11" t="s">
        <v>298</v>
      </c>
      <c r="E42" s="5">
        <v>0</v>
      </c>
      <c r="F42" s="5" t="s">
        <v>294</v>
      </c>
      <c r="G42" s="5">
        <v>0</v>
      </c>
      <c r="H42" s="11" t="s">
        <v>294</v>
      </c>
      <c r="I42" s="5">
        <v>0</v>
      </c>
      <c r="J42" s="5" t="s">
        <v>299</v>
      </c>
      <c r="K42" s="5">
        <v>0</v>
      </c>
      <c r="L42" s="18" t="s">
        <v>295</v>
      </c>
      <c r="M42" s="5">
        <v>0</v>
      </c>
      <c r="N42" s="5">
        <v>3</v>
      </c>
      <c r="O42" s="5">
        <v>2</v>
      </c>
      <c r="P42" s="5" t="s">
        <v>295</v>
      </c>
      <c r="Q42" s="5">
        <v>0</v>
      </c>
      <c r="R42" s="5">
        <v>3</v>
      </c>
      <c r="S42" s="5">
        <v>1</v>
      </c>
      <c r="T42" s="5" t="s">
        <v>304</v>
      </c>
      <c r="U42" s="5">
        <v>1</v>
      </c>
      <c r="V42" s="13">
        <f t="shared" si="3"/>
        <v>3</v>
      </c>
      <c r="W42" s="13">
        <f t="shared" si="2"/>
        <v>1</v>
      </c>
      <c r="X42" s="33"/>
    </row>
    <row r="43" spans="1:24" s="4" customFormat="1" ht="14.15" customHeight="1">
      <c r="A43" s="10" t="s">
        <v>183</v>
      </c>
      <c r="B43" s="5" t="s">
        <v>298</v>
      </c>
      <c r="C43" s="5">
        <v>0</v>
      </c>
      <c r="D43" s="11" t="s">
        <v>298</v>
      </c>
      <c r="E43" s="5">
        <v>0</v>
      </c>
      <c r="F43" s="5" t="s">
        <v>294</v>
      </c>
      <c r="G43" s="5">
        <v>0</v>
      </c>
      <c r="H43" s="11" t="s">
        <v>294</v>
      </c>
      <c r="I43" s="5">
        <v>0</v>
      </c>
      <c r="J43" s="5" t="s">
        <v>299</v>
      </c>
      <c r="K43" s="5">
        <v>0</v>
      </c>
      <c r="L43" s="18" t="s">
        <v>295</v>
      </c>
      <c r="M43" s="5">
        <v>0</v>
      </c>
      <c r="N43" s="5">
        <v>3</v>
      </c>
      <c r="O43" s="5">
        <v>2</v>
      </c>
      <c r="P43" s="5" t="s">
        <v>295</v>
      </c>
      <c r="Q43" s="5">
        <v>0</v>
      </c>
      <c r="R43" s="5">
        <v>3</v>
      </c>
      <c r="S43" s="5">
        <v>1</v>
      </c>
      <c r="T43" s="5" t="s">
        <v>304</v>
      </c>
      <c r="U43" s="5">
        <v>1</v>
      </c>
      <c r="V43" s="13">
        <f t="shared" si="3"/>
        <v>3</v>
      </c>
      <c r="W43" s="13">
        <f t="shared" si="2"/>
        <v>1</v>
      </c>
      <c r="X43" s="33"/>
    </row>
    <row r="44" spans="1:24" s="4" customFormat="1" ht="14.15" customHeight="1">
      <c r="A44" s="10" t="s">
        <v>184</v>
      </c>
      <c r="B44" s="5" t="s">
        <v>298</v>
      </c>
      <c r="C44" s="5">
        <v>0</v>
      </c>
      <c r="D44" s="11" t="s">
        <v>298</v>
      </c>
      <c r="E44" s="5">
        <v>0</v>
      </c>
      <c r="F44" s="5" t="s">
        <v>297</v>
      </c>
      <c r="G44" s="5">
        <v>2</v>
      </c>
      <c r="H44" s="11" t="s">
        <v>294</v>
      </c>
      <c r="I44" s="5">
        <v>0</v>
      </c>
      <c r="J44" s="5">
        <v>3</v>
      </c>
      <c r="K44" s="5">
        <v>3</v>
      </c>
      <c r="L44" s="18" t="s">
        <v>295</v>
      </c>
      <c r="M44" s="5">
        <v>0</v>
      </c>
      <c r="N44" s="5" t="s">
        <v>299</v>
      </c>
      <c r="O44" s="5">
        <v>0</v>
      </c>
      <c r="P44" s="5" t="s">
        <v>295</v>
      </c>
      <c r="Q44" s="5">
        <v>0</v>
      </c>
      <c r="R44" s="5">
        <v>3</v>
      </c>
      <c r="S44" s="5">
        <v>1</v>
      </c>
      <c r="T44" s="5" t="s">
        <v>304</v>
      </c>
      <c r="U44" s="5">
        <v>1</v>
      </c>
      <c r="V44" s="13">
        <f t="shared" si="3"/>
        <v>6</v>
      </c>
      <c r="W44" s="13">
        <f t="shared" si="2"/>
        <v>1</v>
      </c>
      <c r="X44" s="33"/>
    </row>
    <row r="45" spans="1:24" s="4" customFormat="1" ht="14.15" customHeight="1">
      <c r="A45" s="10" t="s">
        <v>185</v>
      </c>
      <c r="B45" s="5" t="s">
        <v>298</v>
      </c>
      <c r="C45" s="5">
        <v>0</v>
      </c>
      <c r="D45" s="11" t="s">
        <v>298</v>
      </c>
      <c r="E45" s="5">
        <v>0</v>
      </c>
      <c r="F45" s="5" t="s">
        <v>297</v>
      </c>
      <c r="G45" s="5">
        <v>2</v>
      </c>
      <c r="H45" s="11" t="s">
        <v>302</v>
      </c>
      <c r="I45" s="5">
        <v>0</v>
      </c>
      <c r="J45" s="5">
        <v>2</v>
      </c>
      <c r="K45" s="5">
        <v>4</v>
      </c>
      <c r="L45" s="18" t="s">
        <v>295</v>
      </c>
      <c r="M45" s="5">
        <v>0</v>
      </c>
      <c r="N45" s="5">
        <v>3</v>
      </c>
      <c r="O45" s="5">
        <v>2</v>
      </c>
      <c r="P45" s="5" t="s">
        <v>295</v>
      </c>
      <c r="Q45" s="5">
        <v>0</v>
      </c>
      <c r="R45" s="5">
        <v>3</v>
      </c>
      <c r="S45" s="5">
        <v>1</v>
      </c>
      <c r="T45" s="5" t="s">
        <v>304</v>
      </c>
      <c r="U45" s="5">
        <v>1</v>
      </c>
      <c r="V45" s="13">
        <f t="shared" si="3"/>
        <v>9</v>
      </c>
      <c r="W45" s="13">
        <f t="shared" si="2"/>
        <v>1</v>
      </c>
      <c r="X45" s="33"/>
    </row>
    <row r="46" spans="1:24" s="4" customFormat="1" ht="14.15" customHeight="1">
      <c r="A46" s="10" t="s">
        <v>186</v>
      </c>
      <c r="B46" s="5"/>
      <c r="C46" s="5"/>
      <c r="D46" s="11" t="s">
        <v>298</v>
      </c>
      <c r="E46" s="5">
        <v>0</v>
      </c>
      <c r="F46" s="5"/>
      <c r="G46" s="5"/>
      <c r="H46" s="11" t="s">
        <v>294</v>
      </c>
      <c r="I46" s="5">
        <v>0</v>
      </c>
      <c r="J46" s="5"/>
      <c r="K46" s="5"/>
      <c r="L46" s="18" t="s">
        <v>295</v>
      </c>
      <c r="M46" s="5">
        <v>0</v>
      </c>
      <c r="N46" s="5"/>
      <c r="O46" s="5"/>
      <c r="P46" s="5" t="s">
        <v>295</v>
      </c>
      <c r="Q46" s="5">
        <v>0</v>
      </c>
      <c r="R46" s="5"/>
      <c r="S46" s="5"/>
      <c r="T46" s="5" t="s">
        <v>304</v>
      </c>
      <c r="U46" s="5">
        <v>1</v>
      </c>
      <c r="V46" s="13"/>
      <c r="W46" s="13">
        <f t="shared" si="2"/>
        <v>1</v>
      </c>
      <c r="X46" s="33"/>
    </row>
    <row r="47" spans="1:24" s="4" customFormat="1" ht="14.15" customHeight="1">
      <c r="A47" s="10" t="s">
        <v>188</v>
      </c>
      <c r="B47" s="5"/>
      <c r="C47" s="5"/>
      <c r="D47" s="11" t="s">
        <v>298</v>
      </c>
      <c r="E47" s="5">
        <v>0</v>
      </c>
      <c r="F47" s="5"/>
      <c r="G47" s="5"/>
      <c r="H47" s="11" t="s">
        <v>294</v>
      </c>
      <c r="I47" s="5">
        <v>0</v>
      </c>
      <c r="J47" s="5"/>
      <c r="K47" s="5"/>
      <c r="L47" s="18" t="s">
        <v>295</v>
      </c>
      <c r="M47" s="5">
        <v>0</v>
      </c>
      <c r="N47" s="5"/>
      <c r="O47" s="5"/>
      <c r="P47" s="5" t="s">
        <v>295</v>
      </c>
      <c r="Q47" s="5">
        <v>0</v>
      </c>
      <c r="R47" s="5"/>
      <c r="S47" s="5"/>
      <c r="T47" s="5" t="s">
        <v>304</v>
      </c>
      <c r="U47" s="5">
        <v>1</v>
      </c>
      <c r="V47" s="13"/>
      <c r="W47" s="13">
        <f t="shared" si="2"/>
        <v>1</v>
      </c>
      <c r="X47" s="33"/>
    </row>
    <row r="48" spans="1:24" s="4" customFormat="1" ht="14.15" customHeight="1">
      <c r="A48" s="10" t="s">
        <v>187</v>
      </c>
      <c r="B48" s="5"/>
      <c r="C48" s="5"/>
      <c r="D48" s="11" t="s">
        <v>298</v>
      </c>
      <c r="E48" s="5">
        <v>0</v>
      </c>
      <c r="F48" s="5"/>
      <c r="G48" s="5"/>
      <c r="H48" s="11" t="s">
        <v>294</v>
      </c>
      <c r="I48" s="5">
        <v>0</v>
      </c>
      <c r="J48" s="5"/>
      <c r="K48" s="5"/>
      <c r="L48" s="18" t="s">
        <v>295</v>
      </c>
      <c r="M48" s="5">
        <v>0</v>
      </c>
      <c r="N48" s="5"/>
      <c r="O48" s="5"/>
      <c r="P48" s="5" t="s">
        <v>305</v>
      </c>
      <c r="Q48" s="5">
        <v>0</v>
      </c>
      <c r="R48" s="5"/>
      <c r="S48" s="5"/>
      <c r="T48" s="5" t="s">
        <v>300</v>
      </c>
      <c r="U48" s="5">
        <v>1</v>
      </c>
      <c r="V48" s="13"/>
      <c r="W48" s="13">
        <f t="shared" si="2"/>
        <v>1</v>
      </c>
      <c r="X48" s="33"/>
    </row>
    <row r="49" spans="1:35" s="4" customFormat="1" ht="14.15" customHeight="1">
      <c r="A49" s="10" t="s">
        <v>222</v>
      </c>
      <c r="B49" s="5"/>
      <c r="C49" s="5"/>
      <c r="D49" s="11" t="s">
        <v>298</v>
      </c>
      <c r="E49" s="5">
        <v>0</v>
      </c>
      <c r="F49" s="5"/>
      <c r="G49" s="5"/>
      <c r="H49" s="11" t="s">
        <v>294</v>
      </c>
      <c r="I49" s="5">
        <v>0</v>
      </c>
      <c r="J49" s="5"/>
      <c r="K49" s="5"/>
      <c r="L49" s="18" t="s">
        <v>295</v>
      </c>
      <c r="M49" s="5">
        <v>0</v>
      </c>
      <c r="N49" s="5"/>
      <c r="O49" s="5"/>
      <c r="P49" s="5" t="s">
        <v>295</v>
      </c>
      <c r="Q49" s="5">
        <v>0</v>
      </c>
      <c r="R49" s="5"/>
      <c r="S49" s="5"/>
      <c r="T49" s="5" t="s">
        <v>295</v>
      </c>
      <c r="U49" s="5">
        <v>0</v>
      </c>
      <c r="V49" s="13"/>
      <c r="W49" s="13">
        <f t="shared" si="2"/>
        <v>0</v>
      </c>
      <c r="X49" s="33"/>
    </row>
    <row r="50" spans="1:35" s="4" customFormat="1" ht="14.15" customHeight="1">
      <c r="A50" s="10" t="s">
        <v>223</v>
      </c>
      <c r="B50" s="5"/>
      <c r="C50" s="5"/>
      <c r="D50" s="11" t="s">
        <v>298</v>
      </c>
      <c r="E50" s="5">
        <v>0</v>
      </c>
      <c r="F50" s="5"/>
      <c r="G50" s="5"/>
      <c r="H50" s="11" t="s">
        <v>294</v>
      </c>
      <c r="I50" s="5">
        <v>0</v>
      </c>
      <c r="J50" s="5"/>
      <c r="K50" s="5"/>
      <c r="L50" s="18" t="s">
        <v>295</v>
      </c>
      <c r="M50" s="5">
        <v>0</v>
      </c>
      <c r="N50" s="5"/>
      <c r="O50" s="5"/>
      <c r="P50" s="5" t="s">
        <v>295</v>
      </c>
      <c r="Q50" s="5">
        <v>0</v>
      </c>
      <c r="R50" s="5"/>
      <c r="S50" s="5"/>
      <c r="T50" s="5" t="s">
        <v>295</v>
      </c>
      <c r="U50" s="5">
        <v>0</v>
      </c>
      <c r="V50" s="13"/>
      <c r="W50" s="13">
        <f t="shared" si="2"/>
        <v>0</v>
      </c>
      <c r="X50" s="33"/>
    </row>
    <row r="51" spans="1:35" s="4" customFormat="1" ht="14.15" customHeight="1">
      <c r="A51" s="10" t="s">
        <v>224</v>
      </c>
      <c r="B51" s="5"/>
      <c r="C51" s="5"/>
      <c r="D51" s="11" t="s">
        <v>298</v>
      </c>
      <c r="E51" s="5">
        <v>0</v>
      </c>
      <c r="F51" s="5"/>
      <c r="G51" s="5"/>
      <c r="H51" s="11" t="s">
        <v>294</v>
      </c>
      <c r="I51" s="5">
        <v>0</v>
      </c>
      <c r="J51" s="5"/>
      <c r="K51" s="5"/>
      <c r="L51" s="18" t="s">
        <v>295</v>
      </c>
      <c r="M51" s="5">
        <v>0</v>
      </c>
      <c r="N51" s="5"/>
      <c r="O51" s="5"/>
      <c r="P51" s="5" t="s">
        <v>295</v>
      </c>
      <c r="Q51" s="5">
        <v>0</v>
      </c>
      <c r="R51" s="5"/>
      <c r="S51" s="5"/>
      <c r="T51" s="5" t="s">
        <v>295</v>
      </c>
      <c r="U51" s="5">
        <v>0</v>
      </c>
      <c r="V51" s="13"/>
      <c r="W51" s="13">
        <f t="shared" si="2"/>
        <v>0</v>
      </c>
      <c r="X51" s="33"/>
    </row>
    <row r="52" spans="1:35" s="4" customFormat="1" ht="14.15" customHeight="1">
      <c r="A52" s="10" t="s">
        <v>225</v>
      </c>
      <c r="B52" s="5"/>
      <c r="C52" s="5"/>
      <c r="D52" s="11" t="s">
        <v>298</v>
      </c>
      <c r="E52" s="5">
        <v>0</v>
      </c>
      <c r="F52" s="5"/>
      <c r="G52" s="5"/>
      <c r="H52" s="11" t="s">
        <v>294</v>
      </c>
      <c r="I52" s="5">
        <v>0</v>
      </c>
      <c r="J52" s="5"/>
      <c r="K52" s="5"/>
      <c r="L52" s="18" t="s">
        <v>295</v>
      </c>
      <c r="M52" s="5">
        <v>0</v>
      </c>
      <c r="N52" s="5"/>
      <c r="O52" s="5"/>
      <c r="P52" s="5" t="s">
        <v>295</v>
      </c>
      <c r="Q52" s="5">
        <v>0</v>
      </c>
      <c r="R52" s="5"/>
      <c r="S52" s="5"/>
      <c r="T52" s="5" t="s">
        <v>295</v>
      </c>
      <c r="U52" s="5">
        <v>0</v>
      </c>
      <c r="V52" s="13"/>
      <c r="W52" s="13">
        <f t="shared" si="2"/>
        <v>0</v>
      </c>
      <c r="X52" s="33"/>
    </row>
    <row r="53" spans="1:35" s="4" customFormat="1" ht="14.15" customHeight="1">
      <c r="A53" s="10" t="s">
        <v>226</v>
      </c>
      <c r="B53" s="5"/>
      <c r="C53" s="5"/>
      <c r="D53" s="11" t="s">
        <v>298</v>
      </c>
      <c r="E53" s="5">
        <v>0</v>
      </c>
      <c r="F53" s="5"/>
      <c r="G53" s="5"/>
      <c r="H53" s="11" t="s">
        <v>294</v>
      </c>
      <c r="I53" s="5">
        <v>0</v>
      </c>
      <c r="J53" s="5"/>
      <c r="K53" s="5"/>
      <c r="L53" s="18" t="s">
        <v>295</v>
      </c>
      <c r="M53" s="5">
        <v>0</v>
      </c>
      <c r="N53" s="5"/>
      <c r="O53" s="5"/>
      <c r="P53" s="5" t="s">
        <v>295</v>
      </c>
      <c r="Q53" s="5">
        <v>0</v>
      </c>
      <c r="R53" s="5"/>
      <c r="S53" s="5"/>
      <c r="T53" s="5" t="s">
        <v>295</v>
      </c>
      <c r="U53" s="5">
        <v>0</v>
      </c>
      <c r="V53" s="13"/>
      <c r="W53" s="13">
        <f t="shared" si="2"/>
        <v>0</v>
      </c>
      <c r="X53" s="33"/>
    </row>
    <row r="54" spans="1:35" s="4" customFormat="1" ht="14.15" customHeight="1">
      <c r="A54" s="10" t="s">
        <v>227</v>
      </c>
      <c r="B54" s="5" t="s">
        <v>298</v>
      </c>
      <c r="C54" s="5">
        <v>0</v>
      </c>
      <c r="D54" s="11" t="s">
        <v>298</v>
      </c>
      <c r="E54" s="5">
        <v>0</v>
      </c>
      <c r="F54" s="5" t="s">
        <v>294</v>
      </c>
      <c r="G54" s="5">
        <v>0</v>
      </c>
      <c r="H54" s="11" t="s">
        <v>294</v>
      </c>
      <c r="I54" s="5">
        <v>0</v>
      </c>
      <c r="J54" s="5">
        <v>3</v>
      </c>
      <c r="K54" s="5">
        <v>3</v>
      </c>
      <c r="L54" s="18" t="s">
        <v>295</v>
      </c>
      <c r="M54" s="5">
        <v>0</v>
      </c>
      <c r="N54" s="5">
        <v>3</v>
      </c>
      <c r="O54" s="5">
        <v>2</v>
      </c>
      <c r="P54" s="5" t="s">
        <v>295</v>
      </c>
      <c r="Q54" s="5">
        <v>0</v>
      </c>
      <c r="R54" s="5">
        <v>3</v>
      </c>
      <c r="S54" s="5">
        <v>1</v>
      </c>
      <c r="T54" s="5" t="s">
        <v>295</v>
      </c>
      <c r="U54" s="5">
        <v>0</v>
      </c>
      <c r="V54" s="13">
        <f>SUM(C54+G54+K54+O54+S54)</f>
        <v>6</v>
      </c>
      <c r="W54" s="13">
        <f t="shared" si="2"/>
        <v>0</v>
      </c>
      <c r="X54" s="33"/>
    </row>
    <row r="55" spans="1:35" s="4" customFormat="1" ht="14.15" customHeight="1">
      <c r="A55" s="10" t="s">
        <v>228</v>
      </c>
      <c r="B55" s="5"/>
      <c r="C55" s="5"/>
      <c r="D55" s="11" t="s">
        <v>298</v>
      </c>
      <c r="E55" s="5">
        <v>0</v>
      </c>
      <c r="F55" s="5"/>
      <c r="G55" s="5"/>
      <c r="H55" s="11" t="s">
        <v>294</v>
      </c>
      <c r="I55" s="5">
        <v>0</v>
      </c>
      <c r="J55" s="5"/>
      <c r="K55" s="5"/>
      <c r="L55" s="18" t="s">
        <v>295</v>
      </c>
      <c r="M55" s="5">
        <v>0</v>
      </c>
      <c r="N55" s="5"/>
      <c r="O55" s="5"/>
      <c r="P55" s="5" t="s">
        <v>295</v>
      </c>
      <c r="Q55" s="5">
        <v>0</v>
      </c>
      <c r="R55" s="5"/>
      <c r="S55" s="5"/>
      <c r="T55" s="5" t="s">
        <v>295</v>
      </c>
      <c r="U55" s="5">
        <v>0</v>
      </c>
      <c r="V55" s="13"/>
      <c r="W55" s="13">
        <f t="shared" si="2"/>
        <v>0</v>
      </c>
      <c r="X55" s="33"/>
    </row>
    <row r="56" spans="1:35" s="4" customFormat="1" ht="14.15" customHeight="1">
      <c r="A56" s="10" t="s">
        <v>229</v>
      </c>
      <c r="B56" s="5"/>
      <c r="C56" s="5"/>
      <c r="D56" s="11" t="s">
        <v>298</v>
      </c>
      <c r="E56" s="5">
        <v>0</v>
      </c>
      <c r="F56" s="5"/>
      <c r="G56" s="5"/>
      <c r="H56" s="11" t="s">
        <v>294</v>
      </c>
      <c r="I56" s="5">
        <v>0</v>
      </c>
      <c r="J56" s="5"/>
      <c r="K56" s="5"/>
      <c r="L56" s="18" t="s">
        <v>295</v>
      </c>
      <c r="M56" s="5">
        <v>0</v>
      </c>
      <c r="N56" s="5"/>
      <c r="O56" s="5"/>
      <c r="P56" s="5" t="s">
        <v>295</v>
      </c>
      <c r="Q56" s="5">
        <v>0</v>
      </c>
      <c r="R56" s="5"/>
      <c r="S56" s="5"/>
      <c r="T56" s="5" t="s">
        <v>295</v>
      </c>
      <c r="U56" s="5">
        <v>0</v>
      </c>
      <c r="V56" s="13"/>
      <c r="W56" s="13">
        <f t="shared" si="2"/>
        <v>0</v>
      </c>
      <c r="X56" s="33"/>
    </row>
    <row r="57" spans="1:35" s="4" customFormat="1" ht="14.15" customHeight="1">
      <c r="A57" s="10" t="s">
        <v>230</v>
      </c>
      <c r="B57" s="5"/>
      <c r="C57" s="5"/>
      <c r="D57" s="11" t="s">
        <v>298</v>
      </c>
      <c r="E57" s="5">
        <v>0</v>
      </c>
      <c r="F57" s="5"/>
      <c r="G57" s="5"/>
      <c r="H57" s="11" t="s">
        <v>294</v>
      </c>
      <c r="I57" s="5">
        <v>0</v>
      </c>
      <c r="J57" s="5"/>
      <c r="K57" s="5"/>
      <c r="L57" s="18" t="s">
        <v>295</v>
      </c>
      <c r="M57" s="5">
        <v>0</v>
      </c>
      <c r="N57" s="5"/>
      <c r="O57" s="5"/>
      <c r="P57" s="5" t="s">
        <v>295</v>
      </c>
      <c r="Q57" s="5">
        <v>0</v>
      </c>
      <c r="R57" s="5"/>
      <c r="S57" s="5"/>
      <c r="T57" s="5" t="s">
        <v>295</v>
      </c>
      <c r="U57" s="5">
        <v>0</v>
      </c>
      <c r="V57" s="13"/>
      <c r="W57" s="13">
        <f t="shared" si="2"/>
        <v>0</v>
      </c>
      <c r="X57" s="33"/>
    </row>
    <row r="58" spans="1:35" s="4" customFormat="1" ht="14.15" customHeight="1">
      <c r="A58" s="10" t="s">
        <v>231</v>
      </c>
      <c r="B58" s="5"/>
      <c r="C58" s="5"/>
      <c r="D58" s="11" t="s">
        <v>298</v>
      </c>
      <c r="E58" s="5">
        <v>0</v>
      </c>
      <c r="F58" s="5"/>
      <c r="G58" s="5"/>
      <c r="H58" s="11" t="s">
        <v>294</v>
      </c>
      <c r="I58" s="5">
        <v>0</v>
      </c>
      <c r="J58" s="5"/>
      <c r="K58" s="5"/>
      <c r="L58" s="18" t="s">
        <v>295</v>
      </c>
      <c r="M58" s="5">
        <v>0</v>
      </c>
      <c r="N58" s="5"/>
      <c r="O58" s="5"/>
      <c r="P58" s="5" t="s">
        <v>295</v>
      </c>
      <c r="Q58" s="5">
        <v>0</v>
      </c>
      <c r="R58" s="5"/>
      <c r="S58" s="5"/>
      <c r="T58" s="5" t="s">
        <v>295</v>
      </c>
      <c r="U58" s="5">
        <v>0</v>
      </c>
      <c r="V58" s="13"/>
      <c r="W58" s="13">
        <f t="shared" si="2"/>
        <v>0</v>
      </c>
      <c r="X58" s="33"/>
    </row>
    <row r="59" spans="1:35" s="4" customFormat="1" ht="14.15" customHeight="1">
      <c r="A59" s="10" t="s">
        <v>232</v>
      </c>
      <c r="B59" s="5"/>
      <c r="C59" s="5"/>
      <c r="D59" s="11" t="s">
        <v>298</v>
      </c>
      <c r="E59" s="5">
        <v>0</v>
      </c>
      <c r="F59" s="5"/>
      <c r="G59" s="5"/>
      <c r="H59" s="11" t="s">
        <v>294</v>
      </c>
      <c r="I59" s="5">
        <v>0</v>
      </c>
      <c r="J59" s="5"/>
      <c r="K59" s="5"/>
      <c r="L59" s="18" t="s">
        <v>295</v>
      </c>
      <c r="M59" s="5">
        <v>0</v>
      </c>
      <c r="N59" s="5"/>
      <c r="O59" s="5"/>
      <c r="P59" s="5" t="s">
        <v>295</v>
      </c>
      <c r="Q59" s="5">
        <v>0</v>
      </c>
      <c r="R59" s="5"/>
      <c r="S59" s="5"/>
      <c r="T59" s="5" t="s">
        <v>295</v>
      </c>
      <c r="U59" s="5">
        <v>0</v>
      </c>
      <c r="V59" s="13"/>
      <c r="W59" s="13">
        <f t="shared" si="2"/>
        <v>0</v>
      </c>
      <c r="X59" s="33"/>
    </row>
    <row r="60" spans="1:35" s="4" customFormat="1" ht="14.15" customHeight="1">
      <c r="A60" s="10" t="s">
        <v>233</v>
      </c>
      <c r="B60" s="5"/>
      <c r="C60" s="5"/>
      <c r="D60" s="11" t="s">
        <v>298</v>
      </c>
      <c r="E60" s="5">
        <v>0</v>
      </c>
      <c r="F60" s="5"/>
      <c r="G60" s="5"/>
      <c r="H60" s="11" t="s">
        <v>294</v>
      </c>
      <c r="I60" s="5">
        <v>0</v>
      </c>
      <c r="J60" s="5"/>
      <c r="K60" s="5"/>
      <c r="L60" s="18" t="s">
        <v>295</v>
      </c>
      <c r="M60" s="5">
        <v>0</v>
      </c>
      <c r="N60" s="5"/>
      <c r="O60" s="5"/>
      <c r="P60" s="5" t="s">
        <v>295</v>
      </c>
      <c r="Q60" s="5">
        <v>0</v>
      </c>
      <c r="R60" s="5"/>
      <c r="S60" s="5"/>
      <c r="T60" s="5" t="s">
        <v>295</v>
      </c>
      <c r="U60" s="5">
        <v>0</v>
      </c>
      <c r="V60" s="13"/>
      <c r="W60" s="13">
        <f t="shared" si="2"/>
        <v>0</v>
      </c>
      <c r="X60" s="33"/>
    </row>
    <row r="61" spans="1:35" s="4" customFormat="1" ht="14.15" customHeight="1">
      <c r="A61" s="10" t="s">
        <v>234</v>
      </c>
      <c r="B61" s="5"/>
      <c r="C61" s="5"/>
      <c r="D61" s="11" t="s">
        <v>298</v>
      </c>
      <c r="E61" s="5">
        <v>0</v>
      </c>
      <c r="F61" s="5"/>
      <c r="G61" s="5"/>
      <c r="H61" s="11" t="s">
        <v>294</v>
      </c>
      <c r="I61" s="5">
        <v>0</v>
      </c>
      <c r="J61" s="5"/>
      <c r="K61" s="5"/>
      <c r="L61" s="18" t="s">
        <v>295</v>
      </c>
      <c r="M61" s="5">
        <v>0</v>
      </c>
      <c r="N61" s="5"/>
      <c r="O61" s="5"/>
      <c r="P61" s="5" t="s">
        <v>295</v>
      </c>
      <c r="Q61" s="5">
        <v>0</v>
      </c>
      <c r="R61" s="5"/>
      <c r="S61" s="5"/>
      <c r="T61" s="5" t="s">
        <v>295</v>
      </c>
      <c r="U61" s="5">
        <v>0</v>
      </c>
      <c r="V61" s="13"/>
      <c r="W61" s="13">
        <f t="shared" si="2"/>
        <v>0</v>
      </c>
      <c r="X61" s="33"/>
    </row>
    <row r="62" spans="1:35" s="4" customFormat="1" ht="14.15" customHeight="1">
      <c r="A62" s="10" t="s">
        <v>235</v>
      </c>
      <c r="B62" s="5"/>
      <c r="C62" s="5"/>
      <c r="D62" s="11" t="s">
        <v>298</v>
      </c>
      <c r="E62" s="5">
        <v>0</v>
      </c>
      <c r="F62" s="5"/>
      <c r="G62" s="5"/>
      <c r="H62" s="11" t="s">
        <v>294</v>
      </c>
      <c r="I62" s="5">
        <v>0</v>
      </c>
      <c r="J62" s="5"/>
      <c r="K62" s="5"/>
      <c r="L62" s="18" t="s">
        <v>295</v>
      </c>
      <c r="M62" s="5">
        <v>0</v>
      </c>
      <c r="N62" s="5"/>
      <c r="O62" s="5"/>
      <c r="P62" s="5" t="s">
        <v>295</v>
      </c>
      <c r="Q62" s="5">
        <v>0</v>
      </c>
      <c r="R62" s="5"/>
      <c r="S62" s="5"/>
      <c r="T62" s="5" t="s">
        <v>295</v>
      </c>
      <c r="U62" s="5">
        <v>0</v>
      </c>
      <c r="V62" s="13"/>
      <c r="W62" s="13">
        <f t="shared" si="2"/>
        <v>0</v>
      </c>
      <c r="X62" s="33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</row>
    <row r="63" spans="1:35" s="4" customFormat="1" ht="14.15" customHeight="1">
      <c r="A63" s="10" t="s">
        <v>236</v>
      </c>
      <c r="B63" s="5"/>
      <c r="C63" s="5"/>
      <c r="D63" s="11" t="s">
        <v>298</v>
      </c>
      <c r="E63" s="5">
        <v>0</v>
      </c>
      <c r="F63" s="5"/>
      <c r="G63" s="5"/>
      <c r="H63" s="11" t="s">
        <v>294</v>
      </c>
      <c r="I63" s="5">
        <v>0</v>
      </c>
      <c r="J63" s="5"/>
      <c r="K63" s="5"/>
      <c r="L63" s="18" t="s">
        <v>295</v>
      </c>
      <c r="M63" s="5">
        <v>0</v>
      </c>
      <c r="N63" s="5"/>
      <c r="O63" s="5"/>
      <c r="P63" s="5" t="s">
        <v>295</v>
      </c>
      <c r="Q63" s="5">
        <v>0</v>
      </c>
      <c r="R63" s="5"/>
      <c r="S63" s="5"/>
      <c r="T63" s="5" t="s">
        <v>295</v>
      </c>
      <c r="U63" s="5">
        <v>0</v>
      </c>
      <c r="V63" s="13"/>
      <c r="W63" s="13">
        <f t="shared" si="2"/>
        <v>0</v>
      </c>
      <c r="X63" s="33"/>
    </row>
    <row r="64" spans="1:35" s="4" customFormat="1" ht="14.15" customHeight="1">
      <c r="A64" s="10" t="s">
        <v>237</v>
      </c>
      <c r="B64" s="5"/>
      <c r="C64" s="5"/>
      <c r="D64" s="11" t="s">
        <v>298</v>
      </c>
      <c r="E64" s="5">
        <v>0</v>
      </c>
      <c r="F64" s="5"/>
      <c r="G64" s="5"/>
      <c r="H64" s="11" t="s">
        <v>294</v>
      </c>
      <c r="I64" s="5">
        <v>0</v>
      </c>
      <c r="J64" s="5"/>
      <c r="K64" s="5"/>
      <c r="L64" s="18" t="s">
        <v>295</v>
      </c>
      <c r="M64" s="5">
        <v>0</v>
      </c>
      <c r="N64" s="5"/>
      <c r="O64" s="5"/>
      <c r="P64" s="5" t="s">
        <v>295</v>
      </c>
      <c r="Q64" s="5">
        <v>0</v>
      </c>
      <c r="R64" s="5"/>
      <c r="S64" s="5"/>
      <c r="T64" s="5" t="s">
        <v>295</v>
      </c>
      <c r="U64" s="5">
        <v>0</v>
      </c>
      <c r="V64" s="13"/>
      <c r="W64" s="13">
        <f t="shared" si="2"/>
        <v>0</v>
      </c>
      <c r="X64" s="33"/>
    </row>
    <row r="65" spans="1:35" s="4" customFormat="1" ht="14.15" customHeight="1">
      <c r="A65" s="10" t="s">
        <v>238</v>
      </c>
      <c r="B65" s="5"/>
      <c r="C65" s="5"/>
      <c r="D65" s="11" t="s">
        <v>298</v>
      </c>
      <c r="E65" s="5">
        <v>0</v>
      </c>
      <c r="F65" s="5"/>
      <c r="G65" s="5"/>
      <c r="H65" s="11" t="s">
        <v>294</v>
      </c>
      <c r="I65" s="5">
        <v>0</v>
      </c>
      <c r="J65" s="5"/>
      <c r="K65" s="5"/>
      <c r="L65" s="18" t="s">
        <v>295</v>
      </c>
      <c r="M65" s="5">
        <v>0</v>
      </c>
      <c r="N65" s="5"/>
      <c r="O65" s="5"/>
      <c r="P65" s="5" t="s">
        <v>295</v>
      </c>
      <c r="Q65" s="5">
        <v>0</v>
      </c>
      <c r="R65" s="5"/>
      <c r="S65" s="5"/>
      <c r="T65" s="5" t="s">
        <v>295</v>
      </c>
      <c r="U65" s="5">
        <v>0</v>
      </c>
      <c r="V65" s="13"/>
      <c r="W65" s="13">
        <f t="shared" si="2"/>
        <v>0</v>
      </c>
      <c r="X65" s="33"/>
    </row>
    <row r="66" spans="1:35" s="4" customFormat="1" ht="14.15" customHeight="1">
      <c r="A66" s="10" t="s">
        <v>239</v>
      </c>
      <c r="B66" s="5"/>
      <c r="C66" s="5"/>
      <c r="D66" s="11" t="s">
        <v>298</v>
      </c>
      <c r="E66" s="5">
        <v>0</v>
      </c>
      <c r="F66" s="5"/>
      <c r="G66" s="5"/>
      <c r="H66" s="11" t="s">
        <v>294</v>
      </c>
      <c r="I66" s="5">
        <v>0</v>
      </c>
      <c r="J66" s="5"/>
      <c r="K66" s="5"/>
      <c r="L66" s="18" t="s">
        <v>295</v>
      </c>
      <c r="M66" s="5">
        <v>0</v>
      </c>
      <c r="N66" s="5"/>
      <c r="O66" s="5"/>
      <c r="P66" s="5" t="s">
        <v>295</v>
      </c>
      <c r="Q66" s="5">
        <v>0</v>
      </c>
      <c r="R66" s="5"/>
      <c r="S66" s="5"/>
      <c r="T66" s="5" t="s">
        <v>295</v>
      </c>
      <c r="U66" s="5">
        <v>0</v>
      </c>
      <c r="V66" s="13"/>
      <c r="W66" s="13">
        <f t="shared" si="2"/>
        <v>0</v>
      </c>
      <c r="X66" s="33"/>
    </row>
    <row r="67" spans="1:35" s="4" customFormat="1" ht="14.15" customHeight="1">
      <c r="A67" s="32" t="s">
        <v>277</v>
      </c>
      <c r="B67" s="25"/>
      <c r="C67" s="25"/>
      <c r="D67" s="11" t="s">
        <v>298</v>
      </c>
      <c r="E67" s="5">
        <v>0</v>
      </c>
      <c r="F67" s="5"/>
      <c r="G67" s="5"/>
      <c r="H67" s="11" t="s">
        <v>294</v>
      </c>
      <c r="I67" s="5">
        <v>0</v>
      </c>
      <c r="J67" s="5"/>
      <c r="K67" s="5"/>
      <c r="L67" s="18" t="s">
        <v>295</v>
      </c>
      <c r="M67" s="5">
        <v>0</v>
      </c>
      <c r="N67" s="25"/>
      <c r="O67" s="25"/>
      <c r="P67" s="5" t="s">
        <v>341</v>
      </c>
      <c r="Q67" s="5">
        <v>0</v>
      </c>
      <c r="R67" s="25"/>
      <c r="S67" s="25"/>
      <c r="T67" s="5" t="s">
        <v>305</v>
      </c>
      <c r="U67" s="5">
        <v>0</v>
      </c>
      <c r="V67" s="26"/>
      <c r="W67" s="13" t="s">
        <v>270</v>
      </c>
      <c r="X67" s="33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</row>
    <row r="68" spans="1:35" s="4" customFormat="1" ht="14.15" customHeight="1">
      <c r="A68" s="32" t="s">
        <v>275</v>
      </c>
      <c r="B68" s="25"/>
      <c r="C68" s="25"/>
      <c r="D68" s="11" t="s">
        <v>298</v>
      </c>
      <c r="E68" s="5">
        <v>0</v>
      </c>
      <c r="F68" s="5"/>
      <c r="G68" s="5"/>
      <c r="H68" s="11" t="s">
        <v>294</v>
      </c>
      <c r="I68" s="5">
        <v>0</v>
      </c>
      <c r="J68" s="5"/>
      <c r="K68" s="5"/>
      <c r="L68" s="18" t="s">
        <v>295</v>
      </c>
      <c r="M68" s="5">
        <v>0</v>
      </c>
      <c r="N68" s="25"/>
      <c r="O68" s="25"/>
      <c r="P68" s="5" t="s">
        <v>305</v>
      </c>
      <c r="Q68" s="5">
        <v>0</v>
      </c>
      <c r="R68" s="25"/>
      <c r="S68" s="25"/>
      <c r="T68" s="5" t="s">
        <v>305</v>
      </c>
      <c r="U68" s="5">
        <v>0</v>
      </c>
      <c r="V68" s="26"/>
      <c r="W68" s="13" t="s">
        <v>270</v>
      </c>
      <c r="X68" s="33"/>
    </row>
    <row r="69" spans="1:35" s="4" customFormat="1" ht="14.15" customHeight="1">
      <c r="A69" s="32" t="s">
        <v>276</v>
      </c>
      <c r="B69" s="25"/>
      <c r="C69" s="25"/>
      <c r="D69" s="11" t="s">
        <v>298</v>
      </c>
      <c r="E69" s="5">
        <v>0</v>
      </c>
      <c r="F69" s="5"/>
      <c r="G69" s="5"/>
      <c r="H69" s="11" t="s">
        <v>297</v>
      </c>
      <c r="I69" s="5">
        <v>2</v>
      </c>
      <c r="J69" s="5"/>
      <c r="K69" s="5"/>
      <c r="L69" s="18" t="s">
        <v>295</v>
      </c>
      <c r="M69" s="5">
        <v>0</v>
      </c>
      <c r="N69" s="25"/>
      <c r="O69" s="25"/>
      <c r="P69" s="5" t="s">
        <v>305</v>
      </c>
      <c r="Q69" s="5">
        <v>0</v>
      </c>
      <c r="R69" s="25"/>
      <c r="S69" s="25"/>
      <c r="T69" s="5" t="s">
        <v>305</v>
      </c>
      <c r="U69" s="5">
        <v>0</v>
      </c>
      <c r="V69" s="26"/>
      <c r="W69" s="13" t="s">
        <v>270</v>
      </c>
      <c r="X69" s="33"/>
    </row>
    <row r="70" spans="1:35" s="4" customFormat="1" ht="14.15" customHeight="1">
      <c r="A70" s="32" t="s">
        <v>278</v>
      </c>
      <c r="B70" s="25"/>
      <c r="C70" s="25"/>
      <c r="D70" s="11" t="s">
        <v>298</v>
      </c>
      <c r="E70" s="5">
        <v>0</v>
      </c>
      <c r="F70" s="5"/>
      <c r="G70" s="5"/>
      <c r="H70" s="11" t="s">
        <v>294</v>
      </c>
      <c r="I70" s="5">
        <v>0</v>
      </c>
      <c r="J70" s="5"/>
      <c r="K70" s="5"/>
      <c r="L70" s="18" t="s">
        <v>295</v>
      </c>
      <c r="M70" s="5">
        <v>0</v>
      </c>
      <c r="N70" s="25"/>
      <c r="O70" s="25"/>
      <c r="P70" s="5" t="s">
        <v>305</v>
      </c>
      <c r="Q70" s="5">
        <v>0</v>
      </c>
      <c r="R70" s="25"/>
      <c r="S70" s="25"/>
      <c r="T70" s="5" t="s">
        <v>305</v>
      </c>
      <c r="U70" s="5">
        <v>0</v>
      </c>
      <c r="V70" s="26"/>
      <c r="W70" s="13" t="s">
        <v>270</v>
      </c>
      <c r="X70" s="33"/>
    </row>
    <row r="71" spans="1:35" s="4" customFormat="1" ht="14.15" customHeight="1">
      <c r="A71" s="32" t="s">
        <v>279</v>
      </c>
      <c r="B71" s="25"/>
      <c r="C71" s="25"/>
      <c r="D71" s="11" t="s">
        <v>298</v>
      </c>
      <c r="E71" s="5">
        <v>0</v>
      </c>
      <c r="F71" s="5"/>
      <c r="G71" s="5"/>
      <c r="H71" s="11" t="s">
        <v>294</v>
      </c>
      <c r="I71" s="5">
        <v>0</v>
      </c>
      <c r="J71" s="5"/>
      <c r="K71" s="5"/>
      <c r="L71" s="18" t="s">
        <v>295</v>
      </c>
      <c r="M71" s="5">
        <v>0</v>
      </c>
      <c r="N71" s="25"/>
      <c r="O71" s="25"/>
      <c r="P71" s="5" t="s">
        <v>305</v>
      </c>
      <c r="Q71" s="5">
        <v>0</v>
      </c>
      <c r="R71" s="25"/>
      <c r="S71" s="25"/>
      <c r="T71" s="5" t="s">
        <v>305</v>
      </c>
      <c r="U71" s="5">
        <v>0</v>
      </c>
      <c r="V71" s="26"/>
      <c r="W71" s="13" t="s">
        <v>270</v>
      </c>
      <c r="X71" s="33"/>
    </row>
    <row r="74" spans="1:35">
      <c r="A74" s="179" t="s">
        <v>3267</v>
      </c>
    </row>
  </sheetData>
  <sortState xmlns:xlrd2="http://schemas.microsoft.com/office/spreadsheetml/2017/richdata2" ref="A2:X66">
    <sortCondition descending="1" ref="W2:W66"/>
  </sortState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357"/>
  <sheetViews>
    <sheetView workbookViewId="0">
      <selection activeCell="G5" sqref="G5:G322"/>
    </sheetView>
  </sheetViews>
  <sheetFormatPr baseColWidth="10" defaultRowHeight="13"/>
  <cols>
    <col min="1" max="1" width="6.453125" style="49" customWidth="1"/>
    <col min="2" max="2" width="33" style="49" customWidth="1"/>
    <col min="3" max="4" width="13" style="49" customWidth="1"/>
    <col min="5" max="6" width="9.1796875" style="49" customWidth="1"/>
    <col min="7" max="7" width="7.7265625" style="56" customWidth="1"/>
    <col min="8" max="8" width="11.26953125" style="57" customWidth="1"/>
    <col min="9" max="9" width="10.81640625" style="58" customWidth="1"/>
    <col min="10" max="10" width="13.7265625" style="70" customWidth="1"/>
    <col min="11" max="11" width="8.26953125" style="58" customWidth="1"/>
    <col min="12" max="12" width="10.7265625" style="57" customWidth="1"/>
    <col min="13" max="13" width="8.7265625" style="71" customWidth="1"/>
    <col min="14" max="14" width="10.7265625" style="57" customWidth="1"/>
    <col min="15" max="15" width="8.7265625" style="58" customWidth="1"/>
    <col min="16" max="16" width="9.453125" style="57" customWidth="1"/>
    <col min="17" max="17" width="8.7265625" style="58" customWidth="1"/>
    <col min="18" max="25" width="11.453125" style="49" customWidth="1"/>
    <col min="26" max="256" width="11.453125" style="49"/>
    <col min="257" max="257" width="6.453125" style="49" customWidth="1"/>
    <col min="258" max="258" width="20.1796875" style="49" customWidth="1"/>
    <col min="259" max="260" width="13" style="49" customWidth="1"/>
    <col min="261" max="262" width="9.1796875" style="49" customWidth="1"/>
    <col min="263" max="263" width="7.7265625" style="49" customWidth="1"/>
    <col min="264" max="264" width="11.26953125" style="49" customWidth="1"/>
    <col min="265" max="265" width="10.81640625" style="49" customWidth="1"/>
    <col min="266" max="266" width="13.7265625" style="49" customWidth="1"/>
    <col min="267" max="267" width="8.26953125" style="49" customWidth="1"/>
    <col min="268" max="268" width="10.7265625" style="49" customWidth="1"/>
    <col min="269" max="269" width="8.7265625" style="49" customWidth="1"/>
    <col min="270" max="270" width="10.7265625" style="49" customWidth="1"/>
    <col min="271" max="271" width="8.7265625" style="49" customWidth="1"/>
    <col min="272" max="272" width="9.453125" style="49" customWidth="1"/>
    <col min="273" max="273" width="8.7265625" style="49" customWidth="1"/>
    <col min="274" max="281" width="11.453125" style="49" customWidth="1"/>
    <col min="282" max="512" width="11.453125" style="49"/>
    <col min="513" max="513" width="6.453125" style="49" customWidth="1"/>
    <col min="514" max="514" width="20.1796875" style="49" customWidth="1"/>
    <col min="515" max="516" width="13" style="49" customWidth="1"/>
    <col min="517" max="518" width="9.1796875" style="49" customWidth="1"/>
    <col min="519" max="519" width="7.7265625" style="49" customWidth="1"/>
    <col min="520" max="520" width="11.26953125" style="49" customWidth="1"/>
    <col min="521" max="521" width="10.81640625" style="49" customWidth="1"/>
    <col min="522" max="522" width="13.7265625" style="49" customWidth="1"/>
    <col min="523" max="523" width="8.26953125" style="49" customWidth="1"/>
    <col min="524" max="524" width="10.7265625" style="49" customWidth="1"/>
    <col min="525" max="525" width="8.7265625" style="49" customWidth="1"/>
    <col min="526" max="526" width="10.7265625" style="49" customWidth="1"/>
    <col min="527" max="527" width="8.7265625" style="49" customWidth="1"/>
    <col min="528" max="528" width="9.453125" style="49" customWidth="1"/>
    <col min="529" max="529" width="8.7265625" style="49" customWidth="1"/>
    <col min="530" max="537" width="11.453125" style="49" customWidth="1"/>
    <col min="538" max="768" width="11.453125" style="49"/>
    <col min="769" max="769" width="6.453125" style="49" customWidth="1"/>
    <col min="770" max="770" width="20.1796875" style="49" customWidth="1"/>
    <col min="771" max="772" width="13" style="49" customWidth="1"/>
    <col min="773" max="774" width="9.1796875" style="49" customWidth="1"/>
    <col min="775" max="775" width="7.7265625" style="49" customWidth="1"/>
    <col min="776" max="776" width="11.26953125" style="49" customWidth="1"/>
    <col min="777" max="777" width="10.81640625" style="49" customWidth="1"/>
    <col min="778" max="778" width="13.7265625" style="49" customWidth="1"/>
    <col min="779" max="779" width="8.26953125" style="49" customWidth="1"/>
    <col min="780" max="780" width="10.7265625" style="49" customWidth="1"/>
    <col min="781" max="781" width="8.7265625" style="49" customWidth="1"/>
    <col min="782" max="782" width="10.7265625" style="49" customWidth="1"/>
    <col min="783" max="783" width="8.7265625" style="49" customWidth="1"/>
    <col min="784" max="784" width="9.453125" style="49" customWidth="1"/>
    <col min="785" max="785" width="8.7265625" style="49" customWidth="1"/>
    <col min="786" max="793" width="11.453125" style="49" customWidth="1"/>
    <col min="794" max="1024" width="11.453125" style="49"/>
    <col min="1025" max="1025" width="6.453125" style="49" customWidth="1"/>
    <col min="1026" max="1026" width="20.1796875" style="49" customWidth="1"/>
    <col min="1027" max="1028" width="13" style="49" customWidth="1"/>
    <col min="1029" max="1030" width="9.1796875" style="49" customWidth="1"/>
    <col min="1031" max="1031" width="7.7265625" style="49" customWidth="1"/>
    <col min="1032" max="1032" width="11.26953125" style="49" customWidth="1"/>
    <col min="1033" max="1033" width="10.81640625" style="49" customWidth="1"/>
    <col min="1034" max="1034" width="13.7265625" style="49" customWidth="1"/>
    <col min="1035" max="1035" width="8.26953125" style="49" customWidth="1"/>
    <col min="1036" max="1036" width="10.7265625" style="49" customWidth="1"/>
    <col min="1037" max="1037" width="8.7265625" style="49" customWidth="1"/>
    <col min="1038" max="1038" width="10.7265625" style="49" customWidth="1"/>
    <col min="1039" max="1039" width="8.7265625" style="49" customWidth="1"/>
    <col min="1040" max="1040" width="9.453125" style="49" customWidth="1"/>
    <col min="1041" max="1041" width="8.7265625" style="49" customWidth="1"/>
    <col min="1042" max="1049" width="11.453125" style="49" customWidth="1"/>
    <col min="1050" max="1280" width="11.453125" style="49"/>
    <col min="1281" max="1281" width="6.453125" style="49" customWidth="1"/>
    <col min="1282" max="1282" width="20.1796875" style="49" customWidth="1"/>
    <col min="1283" max="1284" width="13" style="49" customWidth="1"/>
    <col min="1285" max="1286" width="9.1796875" style="49" customWidth="1"/>
    <col min="1287" max="1287" width="7.7265625" style="49" customWidth="1"/>
    <col min="1288" max="1288" width="11.26953125" style="49" customWidth="1"/>
    <col min="1289" max="1289" width="10.81640625" style="49" customWidth="1"/>
    <col min="1290" max="1290" width="13.7265625" style="49" customWidth="1"/>
    <col min="1291" max="1291" width="8.26953125" style="49" customWidth="1"/>
    <col min="1292" max="1292" width="10.7265625" style="49" customWidth="1"/>
    <col min="1293" max="1293" width="8.7265625" style="49" customWidth="1"/>
    <col min="1294" max="1294" width="10.7265625" style="49" customWidth="1"/>
    <col min="1295" max="1295" width="8.7265625" style="49" customWidth="1"/>
    <col min="1296" max="1296" width="9.453125" style="49" customWidth="1"/>
    <col min="1297" max="1297" width="8.7265625" style="49" customWidth="1"/>
    <col min="1298" max="1305" width="11.453125" style="49" customWidth="1"/>
    <col min="1306" max="1536" width="11.453125" style="49"/>
    <col min="1537" max="1537" width="6.453125" style="49" customWidth="1"/>
    <col min="1538" max="1538" width="20.1796875" style="49" customWidth="1"/>
    <col min="1539" max="1540" width="13" style="49" customWidth="1"/>
    <col min="1541" max="1542" width="9.1796875" style="49" customWidth="1"/>
    <col min="1543" max="1543" width="7.7265625" style="49" customWidth="1"/>
    <col min="1544" max="1544" width="11.26953125" style="49" customWidth="1"/>
    <col min="1545" max="1545" width="10.81640625" style="49" customWidth="1"/>
    <col min="1546" max="1546" width="13.7265625" style="49" customWidth="1"/>
    <col min="1547" max="1547" width="8.26953125" style="49" customWidth="1"/>
    <col min="1548" max="1548" width="10.7265625" style="49" customWidth="1"/>
    <col min="1549" max="1549" width="8.7265625" style="49" customWidth="1"/>
    <col min="1550" max="1550" width="10.7265625" style="49" customWidth="1"/>
    <col min="1551" max="1551" width="8.7265625" style="49" customWidth="1"/>
    <col min="1552" max="1552" width="9.453125" style="49" customWidth="1"/>
    <col min="1553" max="1553" width="8.7265625" style="49" customWidth="1"/>
    <col min="1554" max="1561" width="11.453125" style="49" customWidth="1"/>
    <col min="1562" max="1792" width="11.453125" style="49"/>
    <col min="1793" max="1793" width="6.453125" style="49" customWidth="1"/>
    <col min="1794" max="1794" width="20.1796875" style="49" customWidth="1"/>
    <col min="1795" max="1796" width="13" style="49" customWidth="1"/>
    <col min="1797" max="1798" width="9.1796875" style="49" customWidth="1"/>
    <col min="1799" max="1799" width="7.7265625" style="49" customWidth="1"/>
    <col min="1800" max="1800" width="11.26953125" style="49" customWidth="1"/>
    <col min="1801" max="1801" width="10.81640625" style="49" customWidth="1"/>
    <col min="1802" max="1802" width="13.7265625" style="49" customWidth="1"/>
    <col min="1803" max="1803" width="8.26953125" style="49" customWidth="1"/>
    <col min="1804" max="1804" width="10.7265625" style="49" customWidth="1"/>
    <col min="1805" max="1805" width="8.7265625" style="49" customWidth="1"/>
    <col min="1806" max="1806" width="10.7265625" style="49" customWidth="1"/>
    <col min="1807" max="1807" width="8.7265625" style="49" customWidth="1"/>
    <col min="1808" max="1808" width="9.453125" style="49" customWidth="1"/>
    <col min="1809" max="1809" width="8.7265625" style="49" customWidth="1"/>
    <col min="1810" max="1817" width="11.453125" style="49" customWidth="1"/>
    <col min="1818" max="2048" width="11.453125" style="49"/>
    <col min="2049" max="2049" width="6.453125" style="49" customWidth="1"/>
    <col min="2050" max="2050" width="20.1796875" style="49" customWidth="1"/>
    <col min="2051" max="2052" width="13" style="49" customWidth="1"/>
    <col min="2053" max="2054" width="9.1796875" style="49" customWidth="1"/>
    <col min="2055" max="2055" width="7.7265625" style="49" customWidth="1"/>
    <col min="2056" max="2056" width="11.26953125" style="49" customWidth="1"/>
    <col min="2057" max="2057" width="10.81640625" style="49" customWidth="1"/>
    <col min="2058" max="2058" width="13.7265625" style="49" customWidth="1"/>
    <col min="2059" max="2059" width="8.26953125" style="49" customWidth="1"/>
    <col min="2060" max="2060" width="10.7265625" style="49" customWidth="1"/>
    <col min="2061" max="2061" width="8.7265625" style="49" customWidth="1"/>
    <col min="2062" max="2062" width="10.7265625" style="49" customWidth="1"/>
    <col min="2063" max="2063" width="8.7265625" style="49" customWidth="1"/>
    <col min="2064" max="2064" width="9.453125" style="49" customWidth="1"/>
    <col min="2065" max="2065" width="8.7265625" style="49" customWidth="1"/>
    <col min="2066" max="2073" width="11.453125" style="49" customWidth="1"/>
    <col min="2074" max="2304" width="11.453125" style="49"/>
    <col min="2305" max="2305" width="6.453125" style="49" customWidth="1"/>
    <col min="2306" max="2306" width="20.1796875" style="49" customWidth="1"/>
    <col min="2307" max="2308" width="13" style="49" customWidth="1"/>
    <col min="2309" max="2310" width="9.1796875" style="49" customWidth="1"/>
    <col min="2311" max="2311" width="7.7265625" style="49" customWidth="1"/>
    <col min="2312" max="2312" width="11.26953125" style="49" customWidth="1"/>
    <col min="2313" max="2313" width="10.81640625" style="49" customWidth="1"/>
    <col min="2314" max="2314" width="13.7265625" style="49" customWidth="1"/>
    <col min="2315" max="2315" width="8.26953125" style="49" customWidth="1"/>
    <col min="2316" max="2316" width="10.7265625" style="49" customWidth="1"/>
    <col min="2317" max="2317" width="8.7265625" style="49" customWidth="1"/>
    <col min="2318" max="2318" width="10.7265625" style="49" customWidth="1"/>
    <col min="2319" max="2319" width="8.7265625" style="49" customWidth="1"/>
    <col min="2320" max="2320" width="9.453125" style="49" customWidth="1"/>
    <col min="2321" max="2321" width="8.7265625" style="49" customWidth="1"/>
    <col min="2322" max="2329" width="11.453125" style="49" customWidth="1"/>
    <col min="2330" max="2560" width="11.453125" style="49"/>
    <col min="2561" max="2561" width="6.453125" style="49" customWidth="1"/>
    <col min="2562" max="2562" width="20.1796875" style="49" customWidth="1"/>
    <col min="2563" max="2564" width="13" style="49" customWidth="1"/>
    <col min="2565" max="2566" width="9.1796875" style="49" customWidth="1"/>
    <col min="2567" max="2567" width="7.7265625" style="49" customWidth="1"/>
    <col min="2568" max="2568" width="11.26953125" style="49" customWidth="1"/>
    <col min="2569" max="2569" width="10.81640625" style="49" customWidth="1"/>
    <col min="2570" max="2570" width="13.7265625" style="49" customWidth="1"/>
    <col min="2571" max="2571" width="8.26953125" style="49" customWidth="1"/>
    <col min="2572" max="2572" width="10.7265625" style="49" customWidth="1"/>
    <col min="2573" max="2573" width="8.7265625" style="49" customWidth="1"/>
    <col min="2574" max="2574" width="10.7265625" style="49" customWidth="1"/>
    <col min="2575" max="2575" width="8.7265625" style="49" customWidth="1"/>
    <col min="2576" max="2576" width="9.453125" style="49" customWidth="1"/>
    <col min="2577" max="2577" width="8.7265625" style="49" customWidth="1"/>
    <col min="2578" max="2585" width="11.453125" style="49" customWidth="1"/>
    <col min="2586" max="2816" width="11.453125" style="49"/>
    <col min="2817" max="2817" width="6.453125" style="49" customWidth="1"/>
    <col min="2818" max="2818" width="20.1796875" style="49" customWidth="1"/>
    <col min="2819" max="2820" width="13" style="49" customWidth="1"/>
    <col min="2821" max="2822" width="9.1796875" style="49" customWidth="1"/>
    <col min="2823" max="2823" width="7.7265625" style="49" customWidth="1"/>
    <col min="2824" max="2824" width="11.26953125" style="49" customWidth="1"/>
    <col min="2825" max="2825" width="10.81640625" style="49" customWidth="1"/>
    <col min="2826" max="2826" width="13.7265625" style="49" customWidth="1"/>
    <col min="2827" max="2827" width="8.26953125" style="49" customWidth="1"/>
    <col min="2828" max="2828" width="10.7265625" style="49" customWidth="1"/>
    <col min="2829" max="2829" width="8.7265625" style="49" customWidth="1"/>
    <col min="2830" max="2830" width="10.7265625" style="49" customWidth="1"/>
    <col min="2831" max="2831" width="8.7265625" style="49" customWidth="1"/>
    <col min="2832" max="2832" width="9.453125" style="49" customWidth="1"/>
    <col min="2833" max="2833" width="8.7265625" style="49" customWidth="1"/>
    <col min="2834" max="2841" width="11.453125" style="49" customWidth="1"/>
    <col min="2842" max="3072" width="11.453125" style="49"/>
    <col min="3073" max="3073" width="6.453125" style="49" customWidth="1"/>
    <col min="3074" max="3074" width="20.1796875" style="49" customWidth="1"/>
    <col min="3075" max="3076" width="13" style="49" customWidth="1"/>
    <col min="3077" max="3078" width="9.1796875" style="49" customWidth="1"/>
    <col min="3079" max="3079" width="7.7265625" style="49" customWidth="1"/>
    <col min="3080" max="3080" width="11.26953125" style="49" customWidth="1"/>
    <col min="3081" max="3081" width="10.81640625" style="49" customWidth="1"/>
    <col min="3082" max="3082" width="13.7265625" style="49" customWidth="1"/>
    <col min="3083" max="3083" width="8.26953125" style="49" customWidth="1"/>
    <col min="3084" max="3084" width="10.7265625" style="49" customWidth="1"/>
    <col min="3085" max="3085" width="8.7265625" style="49" customWidth="1"/>
    <col min="3086" max="3086" width="10.7265625" style="49" customWidth="1"/>
    <col min="3087" max="3087" width="8.7265625" style="49" customWidth="1"/>
    <col min="3088" max="3088" width="9.453125" style="49" customWidth="1"/>
    <col min="3089" max="3089" width="8.7265625" style="49" customWidth="1"/>
    <col min="3090" max="3097" width="11.453125" style="49" customWidth="1"/>
    <col min="3098" max="3328" width="11.453125" style="49"/>
    <col min="3329" max="3329" width="6.453125" style="49" customWidth="1"/>
    <col min="3330" max="3330" width="20.1796875" style="49" customWidth="1"/>
    <col min="3331" max="3332" width="13" style="49" customWidth="1"/>
    <col min="3333" max="3334" width="9.1796875" style="49" customWidth="1"/>
    <col min="3335" max="3335" width="7.7265625" style="49" customWidth="1"/>
    <col min="3336" max="3336" width="11.26953125" style="49" customWidth="1"/>
    <col min="3337" max="3337" width="10.81640625" style="49" customWidth="1"/>
    <col min="3338" max="3338" width="13.7265625" style="49" customWidth="1"/>
    <col min="3339" max="3339" width="8.26953125" style="49" customWidth="1"/>
    <col min="3340" max="3340" width="10.7265625" style="49" customWidth="1"/>
    <col min="3341" max="3341" width="8.7265625" style="49" customWidth="1"/>
    <col min="3342" max="3342" width="10.7265625" style="49" customWidth="1"/>
    <col min="3343" max="3343" width="8.7265625" style="49" customWidth="1"/>
    <col min="3344" max="3344" width="9.453125" style="49" customWidth="1"/>
    <col min="3345" max="3345" width="8.7265625" style="49" customWidth="1"/>
    <col min="3346" max="3353" width="11.453125" style="49" customWidth="1"/>
    <col min="3354" max="3584" width="11.453125" style="49"/>
    <col min="3585" max="3585" width="6.453125" style="49" customWidth="1"/>
    <col min="3586" max="3586" width="20.1796875" style="49" customWidth="1"/>
    <col min="3587" max="3588" width="13" style="49" customWidth="1"/>
    <col min="3589" max="3590" width="9.1796875" style="49" customWidth="1"/>
    <col min="3591" max="3591" width="7.7265625" style="49" customWidth="1"/>
    <col min="3592" max="3592" width="11.26953125" style="49" customWidth="1"/>
    <col min="3593" max="3593" width="10.81640625" style="49" customWidth="1"/>
    <col min="3594" max="3594" width="13.7265625" style="49" customWidth="1"/>
    <col min="3595" max="3595" width="8.26953125" style="49" customWidth="1"/>
    <col min="3596" max="3596" width="10.7265625" style="49" customWidth="1"/>
    <col min="3597" max="3597" width="8.7265625" style="49" customWidth="1"/>
    <col min="3598" max="3598" width="10.7265625" style="49" customWidth="1"/>
    <col min="3599" max="3599" width="8.7265625" style="49" customWidth="1"/>
    <col min="3600" max="3600" width="9.453125" style="49" customWidth="1"/>
    <col min="3601" max="3601" width="8.7265625" style="49" customWidth="1"/>
    <col min="3602" max="3609" width="11.453125" style="49" customWidth="1"/>
    <col min="3610" max="3840" width="11.453125" style="49"/>
    <col min="3841" max="3841" width="6.453125" style="49" customWidth="1"/>
    <col min="3842" max="3842" width="20.1796875" style="49" customWidth="1"/>
    <col min="3843" max="3844" width="13" style="49" customWidth="1"/>
    <col min="3845" max="3846" width="9.1796875" style="49" customWidth="1"/>
    <col min="3847" max="3847" width="7.7265625" style="49" customWidth="1"/>
    <col min="3848" max="3848" width="11.26953125" style="49" customWidth="1"/>
    <col min="3849" max="3849" width="10.81640625" style="49" customWidth="1"/>
    <col min="3850" max="3850" width="13.7265625" style="49" customWidth="1"/>
    <col min="3851" max="3851" width="8.26953125" style="49" customWidth="1"/>
    <col min="3852" max="3852" width="10.7265625" style="49" customWidth="1"/>
    <col min="3853" max="3853" width="8.7265625" style="49" customWidth="1"/>
    <col min="3854" max="3854" width="10.7265625" style="49" customWidth="1"/>
    <col min="3855" max="3855" width="8.7265625" style="49" customWidth="1"/>
    <col min="3856" max="3856" width="9.453125" style="49" customWidth="1"/>
    <col min="3857" max="3857" width="8.7265625" style="49" customWidth="1"/>
    <col min="3858" max="3865" width="11.453125" style="49" customWidth="1"/>
    <col min="3866" max="4096" width="11.453125" style="49"/>
    <col min="4097" max="4097" width="6.453125" style="49" customWidth="1"/>
    <col min="4098" max="4098" width="20.1796875" style="49" customWidth="1"/>
    <col min="4099" max="4100" width="13" style="49" customWidth="1"/>
    <col min="4101" max="4102" width="9.1796875" style="49" customWidth="1"/>
    <col min="4103" max="4103" width="7.7265625" style="49" customWidth="1"/>
    <col min="4104" max="4104" width="11.26953125" style="49" customWidth="1"/>
    <col min="4105" max="4105" width="10.81640625" style="49" customWidth="1"/>
    <col min="4106" max="4106" width="13.7265625" style="49" customWidth="1"/>
    <col min="4107" max="4107" width="8.26953125" style="49" customWidth="1"/>
    <col min="4108" max="4108" width="10.7265625" style="49" customWidth="1"/>
    <col min="4109" max="4109" width="8.7265625" style="49" customWidth="1"/>
    <col min="4110" max="4110" width="10.7265625" style="49" customWidth="1"/>
    <col min="4111" max="4111" width="8.7265625" style="49" customWidth="1"/>
    <col min="4112" max="4112" width="9.453125" style="49" customWidth="1"/>
    <col min="4113" max="4113" width="8.7265625" style="49" customWidth="1"/>
    <col min="4114" max="4121" width="11.453125" style="49" customWidth="1"/>
    <col min="4122" max="4352" width="11.453125" style="49"/>
    <col min="4353" max="4353" width="6.453125" style="49" customWidth="1"/>
    <col min="4354" max="4354" width="20.1796875" style="49" customWidth="1"/>
    <col min="4355" max="4356" width="13" style="49" customWidth="1"/>
    <col min="4357" max="4358" width="9.1796875" style="49" customWidth="1"/>
    <col min="4359" max="4359" width="7.7265625" style="49" customWidth="1"/>
    <col min="4360" max="4360" width="11.26953125" style="49" customWidth="1"/>
    <col min="4361" max="4361" width="10.81640625" style="49" customWidth="1"/>
    <col min="4362" max="4362" width="13.7265625" style="49" customWidth="1"/>
    <col min="4363" max="4363" width="8.26953125" style="49" customWidth="1"/>
    <col min="4364" max="4364" width="10.7265625" style="49" customWidth="1"/>
    <col min="4365" max="4365" width="8.7265625" style="49" customWidth="1"/>
    <col min="4366" max="4366" width="10.7265625" style="49" customWidth="1"/>
    <col min="4367" max="4367" width="8.7265625" style="49" customWidth="1"/>
    <col min="4368" max="4368" width="9.453125" style="49" customWidth="1"/>
    <col min="4369" max="4369" width="8.7265625" style="49" customWidth="1"/>
    <col min="4370" max="4377" width="11.453125" style="49" customWidth="1"/>
    <col min="4378" max="4608" width="11.453125" style="49"/>
    <col min="4609" max="4609" width="6.453125" style="49" customWidth="1"/>
    <col min="4610" max="4610" width="20.1796875" style="49" customWidth="1"/>
    <col min="4611" max="4612" width="13" style="49" customWidth="1"/>
    <col min="4613" max="4614" width="9.1796875" style="49" customWidth="1"/>
    <col min="4615" max="4615" width="7.7265625" style="49" customWidth="1"/>
    <col min="4616" max="4616" width="11.26953125" style="49" customWidth="1"/>
    <col min="4617" max="4617" width="10.81640625" style="49" customWidth="1"/>
    <col min="4618" max="4618" width="13.7265625" style="49" customWidth="1"/>
    <col min="4619" max="4619" width="8.26953125" style="49" customWidth="1"/>
    <col min="4620" max="4620" width="10.7265625" style="49" customWidth="1"/>
    <col min="4621" max="4621" width="8.7265625" style="49" customWidth="1"/>
    <col min="4622" max="4622" width="10.7265625" style="49" customWidth="1"/>
    <col min="4623" max="4623" width="8.7265625" style="49" customWidth="1"/>
    <col min="4624" max="4624" width="9.453125" style="49" customWidth="1"/>
    <col min="4625" max="4625" width="8.7265625" style="49" customWidth="1"/>
    <col min="4626" max="4633" width="11.453125" style="49" customWidth="1"/>
    <col min="4634" max="4864" width="11.453125" style="49"/>
    <col min="4865" max="4865" width="6.453125" style="49" customWidth="1"/>
    <col min="4866" max="4866" width="20.1796875" style="49" customWidth="1"/>
    <col min="4867" max="4868" width="13" style="49" customWidth="1"/>
    <col min="4869" max="4870" width="9.1796875" style="49" customWidth="1"/>
    <col min="4871" max="4871" width="7.7265625" style="49" customWidth="1"/>
    <col min="4872" max="4872" width="11.26953125" style="49" customWidth="1"/>
    <col min="4873" max="4873" width="10.81640625" style="49" customWidth="1"/>
    <col min="4874" max="4874" width="13.7265625" style="49" customWidth="1"/>
    <col min="4875" max="4875" width="8.26953125" style="49" customWidth="1"/>
    <col min="4876" max="4876" width="10.7265625" style="49" customWidth="1"/>
    <col min="4877" max="4877" width="8.7265625" style="49" customWidth="1"/>
    <col min="4878" max="4878" width="10.7265625" style="49" customWidth="1"/>
    <col min="4879" max="4879" width="8.7265625" style="49" customWidth="1"/>
    <col min="4880" max="4880" width="9.453125" style="49" customWidth="1"/>
    <col min="4881" max="4881" width="8.7265625" style="49" customWidth="1"/>
    <col min="4882" max="4889" width="11.453125" style="49" customWidth="1"/>
    <col min="4890" max="5120" width="11.453125" style="49"/>
    <col min="5121" max="5121" width="6.453125" style="49" customWidth="1"/>
    <col min="5122" max="5122" width="20.1796875" style="49" customWidth="1"/>
    <col min="5123" max="5124" width="13" style="49" customWidth="1"/>
    <col min="5125" max="5126" width="9.1796875" style="49" customWidth="1"/>
    <col min="5127" max="5127" width="7.7265625" style="49" customWidth="1"/>
    <col min="5128" max="5128" width="11.26953125" style="49" customWidth="1"/>
    <col min="5129" max="5129" width="10.81640625" style="49" customWidth="1"/>
    <col min="5130" max="5130" width="13.7265625" style="49" customWidth="1"/>
    <col min="5131" max="5131" width="8.26953125" style="49" customWidth="1"/>
    <col min="5132" max="5132" width="10.7265625" style="49" customWidth="1"/>
    <col min="5133" max="5133" width="8.7265625" style="49" customWidth="1"/>
    <col min="5134" max="5134" width="10.7265625" style="49" customWidth="1"/>
    <col min="5135" max="5135" width="8.7265625" style="49" customWidth="1"/>
    <col min="5136" max="5136" width="9.453125" style="49" customWidth="1"/>
    <col min="5137" max="5137" width="8.7265625" style="49" customWidth="1"/>
    <col min="5138" max="5145" width="11.453125" style="49" customWidth="1"/>
    <col min="5146" max="5376" width="11.453125" style="49"/>
    <col min="5377" max="5377" width="6.453125" style="49" customWidth="1"/>
    <col min="5378" max="5378" width="20.1796875" style="49" customWidth="1"/>
    <col min="5379" max="5380" width="13" style="49" customWidth="1"/>
    <col min="5381" max="5382" width="9.1796875" style="49" customWidth="1"/>
    <col min="5383" max="5383" width="7.7265625" style="49" customWidth="1"/>
    <col min="5384" max="5384" width="11.26953125" style="49" customWidth="1"/>
    <col min="5385" max="5385" width="10.81640625" style="49" customWidth="1"/>
    <col min="5386" max="5386" width="13.7265625" style="49" customWidth="1"/>
    <col min="5387" max="5387" width="8.26953125" style="49" customWidth="1"/>
    <col min="5388" max="5388" width="10.7265625" style="49" customWidth="1"/>
    <col min="5389" max="5389" width="8.7265625" style="49" customWidth="1"/>
    <col min="5390" max="5390" width="10.7265625" style="49" customWidth="1"/>
    <col min="5391" max="5391" width="8.7265625" style="49" customWidth="1"/>
    <col min="5392" max="5392" width="9.453125" style="49" customWidth="1"/>
    <col min="5393" max="5393" width="8.7265625" style="49" customWidth="1"/>
    <col min="5394" max="5401" width="11.453125" style="49" customWidth="1"/>
    <col min="5402" max="5632" width="11.453125" style="49"/>
    <col min="5633" max="5633" width="6.453125" style="49" customWidth="1"/>
    <col min="5634" max="5634" width="20.1796875" style="49" customWidth="1"/>
    <col min="5635" max="5636" width="13" style="49" customWidth="1"/>
    <col min="5637" max="5638" width="9.1796875" style="49" customWidth="1"/>
    <col min="5639" max="5639" width="7.7265625" style="49" customWidth="1"/>
    <col min="5640" max="5640" width="11.26953125" style="49" customWidth="1"/>
    <col min="5641" max="5641" width="10.81640625" style="49" customWidth="1"/>
    <col min="5642" max="5642" width="13.7265625" style="49" customWidth="1"/>
    <col min="5643" max="5643" width="8.26953125" style="49" customWidth="1"/>
    <col min="5644" max="5644" width="10.7265625" style="49" customWidth="1"/>
    <col min="5645" max="5645" width="8.7265625" style="49" customWidth="1"/>
    <col min="5646" max="5646" width="10.7265625" style="49" customWidth="1"/>
    <col min="5647" max="5647" width="8.7265625" style="49" customWidth="1"/>
    <col min="5648" max="5648" width="9.453125" style="49" customWidth="1"/>
    <col min="5649" max="5649" width="8.7265625" style="49" customWidth="1"/>
    <col min="5650" max="5657" width="11.453125" style="49" customWidth="1"/>
    <col min="5658" max="5888" width="11.453125" style="49"/>
    <col min="5889" max="5889" width="6.453125" style="49" customWidth="1"/>
    <col min="5890" max="5890" width="20.1796875" style="49" customWidth="1"/>
    <col min="5891" max="5892" width="13" style="49" customWidth="1"/>
    <col min="5893" max="5894" width="9.1796875" style="49" customWidth="1"/>
    <col min="5895" max="5895" width="7.7265625" style="49" customWidth="1"/>
    <col min="5896" max="5896" width="11.26953125" style="49" customWidth="1"/>
    <col min="5897" max="5897" width="10.81640625" style="49" customWidth="1"/>
    <col min="5898" max="5898" width="13.7265625" style="49" customWidth="1"/>
    <col min="5899" max="5899" width="8.26953125" style="49" customWidth="1"/>
    <col min="5900" max="5900" width="10.7265625" style="49" customWidth="1"/>
    <col min="5901" max="5901" width="8.7265625" style="49" customWidth="1"/>
    <col min="5902" max="5902" width="10.7265625" style="49" customWidth="1"/>
    <col min="5903" max="5903" width="8.7265625" style="49" customWidth="1"/>
    <col min="5904" max="5904" width="9.453125" style="49" customWidth="1"/>
    <col min="5905" max="5905" width="8.7265625" style="49" customWidth="1"/>
    <col min="5906" max="5913" width="11.453125" style="49" customWidth="1"/>
    <col min="5914" max="6144" width="11.453125" style="49"/>
    <col min="6145" max="6145" width="6.453125" style="49" customWidth="1"/>
    <col min="6146" max="6146" width="20.1796875" style="49" customWidth="1"/>
    <col min="6147" max="6148" width="13" style="49" customWidth="1"/>
    <col min="6149" max="6150" width="9.1796875" style="49" customWidth="1"/>
    <col min="6151" max="6151" width="7.7265625" style="49" customWidth="1"/>
    <col min="6152" max="6152" width="11.26953125" style="49" customWidth="1"/>
    <col min="6153" max="6153" width="10.81640625" style="49" customWidth="1"/>
    <col min="6154" max="6154" width="13.7265625" style="49" customWidth="1"/>
    <col min="6155" max="6155" width="8.26953125" style="49" customWidth="1"/>
    <col min="6156" max="6156" width="10.7265625" style="49" customWidth="1"/>
    <col min="6157" max="6157" width="8.7265625" style="49" customWidth="1"/>
    <col min="6158" max="6158" width="10.7265625" style="49" customWidth="1"/>
    <col min="6159" max="6159" width="8.7265625" style="49" customWidth="1"/>
    <col min="6160" max="6160" width="9.453125" style="49" customWidth="1"/>
    <col min="6161" max="6161" width="8.7265625" style="49" customWidth="1"/>
    <col min="6162" max="6169" width="11.453125" style="49" customWidth="1"/>
    <col min="6170" max="6400" width="11.453125" style="49"/>
    <col min="6401" max="6401" width="6.453125" style="49" customWidth="1"/>
    <col min="6402" max="6402" width="20.1796875" style="49" customWidth="1"/>
    <col min="6403" max="6404" width="13" style="49" customWidth="1"/>
    <col min="6405" max="6406" width="9.1796875" style="49" customWidth="1"/>
    <col min="6407" max="6407" width="7.7265625" style="49" customWidth="1"/>
    <col min="6408" max="6408" width="11.26953125" style="49" customWidth="1"/>
    <col min="6409" max="6409" width="10.81640625" style="49" customWidth="1"/>
    <col min="6410" max="6410" width="13.7265625" style="49" customWidth="1"/>
    <col min="6411" max="6411" width="8.26953125" style="49" customWidth="1"/>
    <col min="6412" max="6412" width="10.7265625" style="49" customWidth="1"/>
    <col min="6413" max="6413" width="8.7265625" style="49" customWidth="1"/>
    <col min="6414" max="6414" width="10.7265625" style="49" customWidth="1"/>
    <col min="6415" max="6415" width="8.7265625" style="49" customWidth="1"/>
    <col min="6416" max="6416" width="9.453125" style="49" customWidth="1"/>
    <col min="6417" max="6417" width="8.7265625" style="49" customWidth="1"/>
    <col min="6418" max="6425" width="11.453125" style="49" customWidth="1"/>
    <col min="6426" max="6656" width="11.453125" style="49"/>
    <col min="6657" max="6657" width="6.453125" style="49" customWidth="1"/>
    <col min="6658" max="6658" width="20.1796875" style="49" customWidth="1"/>
    <col min="6659" max="6660" width="13" style="49" customWidth="1"/>
    <col min="6661" max="6662" width="9.1796875" style="49" customWidth="1"/>
    <col min="6663" max="6663" width="7.7265625" style="49" customWidth="1"/>
    <col min="6664" max="6664" width="11.26953125" style="49" customWidth="1"/>
    <col min="6665" max="6665" width="10.81640625" style="49" customWidth="1"/>
    <col min="6666" max="6666" width="13.7265625" style="49" customWidth="1"/>
    <col min="6667" max="6667" width="8.26953125" style="49" customWidth="1"/>
    <col min="6668" max="6668" width="10.7265625" style="49" customWidth="1"/>
    <col min="6669" max="6669" width="8.7265625" style="49" customWidth="1"/>
    <col min="6670" max="6670" width="10.7265625" style="49" customWidth="1"/>
    <col min="6671" max="6671" width="8.7265625" style="49" customWidth="1"/>
    <col min="6672" max="6672" width="9.453125" style="49" customWidth="1"/>
    <col min="6673" max="6673" width="8.7265625" style="49" customWidth="1"/>
    <col min="6674" max="6681" width="11.453125" style="49" customWidth="1"/>
    <col min="6682" max="6912" width="11.453125" style="49"/>
    <col min="6913" max="6913" width="6.453125" style="49" customWidth="1"/>
    <col min="6914" max="6914" width="20.1796875" style="49" customWidth="1"/>
    <col min="6915" max="6916" width="13" style="49" customWidth="1"/>
    <col min="6917" max="6918" width="9.1796875" style="49" customWidth="1"/>
    <col min="6919" max="6919" width="7.7265625" style="49" customWidth="1"/>
    <col min="6920" max="6920" width="11.26953125" style="49" customWidth="1"/>
    <col min="6921" max="6921" width="10.81640625" style="49" customWidth="1"/>
    <col min="6922" max="6922" width="13.7265625" style="49" customWidth="1"/>
    <col min="6923" max="6923" width="8.26953125" style="49" customWidth="1"/>
    <col min="6924" max="6924" width="10.7265625" style="49" customWidth="1"/>
    <col min="6925" max="6925" width="8.7265625" style="49" customWidth="1"/>
    <col min="6926" max="6926" width="10.7265625" style="49" customWidth="1"/>
    <col min="6927" max="6927" width="8.7265625" style="49" customWidth="1"/>
    <col min="6928" max="6928" width="9.453125" style="49" customWidth="1"/>
    <col min="6929" max="6929" width="8.7265625" style="49" customWidth="1"/>
    <col min="6930" max="6937" width="11.453125" style="49" customWidth="1"/>
    <col min="6938" max="7168" width="11.453125" style="49"/>
    <col min="7169" max="7169" width="6.453125" style="49" customWidth="1"/>
    <col min="7170" max="7170" width="20.1796875" style="49" customWidth="1"/>
    <col min="7171" max="7172" width="13" style="49" customWidth="1"/>
    <col min="7173" max="7174" width="9.1796875" style="49" customWidth="1"/>
    <col min="7175" max="7175" width="7.7265625" style="49" customWidth="1"/>
    <col min="7176" max="7176" width="11.26953125" style="49" customWidth="1"/>
    <col min="7177" max="7177" width="10.81640625" style="49" customWidth="1"/>
    <col min="7178" max="7178" width="13.7265625" style="49" customWidth="1"/>
    <col min="7179" max="7179" width="8.26953125" style="49" customWidth="1"/>
    <col min="7180" max="7180" width="10.7265625" style="49" customWidth="1"/>
    <col min="7181" max="7181" width="8.7265625" style="49" customWidth="1"/>
    <col min="7182" max="7182" width="10.7265625" style="49" customWidth="1"/>
    <col min="7183" max="7183" width="8.7265625" style="49" customWidth="1"/>
    <col min="7184" max="7184" width="9.453125" style="49" customWidth="1"/>
    <col min="7185" max="7185" width="8.7265625" style="49" customWidth="1"/>
    <col min="7186" max="7193" width="11.453125" style="49" customWidth="1"/>
    <col min="7194" max="7424" width="11.453125" style="49"/>
    <col min="7425" max="7425" width="6.453125" style="49" customWidth="1"/>
    <col min="7426" max="7426" width="20.1796875" style="49" customWidth="1"/>
    <col min="7427" max="7428" width="13" style="49" customWidth="1"/>
    <col min="7429" max="7430" width="9.1796875" style="49" customWidth="1"/>
    <col min="7431" max="7431" width="7.7265625" style="49" customWidth="1"/>
    <col min="7432" max="7432" width="11.26953125" style="49" customWidth="1"/>
    <col min="7433" max="7433" width="10.81640625" style="49" customWidth="1"/>
    <col min="7434" max="7434" width="13.7265625" style="49" customWidth="1"/>
    <col min="7435" max="7435" width="8.26953125" style="49" customWidth="1"/>
    <col min="7436" max="7436" width="10.7265625" style="49" customWidth="1"/>
    <col min="7437" max="7437" width="8.7265625" style="49" customWidth="1"/>
    <col min="7438" max="7438" width="10.7265625" style="49" customWidth="1"/>
    <col min="7439" max="7439" width="8.7265625" style="49" customWidth="1"/>
    <col min="7440" max="7440" width="9.453125" style="49" customWidth="1"/>
    <col min="7441" max="7441" width="8.7265625" style="49" customWidth="1"/>
    <col min="7442" max="7449" width="11.453125" style="49" customWidth="1"/>
    <col min="7450" max="7680" width="11.453125" style="49"/>
    <col min="7681" max="7681" width="6.453125" style="49" customWidth="1"/>
    <col min="7682" max="7682" width="20.1796875" style="49" customWidth="1"/>
    <col min="7683" max="7684" width="13" style="49" customWidth="1"/>
    <col min="7685" max="7686" width="9.1796875" style="49" customWidth="1"/>
    <col min="7687" max="7687" width="7.7265625" style="49" customWidth="1"/>
    <col min="7688" max="7688" width="11.26953125" style="49" customWidth="1"/>
    <col min="7689" max="7689" width="10.81640625" style="49" customWidth="1"/>
    <col min="7690" max="7690" width="13.7265625" style="49" customWidth="1"/>
    <col min="7691" max="7691" width="8.26953125" style="49" customWidth="1"/>
    <col min="7692" max="7692" width="10.7265625" style="49" customWidth="1"/>
    <col min="7693" max="7693" width="8.7265625" style="49" customWidth="1"/>
    <col min="7694" max="7694" width="10.7265625" style="49" customWidth="1"/>
    <col min="7695" max="7695" width="8.7265625" style="49" customWidth="1"/>
    <col min="7696" max="7696" width="9.453125" style="49" customWidth="1"/>
    <col min="7697" max="7697" width="8.7265625" style="49" customWidth="1"/>
    <col min="7698" max="7705" width="11.453125" style="49" customWidth="1"/>
    <col min="7706" max="7936" width="11.453125" style="49"/>
    <col min="7937" max="7937" width="6.453125" style="49" customWidth="1"/>
    <col min="7938" max="7938" width="20.1796875" style="49" customWidth="1"/>
    <col min="7939" max="7940" width="13" style="49" customWidth="1"/>
    <col min="7941" max="7942" width="9.1796875" style="49" customWidth="1"/>
    <col min="7943" max="7943" width="7.7265625" style="49" customWidth="1"/>
    <col min="7944" max="7944" width="11.26953125" style="49" customWidth="1"/>
    <col min="7945" max="7945" width="10.81640625" style="49" customWidth="1"/>
    <col min="7946" max="7946" width="13.7265625" style="49" customWidth="1"/>
    <col min="7947" max="7947" width="8.26953125" style="49" customWidth="1"/>
    <col min="7948" max="7948" width="10.7265625" style="49" customWidth="1"/>
    <col min="7949" max="7949" width="8.7265625" style="49" customWidth="1"/>
    <col min="7950" max="7950" width="10.7265625" style="49" customWidth="1"/>
    <col min="7951" max="7951" width="8.7265625" style="49" customWidth="1"/>
    <col min="7952" max="7952" width="9.453125" style="49" customWidth="1"/>
    <col min="7953" max="7953" width="8.7265625" style="49" customWidth="1"/>
    <col min="7954" max="7961" width="11.453125" style="49" customWidth="1"/>
    <col min="7962" max="8192" width="11.453125" style="49"/>
    <col min="8193" max="8193" width="6.453125" style="49" customWidth="1"/>
    <col min="8194" max="8194" width="20.1796875" style="49" customWidth="1"/>
    <col min="8195" max="8196" width="13" style="49" customWidth="1"/>
    <col min="8197" max="8198" width="9.1796875" style="49" customWidth="1"/>
    <col min="8199" max="8199" width="7.7265625" style="49" customWidth="1"/>
    <col min="8200" max="8200" width="11.26953125" style="49" customWidth="1"/>
    <col min="8201" max="8201" width="10.81640625" style="49" customWidth="1"/>
    <col min="8202" max="8202" width="13.7265625" style="49" customWidth="1"/>
    <col min="8203" max="8203" width="8.26953125" style="49" customWidth="1"/>
    <col min="8204" max="8204" width="10.7265625" style="49" customWidth="1"/>
    <col min="8205" max="8205" width="8.7265625" style="49" customWidth="1"/>
    <col min="8206" max="8206" width="10.7265625" style="49" customWidth="1"/>
    <col min="8207" max="8207" width="8.7265625" style="49" customWidth="1"/>
    <col min="8208" max="8208" width="9.453125" style="49" customWidth="1"/>
    <col min="8209" max="8209" width="8.7265625" style="49" customWidth="1"/>
    <col min="8210" max="8217" width="11.453125" style="49" customWidth="1"/>
    <col min="8218" max="8448" width="11.453125" style="49"/>
    <col min="8449" max="8449" width="6.453125" style="49" customWidth="1"/>
    <col min="8450" max="8450" width="20.1796875" style="49" customWidth="1"/>
    <col min="8451" max="8452" width="13" style="49" customWidth="1"/>
    <col min="8453" max="8454" width="9.1796875" style="49" customWidth="1"/>
    <col min="8455" max="8455" width="7.7265625" style="49" customWidth="1"/>
    <col min="8456" max="8456" width="11.26953125" style="49" customWidth="1"/>
    <col min="8457" max="8457" width="10.81640625" style="49" customWidth="1"/>
    <col min="8458" max="8458" width="13.7265625" style="49" customWidth="1"/>
    <col min="8459" max="8459" width="8.26953125" style="49" customWidth="1"/>
    <col min="8460" max="8460" width="10.7265625" style="49" customWidth="1"/>
    <col min="8461" max="8461" width="8.7265625" style="49" customWidth="1"/>
    <col min="8462" max="8462" width="10.7265625" style="49" customWidth="1"/>
    <col min="8463" max="8463" width="8.7265625" style="49" customWidth="1"/>
    <col min="8464" max="8464" width="9.453125" style="49" customWidth="1"/>
    <col min="8465" max="8465" width="8.7265625" style="49" customWidth="1"/>
    <col min="8466" max="8473" width="11.453125" style="49" customWidth="1"/>
    <col min="8474" max="8704" width="11.453125" style="49"/>
    <col min="8705" max="8705" width="6.453125" style="49" customWidth="1"/>
    <col min="8706" max="8706" width="20.1796875" style="49" customWidth="1"/>
    <col min="8707" max="8708" width="13" style="49" customWidth="1"/>
    <col min="8709" max="8710" width="9.1796875" style="49" customWidth="1"/>
    <col min="8711" max="8711" width="7.7265625" style="49" customWidth="1"/>
    <col min="8712" max="8712" width="11.26953125" style="49" customWidth="1"/>
    <col min="8713" max="8713" width="10.81640625" style="49" customWidth="1"/>
    <col min="8714" max="8714" width="13.7265625" style="49" customWidth="1"/>
    <col min="8715" max="8715" width="8.26953125" style="49" customWidth="1"/>
    <col min="8716" max="8716" width="10.7265625" style="49" customWidth="1"/>
    <col min="8717" max="8717" width="8.7265625" style="49" customWidth="1"/>
    <col min="8718" max="8718" width="10.7265625" style="49" customWidth="1"/>
    <col min="8719" max="8719" width="8.7265625" style="49" customWidth="1"/>
    <col min="8720" max="8720" width="9.453125" style="49" customWidth="1"/>
    <col min="8721" max="8721" width="8.7265625" style="49" customWidth="1"/>
    <col min="8722" max="8729" width="11.453125" style="49" customWidth="1"/>
    <col min="8730" max="8960" width="11.453125" style="49"/>
    <col min="8961" max="8961" width="6.453125" style="49" customWidth="1"/>
    <col min="8962" max="8962" width="20.1796875" style="49" customWidth="1"/>
    <col min="8963" max="8964" width="13" style="49" customWidth="1"/>
    <col min="8965" max="8966" width="9.1796875" style="49" customWidth="1"/>
    <col min="8967" max="8967" width="7.7265625" style="49" customWidth="1"/>
    <col min="8968" max="8968" width="11.26953125" style="49" customWidth="1"/>
    <col min="8969" max="8969" width="10.81640625" style="49" customWidth="1"/>
    <col min="8970" max="8970" width="13.7265625" style="49" customWidth="1"/>
    <col min="8971" max="8971" width="8.26953125" style="49" customWidth="1"/>
    <col min="8972" max="8972" width="10.7265625" style="49" customWidth="1"/>
    <col min="8973" max="8973" width="8.7265625" style="49" customWidth="1"/>
    <col min="8974" max="8974" width="10.7265625" style="49" customWidth="1"/>
    <col min="8975" max="8975" width="8.7265625" style="49" customWidth="1"/>
    <col min="8976" max="8976" width="9.453125" style="49" customWidth="1"/>
    <col min="8977" max="8977" width="8.7265625" style="49" customWidth="1"/>
    <col min="8978" max="8985" width="11.453125" style="49" customWidth="1"/>
    <col min="8986" max="9216" width="11.453125" style="49"/>
    <col min="9217" max="9217" width="6.453125" style="49" customWidth="1"/>
    <col min="9218" max="9218" width="20.1796875" style="49" customWidth="1"/>
    <col min="9219" max="9220" width="13" style="49" customWidth="1"/>
    <col min="9221" max="9222" width="9.1796875" style="49" customWidth="1"/>
    <col min="9223" max="9223" width="7.7265625" style="49" customWidth="1"/>
    <col min="9224" max="9224" width="11.26953125" style="49" customWidth="1"/>
    <col min="9225" max="9225" width="10.81640625" style="49" customWidth="1"/>
    <col min="9226" max="9226" width="13.7265625" style="49" customWidth="1"/>
    <col min="9227" max="9227" width="8.26953125" style="49" customWidth="1"/>
    <col min="9228" max="9228" width="10.7265625" style="49" customWidth="1"/>
    <col min="9229" max="9229" width="8.7265625" style="49" customWidth="1"/>
    <col min="9230" max="9230" width="10.7265625" style="49" customWidth="1"/>
    <col min="9231" max="9231" width="8.7265625" style="49" customWidth="1"/>
    <col min="9232" max="9232" width="9.453125" style="49" customWidth="1"/>
    <col min="9233" max="9233" width="8.7265625" style="49" customWidth="1"/>
    <col min="9234" max="9241" width="11.453125" style="49" customWidth="1"/>
    <col min="9242" max="9472" width="11.453125" style="49"/>
    <col min="9473" max="9473" width="6.453125" style="49" customWidth="1"/>
    <col min="9474" max="9474" width="20.1796875" style="49" customWidth="1"/>
    <col min="9475" max="9476" width="13" style="49" customWidth="1"/>
    <col min="9477" max="9478" width="9.1796875" style="49" customWidth="1"/>
    <col min="9479" max="9479" width="7.7265625" style="49" customWidth="1"/>
    <col min="9480" max="9480" width="11.26953125" style="49" customWidth="1"/>
    <col min="9481" max="9481" width="10.81640625" style="49" customWidth="1"/>
    <col min="9482" max="9482" width="13.7265625" style="49" customWidth="1"/>
    <col min="9483" max="9483" width="8.26953125" style="49" customWidth="1"/>
    <col min="9484" max="9484" width="10.7265625" style="49" customWidth="1"/>
    <col min="9485" max="9485" width="8.7265625" style="49" customWidth="1"/>
    <col min="9486" max="9486" width="10.7265625" style="49" customWidth="1"/>
    <col min="9487" max="9487" width="8.7265625" style="49" customWidth="1"/>
    <col min="9488" max="9488" width="9.453125" style="49" customWidth="1"/>
    <col min="9489" max="9489" width="8.7265625" style="49" customWidth="1"/>
    <col min="9490" max="9497" width="11.453125" style="49" customWidth="1"/>
    <col min="9498" max="9728" width="11.453125" style="49"/>
    <col min="9729" max="9729" width="6.453125" style="49" customWidth="1"/>
    <col min="9730" max="9730" width="20.1796875" style="49" customWidth="1"/>
    <col min="9731" max="9732" width="13" style="49" customWidth="1"/>
    <col min="9733" max="9734" width="9.1796875" style="49" customWidth="1"/>
    <col min="9735" max="9735" width="7.7265625" style="49" customWidth="1"/>
    <col min="9736" max="9736" width="11.26953125" style="49" customWidth="1"/>
    <col min="9737" max="9737" width="10.81640625" style="49" customWidth="1"/>
    <col min="9738" max="9738" width="13.7265625" style="49" customWidth="1"/>
    <col min="9739" max="9739" width="8.26953125" style="49" customWidth="1"/>
    <col min="9740" max="9740" width="10.7265625" style="49" customWidth="1"/>
    <col min="9741" max="9741" width="8.7265625" style="49" customWidth="1"/>
    <col min="9742" max="9742" width="10.7265625" style="49" customWidth="1"/>
    <col min="9743" max="9743" width="8.7265625" style="49" customWidth="1"/>
    <col min="9744" max="9744" width="9.453125" style="49" customWidth="1"/>
    <col min="9745" max="9745" width="8.7265625" style="49" customWidth="1"/>
    <col min="9746" max="9753" width="11.453125" style="49" customWidth="1"/>
    <col min="9754" max="9984" width="11.453125" style="49"/>
    <col min="9985" max="9985" width="6.453125" style="49" customWidth="1"/>
    <col min="9986" max="9986" width="20.1796875" style="49" customWidth="1"/>
    <col min="9987" max="9988" width="13" style="49" customWidth="1"/>
    <col min="9989" max="9990" width="9.1796875" style="49" customWidth="1"/>
    <col min="9991" max="9991" width="7.7265625" style="49" customWidth="1"/>
    <col min="9992" max="9992" width="11.26953125" style="49" customWidth="1"/>
    <col min="9993" max="9993" width="10.81640625" style="49" customWidth="1"/>
    <col min="9994" max="9994" width="13.7265625" style="49" customWidth="1"/>
    <col min="9995" max="9995" width="8.26953125" style="49" customWidth="1"/>
    <col min="9996" max="9996" width="10.7265625" style="49" customWidth="1"/>
    <col min="9997" max="9997" width="8.7265625" style="49" customWidth="1"/>
    <col min="9998" max="9998" width="10.7265625" style="49" customWidth="1"/>
    <col min="9999" max="9999" width="8.7265625" style="49" customWidth="1"/>
    <col min="10000" max="10000" width="9.453125" style="49" customWidth="1"/>
    <col min="10001" max="10001" width="8.7265625" style="49" customWidth="1"/>
    <col min="10002" max="10009" width="11.453125" style="49" customWidth="1"/>
    <col min="10010" max="10240" width="11.453125" style="49"/>
    <col min="10241" max="10241" width="6.453125" style="49" customWidth="1"/>
    <col min="10242" max="10242" width="20.1796875" style="49" customWidth="1"/>
    <col min="10243" max="10244" width="13" style="49" customWidth="1"/>
    <col min="10245" max="10246" width="9.1796875" style="49" customWidth="1"/>
    <col min="10247" max="10247" width="7.7265625" style="49" customWidth="1"/>
    <col min="10248" max="10248" width="11.26953125" style="49" customWidth="1"/>
    <col min="10249" max="10249" width="10.81640625" style="49" customWidth="1"/>
    <col min="10250" max="10250" width="13.7265625" style="49" customWidth="1"/>
    <col min="10251" max="10251" width="8.26953125" style="49" customWidth="1"/>
    <col min="10252" max="10252" width="10.7265625" style="49" customWidth="1"/>
    <col min="10253" max="10253" width="8.7265625" style="49" customWidth="1"/>
    <col min="10254" max="10254" width="10.7265625" style="49" customWidth="1"/>
    <col min="10255" max="10255" width="8.7265625" style="49" customWidth="1"/>
    <col min="10256" max="10256" width="9.453125" style="49" customWidth="1"/>
    <col min="10257" max="10257" width="8.7265625" style="49" customWidth="1"/>
    <col min="10258" max="10265" width="11.453125" style="49" customWidth="1"/>
    <col min="10266" max="10496" width="11.453125" style="49"/>
    <col min="10497" max="10497" width="6.453125" style="49" customWidth="1"/>
    <col min="10498" max="10498" width="20.1796875" style="49" customWidth="1"/>
    <col min="10499" max="10500" width="13" style="49" customWidth="1"/>
    <col min="10501" max="10502" width="9.1796875" style="49" customWidth="1"/>
    <col min="10503" max="10503" width="7.7265625" style="49" customWidth="1"/>
    <col min="10504" max="10504" width="11.26953125" style="49" customWidth="1"/>
    <col min="10505" max="10505" width="10.81640625" style="49" customWidth="1"/>
    <col min="10506" max="10506" width="13.7265625" style="49" customWidth="1"/>
    <col min="10507" max="10507" width="8.26953125" style="49" customWidth="1"/>
    <col min="10508" max="10508" width="10.7265625" style="49" customWidth="1"/>
    <col min="10509" max="10509" width="8.7265625" style="49" customWidth="1"/>
    <col min="10510" max="10510" width="10.7265625" style="49" customWidth="1"/>
    <col min="10511" max="10511" width="8.7265625" style="49" customWidth="1"/>
    <col min="10512" max="10512" width="9.453125" style="49" customWidth="1"/>
    <col min="10513" max="10513" width="8.7265625" style="49" customWidth="1"/>
    <col min="10514" max="10521" width="11.453125" style="49" customWidth="1"/>
    <col min="10522" max="10752" width="11.453125" style="49"/>
    <col min="10753" max="10753" width="6.453125" style="49" customWidth="1"/>
    <col min="10754" max="10754" width="20.1796875" style="49" customWidth="1"/>
    <col min="10755" max="10756" width="13" style="49" customWidth="1"/>
    <col min="10757" max="10758" width="9.1796875" style="49" customWidth="1"/>
    <col min="10759" max="10759" width="7.7265625" style="49" customWidth="1"/>
    <col min="10760" max="10760" width="11.26953125" style="49" customWidth="1"/>
    <col min="10761" max="10761" width="10.81640625" style="49" customWidth="1"/>
    <col min="10762" max="10762" width="13.7265625" style="49" customWidth="1"/>
    <col min="10763" max="10763" width="8.26953125" style="49" customWidth="1"/>
    <col min="10764" max="10764" width="10.7265625" style="49" customWidth="1"/>
    <col min="10765" max="10765" width="8.7265625" style="49" customWidth="1"/>
    <col min="10766" max="10766" width="10.7265625" style="49" customWidth="1"/>
    <col min="10767" max="10767" width="8.7265625" style="49" customWidth="1"/>
    <col min="10768" max="10768" width="9.453125" style="49" customWidth="1"/>
    <col min="10769" max="10769" width="8.7265625" style="49" customWidth="1"/>
    <col min="10770" max="10777" width="11.453125" style="49" customWidth="1"/>
    <col min="10778" max="11008" width="11.453125" style="49"/>
    <col min="11009" max="11009" width="6.453125" style="49" customWidth="1"/>
    <col min="11010" max="11010" width="20.1796875" style="49" customWidth="1"/>
    <col min="11011" max="11012" width="13" style="49" customWidth="1"/>
    <col min="11013" max="11014" width="9.1796875" style="49" customWidth="1"/>
    <col min="11015" max="11015" width="7.7265625" style="49" customWidth="1"/>
    <col min="11016" max="11016" width="11.26953125" style="49" customWidth="1"/>
    <col min="11017" max="11017" width="10.81640625" style="49" customWidth="1"/>
    <col min="11018" max="11018" width="13.7265625" style="49" customWidth="1"/>
    <col min="11019" max="11019" width="8.26953125" style="49" customWidth="1"/>
    <col min="11020" max="11020" width="10.7265625" style="49" customWidth="1"/>
    <col min="11021" max="11021" width="8.7265625" style="49" customWidth="1"/>
    <col min="11022" max="11022" width="10.7265625" style="49" customWidth="1"/>
    <col min="11023" max="11023" width="8.7265625" style="49" customWidth="1"/>
    <col min="11024" max="11024" width="9.453125" style="49" customWidth="1"/>
    <col min="11025" max="11025" width="8.7265625" style="49" customWidth="1"/>
    <col min="11026" max="11033" width="11.453125" style="49" customWidth="1"/>
    <col min="11034" max="11264" width="11.453125" style="49"/>
    <col min="11265" max="11265" width="6.453125" style="49" customWidth="1"/>
    <col min="11266" max="11266" width="20.1796875" style="49" customWidth="1"/>
    <col min="11267" max="11268" width="13" style="49" customWidth="1"/>
    <col min="11269" max="11270" width="9.1796875" style="49" customWidth="1"/>
    <col min="11271" max="11271" width="7.7265625" style="49" customWidth="1"/>
    <col min="11272" max="11272" width="11.26953125" style="49" customWidth="1"/>
    <col min="11273" max="11273" width="10.81640625" style="49" customWidth="1"/>
    <col min="11274" max="11274" width="13.7265625" style="49" customWidth="1"/>
    <col min="11275" max="11275" width="8.26953125" style="49" customWidth="1"/>
    <col min="11276" max="11276" width="10.7265625" style="49" customWidth="1"/>
    <col min="11277" max="11277" width="8.7265625" style="49" customWidth="1"/>
    <col min="11278" max="11278" width="10.7265625" style="49" customWidth="1"/>
    <col min="11279" max="11279" width="8.7265625" style="49" customWidth="1"/>
    <col min="11280" max="11280" width="9.453125" style="49" customWidth="1"/>
    <col min="11281" max="11281" width="8.7265625" style="49" customWidth="1"/>
    <col min="11282" max="11289" width="11.453125" style="49" customWidth="1"/>
    <col min="11290" max="11520" width="11.453125" style="49"/>
    <col min="11521" max="11521" width="6.453125" style="49" customWidth="1"/>
    <col min="11522" max="11522" width="20.1796875" style="49" customWidth="1"/>
    <col min="11523" max="11524" width="13" style="49" customWidth="1"/>
    <col min="11525" max="11526" width="9.1796875" style="49" customWidth="1"/>
    <col min="11527" max="11527" width="7.7265625" style="49" customWidth="1"/>
    <col min="11528" max="11528" width="11.26953125" style="49" customWidth="1"/>
    <col min="11529" max="11529" width="10.81640625" style="49" customWidth="1"/>
    <col min="11530" max="11530" width="13.7265625" style="49" customWidth="1"/>
    <col min="11531" max="11531" width="8.26953125" style="49" customWidth="1"/>
    <col min="11532" max="11532" width="10.7265625" style="49" customWidth="1"/>
    <col min="11533" max="11533" width="8.7265625" style="49" customWidth="1"/>
    <col min="11534" max="11534" width="10.7265625" style="49" customWidth="1"/>
    <col min="11535" max="11535" width="8.7265625" style="49" customWidth="1"/>
    <col min="11536" max="11536" width="9.453125" style="49" customWidth="1"/>
    <col min="11537" max="11537" width="8.7265625" style="49" customWidth="1"/>
    <col min="11538" max="11545" width="11.453125" style="49" customWidth="1"/>
    <col min="11546" max="11776" width="11.453125" style="49"/>
    <col min="11777" max="11777" width="6.453125" style="49" customWidth="1"/>
    <col min="11778" max="11778" width="20.1796875" style="49" customWidth="1"/>
    <col min="11779" max="11780" width="13" style="49" customWidth="1"/>
    <col min="11781" max="11782" width="9.1796875" style="49" customWidth="1"/>
    <col min="11783" max="11783" width="7.7265625" style="49" customWidth="1"/>
    <col min="11784" max="11784" width="11.26953125" style="49" customWidth="1"/>
    <col min="11785" max="11785" width="10.81640625" style="49" customWidth="1"/>
    <col min="11786" max="11786" width="13.7265625" style="49" customWidth="1"/>
    <col min="11787" max="11787" width="8.26953125" style="49" customWidth="1"/>
    <col min="11788" max="11788" width="10.7265625" style="49" customWidth="1"/>
    <col min="11789" max="11789" width="8.7265625" style="49" customWidth="1"/>
    <col min="11790" max="11790" width="10.7265625" style="49" customWidth="1"/>
    <col min="11791" max="11791" width="8.7265625" style="49" customWidth="1"/>
    <col min="11792" max="11792" width="9.453125" style="49" customWidth="1"/>
    <col min="11793" max="11793" width="8.7265625" style="49" customWidth="1"/>
    <col min="11794" max="11801" width="11.453125" style="49" customWidth="1"/>
    <col min="11802" max="12032" width="11.453125" style="49"/>
    <col min="12033" max="12033" width="6.453125" style="49" customWidth="1"/>
    <col min="12034" max="12034" width="20.1796875" style="49" customWidth="1"/>
    <col min="12035" max="12036" width="13" style="49" customWidth="1"/>
    <col min="12037" max="12038" width="9.1796875" style="49" customWidth="1"/>
    <col min="12039" max="12039" width="7.7265625" style="49" customWidth="1"/>
    <col min="12040" max="12040" width="11.26953125" style="49" customWidth="1"/>
    <col min="12041" max="12041" width="10.81640625" style="49" customWidth="1"/>
    <col min="12042" max="12042" width="13.7265625" style="49" customWidth="1"/>
    <col min="12043" max="12043" width="8.26953125" style="49" customWidth="1"/>
    <col min="12044" max="12044" width="10.7265625" style="49" customWidth="1"/>
    <col min="12045" max="12045" width="8.7265625" style="49" customWidth="1"/>
    <col min="12046" max="12046" width="10.7265625" style="49" customWidth="1"/>
    <col min="12047" max="12047" width="8.7265625" style="49" customWidth="1"/>
    <col min="12048" max="12048" width="9.453125" style="49" customWidth="1"/>
    <col min="12049" max="12049" width="8.7265625" style="49" customWidth="1"/>
    <col min="12050" max="12057" width="11.453125" style="49" customWidth="1"/>
    <col min="12058" max="12288" width="11.453125" style="49"/>
    <col min="12289" max="12289" width="6.453125" style="49" customWidth="1"/>
    <col min="12290" max="12290" width="20.1796875" style="49" customWidth="1"/>
    <col min="12291" max="12292" width="13" style="49" customWidth="1"/>
    <col min="12293" max="12294" width="9.1796875" style="49" customWidth="1"/>
    <col min="12295" max="12295" width="7.7265625" style="49" customWidth="1"/>
    <col min="12296" max="12296" width="11.26953125" style="49" customWidth="1"/>
    <col min="12297" max="12297" width="10.81640625" style="49" customWidth="1"/>
    <col min="12298" max="12298" width="13.7265625" style="49" customWidth="1"/>
    <col min="12299" max="12299" width="8.26953125" style="49" customWidth="1"/>
    <col min="12300" max="12300" width="10.7265625" style="49" customWidth="1"/>
    <col min="12301" max="12301" width="8.7265625" style="49" customWidth="1"/>
    <col min="12302" max="12302" width="10.7265625" style="49" customWidth="1"/>
    <col min="12303" max="12303" width="8.7265625" style="49" customWidth="1"/>
    <col min="12304" max="12304" width="9.453125" style="49" customWidth="1"/>
    <col min="12305" max="12305" width="8.7265625" style="49" customWidth="1"/>
    <col min="12306" max="12313" width="11.453125" style="49" customWidth="1"/>
    <col min="12314" max="12544" width="11.453125" style="49"/>
    <col min="12545" max="12545" width="6.453125" style="49" customWidth="1"/>
    <col min="12546" max="12546" width="20.1796875" style="49" customWidth="1"/>
    <col min="12547" max="12548" width="13" style="49" customWidth="1"/>
    <col min="12549" max="12550" width="9.1796875" style="49" customWidth="1"/>
    <col min="12551" max="12551" width="7.7265625" style="49" customWidth="1"/>
    <col min="12552" max="12552" width="11.26953125" style="49" customWidth="1"/>
    <col min="12553" max="12553" width="10.81640625" style="49" customWidth="1"/>
    <col min="12554" max="12554" width="13.7265625" style="49" customWidth="1"/>
    <col min="12555" max="12555" width="8.26953125" style="49" customWidth="1"/>
    <col min="12556" max="12556" width="10.7265625" style="49" customWidth="1"/>
    <col min="12557" max="12557" width="8.7265625" style="49" customWidth="1"/>
    <col min="12558" max="12558" width="10.7265625" style="49" customWidth="1"/>
    <col min="12559" max="12559" width="8.7265625" style="49" customWidth="1"/>
    <col min="12560" max="12560" width="9.453125" style="49" customWidth="1"/>
    <col min="12561" max="12561" width="8.7265625" style="49" customWidth="1"/>
    <col min="12562" max="12569" width="11.453125" style="49" customWidth="1"/>
    <col min="12570" max="12800" width="11.453125" style="49"/>
    <col min="12801" max="12801" width="6.453125" style="49" customWidth="1"/>
    <col min="12802" max="12802" width="20.1796875" style="49" customWidth="1"/>
    <col min="12803" max="12804" width="13" style="49" customWidth="1"/>
    <col min="12805" max="12806" width="9.1796875" style="49" customWidth="1"/>
    <col min="12807" max="12807" width="7.7265625" style="49" customWidth="1"/>
    <col min="12808" max="12808" width="11.26953125" style="49" customWidth="1"/>
    <col min="12809" max="12809" width="10.81640625" style="49" customWidth="1"/>
    <col min="12810" max="12810" width="13.7265625" style="49" customWidth="1"/>
    <col min="12811" max="12811" width="8.26953125" style="49" customWidth="1"/>
    <col min="12812" max="12812" width="10.7265625" style="49" customWidth="1"/>
    <col min="12813" max="12813" width="8.7265625" style="49" customWidth="1"/>
    <col min="12814" max="12814" width="10.7265625" style="49" customWidth="1"/>
    <col min="12815" max="12815" width="8.7265625" style="49" customWidth="1"/>
    <col min="12816" max="12816" width="9.453125" style="49" customWidth="1"/>
    <col min="12817" max="12817" width="8.7265625" style="49" customWidth="1"/>
    <col min="12818" max="12825" width="11.453125" style="49" customWidth="1"/>
    <col min="12826" max="13056" width="11.453125" style="49"/>
    <col min="13057" max="13057" width="6.453125" style="49" customWidth="1"/>
    <col min="13058" max="13058" width="20.1796875" style="49" customWidth="1"/>
    <col min="13059" max="13060" width="13" style="49" customWidth="1"/>
    <col min="13061" max="13062" width="9.1796875" style="49" customWidth="1"/>
    <col min="13063" max="13063" width="7.7265625" style="49" customWidth="1"/>
    <col min="13064" max="13064" width="11.26953125" style="49" customWidth="1"/>
    <col min="13065" max="13065" width="10.81640625" style="49" customWidth="1"/>
    <col min="13066" max="13066" width="13.7265625" style="49" customWidth="1"/>
    <col min="13067" max="13067" width="8.26953125" style="49" customWidth="1"/>
    <col min="13068" max="13068" width="10.7265625" style="49" customWidth="1"/>
    <col min="13069" max="13069" width="8.7265625" style="49" customWidth="1"/>
    <col min="13070" max="13070" width="10.7265625" style="49" customWidth="1"/>
    <col min="13071" max="13071" width="8.7265625" style="49" customWidth="1"/>
    <col min="13072" max="13072" width="9.453125" style="49" customWidth="1"/>
    <col min="13073" max="13073" width="8.7265625" style="49" customWidth="1"/>
    <col min="13074" max="13081" width="11.453125" style="49" customWidth="1"/>
    <col min="13082" max="13312" width="11.453125" style="49"/>
    <col min="13313" max="13313" width="6.453125" style="49" customWidth="1"/>
    <col min="13314" max="13314" width="20.1796875" style="49" customWidth="1"/>
    <col min="13315" max="13316" width="13" style="49" customWidth="1"/>
    <col min="13317" max="13318" width="9.1796875" style="49" customWidth="1"/>
    <col min="13319" max="13319" width="7.7265625" style="49" customWidth="1"/>
    <col min="13320" max="13320" width="11.26953125" style="49" customWidth="1"/>
    <col min="13321" max="13321" width="10.81640625" style="49" customWidth="1"/>
    <col min="13322" max="13322" width="13.7265625" style="49" customWidth="1"/>
    <col min="13323" max="13323" width="8.26953125" style="49" customWidth="1"/>
    <col min="13324" max="13324" width="10.7265625" style="49" customWidth="1"/>
    <col min="13325" max="13325" width="8.7265625" style="49" customWidth="1"/>
    <col min="13326" max="13326" width="10.7265625" style="49" customWidth="1"/>
    <col min="13327" max="13327" width="8.7265625" style="49" customWidth="1"/>
    <col min="13328" max="13328" width="9.453125" style="49" customWidth="1"/>
    <col min="13329" max="13329" width="8.7265625" style="49" customWidth="1"/>
    <col min="13330" max="13337" width="11.453125" style="49" customWidth="1"/>
    <col min="13338" max="13568" width="11.453125" style="49"/>
    <col min="13569" max="13569" width="6.453125" style="49" customWidth="1"/>
    <col min="13570" max="13570" width="20.1796875" style="49" customWidth="1"/>
    <col min="13571" max="13572" width="13" style="49" customWidth="1"/>
    <col min="13573" max="13574" width="9.1796875" style="49" customWidth="1"/>
    <col min="13575" max="13575" width="7.7265625" style="49" customWidth="1"/>
    <col min="13576" max="13576" width="11.26953125" style="49" customWidth="1"/>
    <col min="13577" max="13577" width="10.81640625" style="49" customWidth="1"/>
    <col min="13578" max="13578" width="13.7265625" style="49" customWidth="1"/>
    <col min="13579" max="13579" width="8.26953125" style="49" customWidth="1"/>
    <col min="13580" max="13580" width="10.7265625" style="49" customWidth="1"/>
    <col min="13581" max="13581" width="8.7265625" style="49" customWidth="1"/>
    <col min="13582" max="13582" width="10.7265625" style="49" customWidth="1"/>
    <col min="13583" max="13583" width="8.7265625" style="49" customWidth="1"/>
    <col min="13584" max="13584" width="9.453125" style="49" customWidth="1"/>
    <col min="13585" max="13585" width="8.7265625" style="49" customWidth="1"/>
    <col min="13586" max="13593" width="11.453125" style="49" customWidth="1"/>
    <col min="13594" max="13824" width="11.453125" style="49"/>
    <col min="13825" max="13825" width="6.453125" style="49" customWidth="1"/>
    <col min="13826" max="13826" width="20.1796875" style="49" customWidth="1"/>
    <col min="13827" max="13828" width="13" style="49" customWidth="1"/>
    <col min="13829" max="13830" width="9.1796875" style="49" customWidth="1"/>
    <col min="13831" max="13831" width="7.7265625" style="49" customWidth="1"/>
    <col min="13832" max="13832" width="11.26953125" style="49" customWidth="1"/>
    <col min="13833" max="13833" width="10.81640625" style="49" customWidth="1"/>
    <col min="13834" max="13834" width="13.7265625" style="49" customWidth="1"/>
    <col min="13835" max="13835" width="8.26953125" style="49" customWidth="1"/>
    <col min="13836" max="13836" width="10.7265625" style="49" customWidth="1"/>
    <col min="13837" max="13837" width="8.7265625" style="49" customWidth="1"/>
    <col min="13838" max="13838" width="10.7265625" style="49" customWidth="1"/>
    <col min="13839" max="13839" width="8.7265625" style="49" customWidth="1"/>
    <col min="13840" max="13840" width="9.453125" style="49" customWidth="1"/>
    <col min="13841" max="13841" width="8.7265625" style="49" customWidth="1"/>
    <col min="13842" max="13849" width="11.453125" style="49" customWidth="1"/>
    <col min="13850" max="14080" width="11.453125" style="49"/>
    <col min="14081" max="14081" width="6.453125" style="49" customWidth="1"/>
    <col min="14082" max="14082" width="20.1796875" style="49" customWidth="1"/>
    <col min="14083" max="14084" width="13" style="49" customWidth="1"/>
    <col min="14085" max="14086" width="9.1796875" style="49" customWidth="1"/>
    <col min="14087" max="14087" width="7.7265625" style="49" customWidth="1"/>
    <col min="14088" max="14088" width="11.26953125" style="49" customWidth="1"/>
    <col min="14089" max="14089" width="10.81640625" style="49" customWidth="1"/>
    <col min="14090" max="14090" width="13.7265625" style="49" customWidth="1"/>
    <col min="14091" max="14091" width="8.26953125" style="49" customWidth="1"/>
    <col min="14092" max="14092" width="10.7265625" style="49" customWidth="1"/>
    <col min="14093" max="14093" width="8.7265625" style="49" customWidth="1"/>
    <col min="14094" max="14094" width="10.7265625" style="49" customWidth="1"/>
    <col min="14095" max="14095" width="8.7265625" style="49" customWidth="1"/>
    <col min="14096" max="14096" width="9.453125" style="49" customWidth="1"/>
    <col min="14097" max="14097" width="8.7265625" style="49" customWidth="1"/>
    <col min="14098" max="14105" width="11.453125" style="49" customWidth="1"/>
    <col min="14106" max="14336" width="11.453125" style="49"/>
    <col min="14337" max="14337" width="6.453125" style="49" customWidth="1"/>
    <col min="14338" max="14338" width="20.1796875" style="49" customWidth="1"/>
    <col min="14339" max="14340" width="13" style="49" customWidth="1"/>
    <col min="14341" max="14342" width="9.1796875" style="49" customWidth="1"/>
    <col min="14343" max="14343" width="7.7265625" style="49" customWidth="1"/>
    <col min="14344" max="14344" width="11.26953125" style="49" customWidth="1"/>
    <col min="14345" max="14345" width="10.81640625" style="49" customWidth="1"/>
    <col min="14346" max="14346" width="13.7265625" style="49" customWidth="1"/>
    <col min="14347" max="14347" width="8.26953125" style="49" customWidth="1"/>
    <col min="14348" max="14348" width="10.7265625" style="49" customWidth="1"/>
    <col min="14349" max="14349" width="8.7265625" style="49" customWidth="1"/>
    <col min="14350" max="14350" width="10.7265625" style="49" customWidth="1"/>
    <col min="14351" max="14351" width="8.7265625" style="49" customWidth="1"/>
    <col min="14352" max="14352" width="9.453125" style="49" customWidth="1"/>
    <col min="14353" max="14353" width="8.7265625" style="49" customWidth="1"/>
    <col min="14354" max="14361" width="11.453125" style="49" customWidth="1"/>
    <col min="14362" max="14592" width="11.453125" style="49"/>
    <col min="14593" max="14593" width="6.453125" style="49" customWidth="1"/>
    <col min="14594" max="14594" width="20.1796875" style="49" customWidth="1"/>
    <col min="14595" max="14596" width="13" style="49" customWidth="1"/>
    <col min="14597" max="14598" width="9.1796875" style="49" customWidth="1"/>
    <col min="14599" max="14599" width="7.7265625" style="49" customWidth="1"/>
    <col min="14600" max="14600" width="11.26953125" style="49" customWidth="1"/>
    <col min="14601" max="14601" width="10.81640625" style="49" customWidth="1"/>
    <col min="14602" max="14602" width="13.7265625" style="49" customWidth="1"/>
    <col min="14603" max="14603" width="8.26953125" style="49" customWidth="1"/>
    <col min="14604" max="14604" width="10.7265625" style="49" customWidth="1"/>
    <col min="14605" max="14605" width="8.7265625" style="49" customWidth="1"/>
    <col min="14606" max="14606" width="10.7265625" style="49" customWidth="1"/>
    <col min="14607" max="14607" width="8.7265625" style="49" customWidth="1"/>
    <col min="14608" max="14608" width="9.453125" style="49" customWidth="1"/>
    <col min="14609" max="14609" width="8.7265625" style="49" customWidth="1"/>
    <col min="14610" max="14617" width="11.453125" style="49" customWidth="1"/>
    <col min="14618" max="14848" width="11.453125" style="49"/>
    <col min="14849" max="14849" width="6.453125" style="49" customWidth="1"/>
    <col min="14850" max="14850" width="20.1796875" style="49" customWidth="1"/>
    <col min="14851" max="14852" width="13" style="49" customWidth="1"/>
    <col min="14853" max="14854" width="9.1796875" style="49" customWidth="1"/>
    <col min="14855" max="14855" width="7.7265625" style="49" customWidth="1"/>
    <col min="14856" max="14856" width="11.26953125" style="49" customWidth="1"/>
    <col min="14857" max="14857" width="10.81640625" style="49" customWidth="1"/>
    <col min="14858" max="14858" width="13.7265625" style="49" customWidth="1"/>
    <col min="14859" max="14859" width="8.26953125" style="49" customWidth="1"/>
    <col min="14860" max="14860" width="10.7265625" style="49" customWidth="1"/>
    <col min="14861" max="14861" width="8.7265625" style="49" customWidth="1"/>
    <col min="14862" max="14862" width="10.7265625" style="49" customWidth="1"/>
    <col min="14863" max="14863" width="8.7265625" style="49" customWidth="1"/>
    <col min="14864" max="14864" width="9.453125" style="49" customWidth="1"/>
    <col min="14865" max="14865" width="8.7265625" style="49" customWidth="1"/>
    <col min="14866" max="14873" width="11.453125" style="49" customWidth="1"/>
    <col min="14874" max="15104" width="11.453125" style="49"/>
    <col min="15105" max="15105" width="6.453125" style="49" customWidth="1"/>
    <col min="15106" max="15106" width="20.1796875" style="49" customWidth="1"/>
    <col min="15107" max="15108" width="13" style="49" customWidth="1"/>
    <col min="15109" max="15110" width="9.1796875" style="49" customWidth="1"/>
    <col min="15111" max="15111" width="7.7265625" style="49" customWidth="1"/>
    <col min="15112" max="15112" width="11.26953125" style="49" customWidth="1"/>
    <col min="15113" max="15113" width="10.81640625" style="49" customWidth="1"/>
    <col min="15114" max="15114" width="13.7265625" style="49" customWidth="1"/>
    <col min="15115" max="15115" width="8.26953125" style="49" customWidth="1"/>
    <col min="15116" max="15116" width="10.7265625" style="49" customWidth="1"/>
    <col min="15117" max="15117" width="8.7265625" style="49" customWidth="1"/>
    <col min="15118" max="15118" width="10.7265625" style="49" customWidth="1"/>
    <col min="15119" max="15119" width="8.7265625" style="49" customWidth="1"/>
    <col min="15120" max="15120" width="9.453125" style="49" customWidth="1"/>
    <col min="15121" max="15121" width="8.7265625" style="49" customWidth="1"/>
    <col min="15122" max="15129" width="11.453125" style="49" customWidth="1"/>
    <col min="15130" max="15360" width="11.453125" style="49"/>
    <col min="15361" max="15361" width="6.453125" style="49" customWidth="1"/>
    <col min="15362" max="15362" width="20.1796875" style="49" customWidth="1"/>
    <col min="15363" max="15364" width="13" style="49" customWidth="1"/>
    <col min="15365" max="15366" width="9.1796875" style="49" customWidth="1"/>
    <col min="15367" max="15367" width="7.7265625" style="49" customWidth="1"/>
    <col min="15368" max="15368" width="11.26953125" style="49" customWidth="1"/>
    <col min="15369" max="15369" width="10.81640625" style="49" customWidth="1"/>
    <col min="15370" max="15370" width="13.7265625" style="49" customWidth="1"/>
    <col min="15371" max="15371" width="8.26953125" style="49" customWidth="1"/>
    <col min="15372" max="15372" width="10.7265625" style="49" customWidth="1"/>
    <col min="15373" max="15373" width="8.7265625" style="49" customWidth="1"/>
    <col min="15374" max="15374" width="10.7265625" style="49" customWidth="1"/>
    <col min="15375" max="15375" width="8.7265625" style="49" customWidth="1"/>
    <col min="15376" max="15376" width="9.453125" style="49" customWidth="1"/>
    <col min="15377" max="15377" width="8.7265625" style="49" customWidth="1"/>
    <col min="15378" max="15385" width="11.453125" style="49" customWidth="1"/>
    <col min="15386" max="15616" width="11.453125" style="49"/>
    <col min="15617" max="15617" width="6.453125" style="49" customWidth="1"/>
    <col min="15618" max="15618" width="20.1796875" style="49" customWidth="1"/>
    <col min="15619" max="15620" width="13" style="49" customWidth="1"/>
    <col min="15621" max="15622" width="9.1796875" style="49" customWidth="1"/>
    <col min="15623" max="15623" width="7.7265625" style="49" customWidth="1"/>
    <col min="15624" max="15624" width="11.26953125" style="49" customWidth="1"/>
    <col min="15625" max="15625" width="10.81640625" style="49" customWidth="1"/>
    <col min="15626" max="15626" width="13.7265625" style="49" customWidth="1"/>
    <col min="15627" max="15627" width="8.26953125" style="49" customWidth="1"/>
    <col min="15628" max="15628" width="10.7265625" style="49" customWidth="1"/>
    <col min="15629" max="15629" width="8.7265625" style="49" customWidth="1"/>
    <col min="15630" max="15630" width="10.7265625" style="49" customWidth="1"/>
    <col min="15631" max="15631" width="8.7265625" style="49" customWidth="1"/>
    <col min="15632" max="15632" width="9.453125" style="49" customWidth="1"/>
    <col min="15633" max="15633" width="8.7265625" style="49" customWidth="1"/>
    <col min="15634" max="15641" width="11.453125" style="49" customWidth="1"/>
    <col min="15642" max="15872" width="11.453125" style="49"/>
    <col min="15873" max="15873" width="6.453125" style="49" customWidth="1"/>
    <col min="15874" max="15874" width="20.1796875" style="49" customWidth="1"/>
    <col min="15875" max="15876" width="13" style="49" customWidth="1"/>
    <col min="15877" max="15878" width="9.1796875" style="49" customWidth="1"/>
    <col min="15879" max="15879" width="7.7265625" style="49" customWidth="1"/>
    <col min="15880" max="15880" width="11.26953125" style="49" customWidth="1"/>
    <col min="15881" max="15881" width="10.81640625" style="49" customWidth="1"/>
    <col min="15882" max="15882" width="13.7265625" style="49" customWidth="1"/>
    <col min="15883" max="15883" width="8.26953125" style="49" customWidth="1"/>
    <col min="15884" max="15884" width="10.7265625" style="49" customWidth="1"/>
    <col min="15885" max="15885" width="8.7265625" style="49" customWidth="1"/>
    <col min="15886" max="15886" width="10.7265625" style="49" customWidth="1"/>
    <col min="15887" max="15887" width="8.7265625" style="49" customWidth="1"/>
    <col min="15888" max="15888" width="9.453125" style="49" customWidth="1"/>
    <col min="15889" max="15889" width="8.7265625" style="49" customWidth="1"/>
    <col min="15890" max="15897" width="11.453125" style="49" customWidth="1"/>
    <col min="15898" max="16128" width="11.453125" style="49"/>
    <col min="16129" max="16129" width="6.453125" style="49" customWidth="1"/>
    <col min="16130" max="16130" width="20.1796875" style="49" customWidth="1"/>
    <col min="16131" max="16132" width="13" style="49" customWidth="1"/>
    <col min="16133" max="16134" width="9.1796875" style="49" customWidth="1"/>
    <col min="16135" max="16135" width="7.7265625" style="49" customWidth="1"/>
    <col min="16136" max="16136" width="11.26953125" style="49" customWidth="1"/>
    <col min="16137" max="16137" width="10.81640625" style="49" customWidth="1"/>
    <col min="16138" max="16138" width="13.7265625" style="49" customWidth="1"/>
    <col min="16139" max="16139" width="8.26953125" style="49" customWidth="1"/>
    <col min="16140" max="16140" width="10.7265625" style="49" customWidth="1"/>
    <col min="16141" max="16141" width="8.7265625" style="49" customWidth="1"/>
    <col min="16142" max="16142" width="10.7265625" style="49" customWidth="1"/>
    <col min="16143" max="16143" width="8.7265625" style="49" customWidth="1"/>
    <col min="16144" max="16144" width="9.453125" style="49" customWidth="1"/>
    <col min="16145" max="16145" width="8.7265625" style="49" customWidth="1"/>
    <col min="16146" max="16153" width="11.453125" style="49" customWidth="1"/>
    <col min="16154" max="16384" width="11.453125" style="49"/>
  </cols>
  <sheetData>
    <row r="1" spans="1:31" s="48" customFormat="1" ht="14">
      <c r="A1" s="48" t="s">
        <v>3272</v>
      </c>
      <c r="D1" s="49"/>
      <c r="G1" s="50"/>
      <c r="H1" s="51"/>
      <c r="I1" s="52"/>
      <c r="J1" s="51"/>
      <c r="K1" s="52"/>
      <c r="M1" s="53"/>
      <c r="O1" s="202"/>
      <c r="P1" s="54"/>
      <c r="Q1" s="55"/>
    </row>
    <row r="2" spans="1:31">
      <c r="J2" s="59"/>
      <c r="K2" s="60" t="s">
        <v>313</v>
      </c>
      <c r="M2" s="53"/>
      <c r="N2" s="203"/>
      <c r="O2" s="204"/>
    </row>
    <row r="3" spans="1:31" s="61" customFormat="1" ht="60" customHeight="1">
      <c r="B3" s="61" t="s">
        <v>611</v>
      </c>
      <c r="C3" s="61" t="s">
        <v>612</v>
      </c>
      <c r="D3" s="61" t="s">
        <v>0</v>
      </c>
      <c r="E3" s="62" t="s">
        <v>613</v>
      </c>
      <c r="F3" s="62" t="s">
        <v>614</v>
      </c>
      <c r="G3" s="201" t="s">
        <v>3260</v>
      </c>
      <c r="H3" s="63" t="s">
        <v>615</v>
      </c>
      <c r="I3" s="64" t="s">
        <v>616</v>
      </c>
      <c r="J3" s="63" t="s">
        <v>617</v>
      </c>
      <c r="K3" s="64" t="s">
        <v>618</v>
      </c>
      <c r="L3" s="62" t="s">
        <v>619</v>
      </c>
      <c r="M3" s="65" t="s">
        <v>620</v>
      </c>
      <c r="N3" s="61" t="s">
        <v>621</v>
      </c>
      <c r="O3" s="60" t="s">
        <v>622</v>
      </c>
      <c r="P3" s="61" t="s">
        <v>623</v>
      </c>
      <c r="Q3" s="60" t="s">
        <v>624</v>
      </c>
    </row>
    <row r="5" spans="1:31">
      <c r="A5" s="66">
        <v>227</v>
      </c>
      <c r="B5" s="67" t="s">
        <v>625</v>
      </c>
      <c r="C5" s="68" t="s">
        <v>626</v>
      </c>
      <c r="D5" s="68" t="s">
        <v>627</v>
      </c>
      <c r="E5" s="66">
        <v>2002</v>
      </c>
      <c r="G5" s="200">
        <f t="shared" ref="G5:G68" si="0">SUM(I5+K5+M5+O5+Q5)</f>
        <v>12</v>
      </c>
      <c r="H5" s="57" t="s">
        <v>297</v>
      </c>
      <c r="I5" s="58">
        <v>2</v>
      </c>
      <c r="J5" s="70" t="s">
        <v>297</v>
      </c>
      <c r="K5" s="58">
        <v>2</v>
      </c>
      <c r="L5" s="57" t="s">
        <v>304</v>
      </c>
      <c r="M5" s="195">
        <v>2</v>
      </c>
      <c r="N5" s="57">
        <v>1</v>
      </c>
      <c r="O5" s="195">
        <v>3</v>
      </c>
      <c r="P5" s="57" t="s">
        <v>301</v>
      </c>
      <c r="Q5" s="58">
        <v>3</v>
      </c>
    </row>
    <row r="6" spans="1:31">
      <c r="A6" s="66">
        <v>85</v>
      </c>
      <c r="B6" s="67" t="s">
        <v>628</v>
      </c>
      <c r="C6" s="68" t="s">
        <v>629</v>
      </c>
      <c r="D6" s="68" t="s">
        <v>630</v>
      </c>
      <c r="E6" s="66">
        <v>2014</v>
      </c>
      <c r="G6" s="200">
        <f t="shared" si="0"/>
        <v>12</v>
      </c>
      <c r="H6" s="57" t="s">
        <v>298</v>
      </c>
      <c r="I6" s="58">
        <v>0</v>
      </c>
      <c r="J6" s="70" t="s">
        <v>298</v>
      </c>
      <c r="K6" s="72">
        <v>3</v>
      </c>
      <c r="L6" s="73" t="s">
        <v>300</v>
      </c>
      <c r="M6" s="74">
        <v>3</v>
      </c>
      <c r="N6" s="57">
        <v>1</v>
      </c>
      <c r="O6" s="195">
        <v>3</v>
      </c>
      <c r="P6" s="57" t="s">
        <v>301</v>
      </c>
      <c r="Q6" s="58">
        <v>3</v>
      </c>
    </row>
    <row r="7" spans="1:31">
      <c r="A7" s="66">
        <v>279</v>
      </c>
      <c r="B7" s="67" t="s">
        <v>643</v>
      </c>
      <c r="C7" s="68" t="s">
        <v>644</v>
      </c>
      <c r="D7" s="68" t="s">
        <v>645</v>
      </c>
      <c r="E7" s="66">
        <v>2013</v>
      </c>
      <c r="G7" s="200">
        <f t="shared" si="0"/>
        <v>10</v>
      </c>
      <c r="H7" s="57" t="s">
        <v>297</v>
      </c>
      <c r="I7" s="58">
        <v>2</v>
      </c>
      <c r="J7" s="70" t="s">
        <v>297</v>
      </c>
      <c r="K7" s="58">
        <v>2</v>
      </c>
      <c r="L7" s="57" t="s">
        <v>295</v>
      </c>
      <c r="M7" s="71">
        <v>0</v>
      </c>
      <c r="N7" s="57">
        <v>1</v>
      </c>
      <c r="O7" s="195">
        <v>3</v>
      </c>
      <c r="P7" s="57" t="s">
        <v>301</v>
      </c>
      <c r="Q7" s="58">
        <v>3</v>
      </c>
    </row>
    <row r="8" spans="1:31" ht="14.5">
      <c r="A8" s="6">
        <v>196</v>
      </c>
      <c r="B8" s="67" t="s">
        <v>631</v>
      </c>
      <c r="C8" s="68" t="s">
        <v>632</v>
      </c>
      <c r="D8" s="49" t="s">
        <v>633</v>
      </c>
      <c r="E8" s="66">
        <v>2012</v>
      </c>
      <c r="G8" s="200">
        <f t="shared" si="0"/>
        <v>10</v>
      </c>
      <c r="H8" s="57" t="s">
        <v>298</v>
      </c>
      <c r="I8" s="58">
        <v>0</v>
      </c>
      <c r="J8" s="22" t="s">
        <v>297</v>
      </c>
      <c r="K8" s="58">
        <v>2</v>
      </c>
      <c r="L8" s="57" t="s">
        <v>304</v>
      </c>
      <c r="M8" s="195">
        <v>2</v>
      </c>
      <c r="N8" s="57">
        <v>1</v>
      </c>
      <c r="O8" s="195">
        <v>3</v>
      </c>
      <c r="P8" s="57" t="s">
        <v>301</v>
      </c>
      <c r="Q8" s="58">
        <v>3</v>
      </c>
    </row>
    <row r="9" spans="1:31">
      <c r="A9" s="66">
        <v>231</v>
      </c>
      <c r="B9" s="67" t="s">
        <v>634</v>
      </c>
      <c r="C9" s="68" t="s">
        <v>626</v>
      </c>
      <c r="D9" s="68" t="s">
        <v>635</v>
      </c>
      <c r="E9" s="57">
        <v>2011</v>
      </c>
      <c r="G9" s="200">
        <f t="shared" si="0"/>
        <v>10</v>
      </c>
      <c r="H9" s="57" t="s">
        <v>297</v>
      </c>
      <c r="I9" s="58">
        <v>2</v>
      </c>
      <c r="J9" s="70" t="s">
        <v>294</v>
      </c>
      <c r="K9" s="58">
        <v>0</v>
      </c>
      <c r="L9" s="57" t="s">
        <v>304</v>
      </c>
      <c r="M9" s="195">
        <v>2</v>
      </c>
      <c r="N9" s="57">
        <v>1</v>
      </c>
      <c r="O9" s="195">
        <v>3</v>
      </c>
      <c r="P9" s="57" t="s">
        <v>301</v>
      </c>
      <c r="Q9" s="58">
        <v>3</v>
      </c>
    </row>
    <row r="10" spans="1:31" ht="14.5">
      <c r="A10" s="6">
        <v>288</v>
      </c>
      <c r="B10" s="67" t="s">
        <v>636</v>
      </c>
      <c r="C10" s="68" t="s">
        <v>637</v>
      </c>
      <c r="D10" s="68" t="s">
        <v>638</v>
      </c>
      <c r="F10" s="66">
        <v>0</v>
      </c>
      <c r="G10" s="200">
        <f t="shared" si="0"/>
        <v>10</v>
      </c>
      <c r="H10" s="57" t="s">
        <v>297</v>
      </c>
      <c r="I10" s="58">
        <v>2</v>
      </c>
      <c r="J10" s="70" t="s">
        <v>294</v>
      </c>
      <c r="K10" s="58">
        <v>0</v>
      </c>
      <c r="L10" s="57" t="s">
        <v>304</v>
      </c>
      <c r="M10" s="195">
        <v>2</v>
      </c>
      <c r="N10" s="57">
        <v>1</v>
      </c>
      <c r="O10" s="195">
        <v>3</v>
      </c>
      <c r="P10" s="57" t="s">
        <v>312</v>
      </c>
      <c r="Q10" s="58">
        <v>3</v>
      </c>
    </row>
    <row r="11" spans="1:31" ht="14.5">
      <c r="A11" s="6">
        <v>192</v>
      </c>
      <c r="B11" s="67" t="s">
        <v>639</v>
      </c>
      <c r="C11" s="68" t="s">
        <v>632</v>
      </c>
      <c r="D11" s="68" t="s">
        <v>640</v>
      </c>
      <c r="E11" s="66">
        <v>2014</v>
      </c>
      <c r="G11" s="200">
        <f t="shared" si="0"/>
        <v>10</v>
      </c>
      <c r="H11" s="57" t="s">
        <v>294</v>
      </c>
      <c r="I11" s="58">
        <v>3</v>
      </c>
      <c r="J11" s="70" t="s">
        <v>297</v>
      </c>
      <c r="K11" s="58">
        <v>2</v>
      </c>
      <c r="L11" s="57" t="s">
        <v>341</v>
      </c>
      <c r="M11" s="71">
        <v>0</v>
      </c>
      <c r="N11" s="57">
        <v>2</v>
      </c>
      <c r="O11" s="195">
        <v>2</v>
      </c>
      <c r="P11" s="57" t="s">
        <v>301</v>
      </c>
      <c r="Q11" s="58">
        <v>3</v>
      </c>
    </row>
    <row r="12" spans="1:31" ht="14.5">
      <c r="A12" s="6">
        <v>228</v>
      </c>
      <c r="B12" s="67" t="s">
        <v>641</v>
      </c>
      <c r="C12" s="68" t="s">
        <v>626</v>
      </c>
      <c r="D12" s="68" t="s">
        <v>642</v>
      </c>
      <c r="E12" s="66">
        <v>2014</v>
      </c>
      <c r="G12" s="200">
        <f t="shared" si="0"/>
        <v>9</v>
      </c>
      <c r="H12" s="57" t="s">
        <v>297</v>
      </c>
      <c r="I12" s="58">
        <v>2</v>
      </c>
      <c r="J12" s="70" t="s">
        <v>294</v>
      </c>
      <c r="K12" s="58">
        <v>0</v>
      </c>
      <c r="L12" s="57" t="s">
        <v>304</v>
      </c>
      <c r="M12" s="195">
        <v>2</v>
      </c>
      <c r="N12" s="57">
        <v>1</v>
      </c>
      <c r="O12" s="195">
        <v>3</v>
      </c>
      <c r="P12" s="57" t="s">
        <v>296</v>
      </c>
      <c r="Q12" s="58">
        <v>2</v>
      </c>
    </row>
    <row r="13" spans="1:31" ht="14.5">
      <c r="A13" s="6">
        <v>88</v>
      </c>
      <c r="B13" s="67" t="s">
        <v>646</v>
      </c>
      <c r="C13" s="68" t="s">
        <v>629</v>
      </c>
      <c r="D13" s="68" t="s">
        <v>647</v>
      </c>
      <c r="F13" s="66">
        <v>1934</v>
      </c>
      <c r="G13" s="200">
        <f t="shared" si="0"/>
        <v>9</v>
      </c>
      <c r="H13" s="57" t="s">
        <v>298</v>
      </c>
      <c r="I13" s="58">
        <v>0</v>
      </c>
      <c r="J13" s="70" t="s">
        <v>294</v>
      </c>
      <c r="K13" s="58">
        <v>0</v>
      </c>
      <c r="L13" s="73" t="s">
        <v>300</v>
      </c>
      <c r="M13" s="74">
        <v>3</v>
      </c>
      <c r="N13" s="57">
        <v>1</v>
      </c>
      <c r="O13" s="195">
        <v>3</v>
      </c>
      <c r="P13" s="57" t="s">
        <v>312</v>
      </c>
      <c r="Q13" s="58">
        <v>3</v>
      </c>
    </row>
    <row r="14" spans="1:31" ht="14.5">
      <c r="A14" s="6">
        <v>126</v>
      </c>
      <c r="B14" s="67" t="s">
        <v>648</v>
      </c>
      <c r="C14" s="68" t="s">
        <v>649</v>
      </c>
      <c r="D14" s="68" t="s">
        <v>650</v>
      </c>
      <c r="F14" s="66">
        <v>0</v>
      </c>
      <c r="G14" s="200">
        <f t="shared" si="0"/>
        <v>9</v>
      </c>
      <c r="H14" s="57" t="s">
        <v>298</v>
      </c>
      <c r="I14" s="58">
        <v>0</v>
      </c>
      <c r="J14" s="70" t="s">
        <v>294</v>
      </c>
      <c r="K14" s="58">
        <v>0</v>
      </c>
      <c r="L14" s="73" t="s">
        <v>300</v>
      </c>
      <c r="M14" s="74">
        <v>3</v>
      </c>
      <c r="N14" s="57">
        <v>1</v>
      </c>
      <c r="O14" s="195">
        <v>3</v>
      </c>
      <c r="P14" s="57" t="s">
        <v>312</v>
      </c>
      <c r="Q14" s="58">
        <v>3</v>
      </c>
    </row>
    <row r="15" spans="1:31" ht="14.5">
      <c r="A15" s="6">
        <v>1</v>
      </c>
      <c r="B15" s="67" t="s">
        <v>664</v>
      </c>
      <c r="C15" s="68" t="s">
        <v>665</v>
      </c>
      <c r="D15" s="68" t="s">
        <v>666</v>
      </c>
      <c r="E15" s="66">
        <v>2012</v>
      </c>
      <c r="G15" s="200">
        <f t="shared" si="0"/>
        <v>8</v>
      </c>
      <c r="H15" s="57" t="s">
        <v>298</v>
      </c>
      <c r="I15" s="58">
        <v>0</v>
      </c>
      <c r="J15" s="22" t="s">
        <v>297</v>
      </c>
      <c r="K15" s="58">
        <v>2</v>
      </c>
      <c r="L15" s="57" t="s">
        <v>341</v>
      </c>
      <c r="M15" s="71">
        <v>0</v>
      </c>
      <c r="N15" s="57">
        <v>1</v>
      </c>
      <c r="O15" s="195">
        <v>3</v>
      </c>
      <c r="P15" s="57" t="s">
        <v>301</v>
      </c>
      <c r="Q15" s="58">
        <v>3</v>
      </c>
    </row>
    <row r="16" spans="1:31" s="75" customFormat="1" ht="14.5">
      <c r="A16" s="6">
        <v>254</v>
      </c>
      <c r="B16" s="67" t="s">
        <v>682</v>
      </c>
      <c r="C16" s="49" t="s">
        <v>626</v>
      </c>
      <c r="D16" s="49" t="s">
        <v>683</v>
      </c>
      <c r="E16" s="66">
        <v>2012</v>
      </c>
      <c r="F16" s="49"/>
      <c r="G16" s="200">
        <f t="shared" si="0"/>
        <v>8</v>
      </c>
      <c r="H16" s="57" t="s">
        <v>298</v>
      </c>
      <c r="I16" s="58">
        <v>0</v>
      </c>
      <c r="J16" s="22" t="s">
        <v>297</v>
      </c>
      <c r="K16" s="58">
        <v>2</v>
      </c>
      <c r="L16" s="57" t="s">
        <v>341</v>
      </c>
      <c r="M16" s="71">
        <v>0</v>
      </c>
      <c r="N16" s="57">
        <v>1</v>
      </c>
      <c r="O16" s="195">
        <v>3</v>
      </c>
      <c r="P16" s="57" t="s">
        <v>301</v>
      </c>
      <c r="Q16" s="58">
        <v>3</v>
      </c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</row>
    <row r="17" spans="1:31" s="75" customFormat="1">
      <c r="A17" s="66">
        <v>75</v>
      </c>
      <c r="B17" s="67" t="s">
        <v>669</v>
      </c>
      <c r="C17" s="68" t="s">
        <v>670</v>
      </c>
      <c r="D17" s="68" t="s">
        <v>671</v>
      </c>
      <c r="E17" s="66">
        <v>2014</v>
      </c>
      <c r="F17" s="49"/>
      <c r="G17" s="200">
        <f t="shared" si="0"/>
        <v>8</v>
      </c>
      <c r="H17" s="57" t="s">
        <v>298</v>
      </c>
      <c r="I17" s="58">
        <v>0</v>
      </c>
      <c r="J17" s="22" t="s">
        <v>297</v>
      </c>
      <c r="K17" s="58">
        <v>2</v>
      </c>
      <c r="L17" s="57" t="s">
        <v>295</v>
      </c>
      <c r="M17" s="71">
        <v>0</v>
      </c>
      <c r="N17" s="57">
        <v>1</v>
      </c>
      <c r="O17" s="195">
        <v>3</v>
      </c>
      <c r="P17" s="57" t="s">
        <v>301</v>
      </c>
      <c r="Q17" s="58">
        <v>3</v>
      </c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</row>
    <row r="18" spans="1:31" s="75" customFormat="1" ht="14.5">
      <c r="A18" s="6">
        <v>166</v>
      </c>
      <c r="B18" s="67" t="s">
        <v>672</v>
      </c>
      <c r="C18" s="68" t="s">
        <v>632</v>
      </c>
      <c r="D18" s="68" t="s">
        <v>673</v>
      </c>
      <c r="E18" s="66">
        <v>2009</v>
      </c>
      <c r="F18" s="49"/>
      <c r="G18" s="200">
        <f t="shared" si="0"/>
        <v>8</v>
      </c>
      <c r="H18" s="57" t="s">
        <v>298</v>
      </c>
      <c r="I18" s="58">
        <v>0</v>
      </c>
      <c r="J18" s="22" t="s">
        <v>297</v>
      </c>
      <c r="K18" s="58">
        <v>2</v>
      </c>
      <c r="L18" s="57" t="s">
        <v>295</v>
      </c>
      <c r="M18" s="71">
        <v>0</v>
      </c>
      <c r="N18" s="57">
        <v>1</v>
      </c>
      <c r="O18" s="195">
        <v>3</v>
      </c>
      <c r="P18" s="57" t="s">
        <v>301</v>
      </c>
      <c r="Q18" s="58">
        <v>3</v>
      </c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</row>
    <row r="19" spans="1:31">
      <c r="A19" s="66">
        <v>291</v>
      </c>
      <c r="B19" s="67" t="s">
        <v>655</v>
      </c>
      <c r="C19" s="49" t="s">
        <v>656</v>
      </c>
      <c r="D19" s="49" t="s">
        <v>657</v>
      </c>
      <c r="E19" s="66">
        <v>2014</v>
      </c>
      <c r="G19" s="200">
        <f t="shared" si="0"/>
        <v>8</v>
      </c>
      <c r="H19" s="57" t="s">
        <v>298</v>
      </c>
      <c r="I19" s="58">
        <v>0</v>
      </c>
      <c r="J19" s="70" t="s">
        <v>294</v>
      </c>
      <c r="K19" s="58">
        <v>0</v>
      </c>
      <c r="L19" s="57" t="s">
        <v>304</v>
      </c>
      <c r="M19" s="195">
        <v>2</v>
      </c>
      <c r="N19" s="57">
        <v>1</v>
      </c>
      <c r="O19" s="195">
        <v>3</v>
      </c>
      <c r="P19" s="57" t="s">
        <v>301</v>
      </c>
      <c r="Q19" s="58">
        <v>3</v>
      </c>
    </row>
    <row r="20" spans="1:31">
      <c r="A20" s="66">
        <v>233</v>
      </c>
      <c r="B20" s="67" t="s">
        <v>680</v>
      </c>
      <c r="C20" s="68" t="s">
        <v>626</v>
      </c>
      <c r="D20" s="68" t="s">
        <v>681</v>
      </c>
      <c r="E20" s="66">
        <v>2015</v>
      </c>
      <c r="G20" s="200">
        <f t="shared" si="0"/>
        <v>8</v>
      </c>
      <c r="H20" s="57" t="s">
        <v>298</v>
      </c>
      <c r="I20" s="58">
        <v>0</v>
      </c>
      <c r="J20" s="70" t="s">
        <v>298</v>
      </c>
      <c r="K20" s="72">
        <v>3</v>
      </c>
      <c r="L20" s="57" t="s">
        <v>295</v>
      </c>
      <c r="M20" s="71">
        <v>0</v>
      </c>
      <c r="N20" s="57">
        <v>1</v>
      </c>
      <c r="O20" s="195">
        <v>3</v>
      </c>
      <c r="P20" s="57" t="s">
        <v>296</v>
      </c>
      <c r="Q20" s="58">
        <v>2</v>
      </c>
    </row>
    <row r="21" spans="1:31" ht="14.5">
      <c r="A21" s="6">
        <v>200</v>
      </c>
      <c r="B21" s="67" t="s">
        <v>651</v>
      </c>
      <c r="C21" s="68" t="s">
        <v>632</v>
      </c>
      <c r="D21" s="68" t="s">
        <v>652</v>
      </c>
      <c r="F21" s="66">
        <v>0</v>
      </c>
      <c r="G21" s="200">
        <f t="shared" si="0"/>
        <v>8</v>
      </c>
      <c r="H21" s="57" t="s">
        <v>298</v>
      </c>
      <c r="I21" s="58">
        <v>0</v>
      </c>
      <c r="J21" s="70" t="s">
        <v>294</v>
      </c>
      <c r="K21" s="58">
        <v>0</v>
      </c>
      <c r="L21" s="57" t="s">
        <v>304</v>
      </c>
      <c r="M21" s="195">
        <v>2</v>
      </c>
      <c r="N21" s="57">
        <v>1</v>
      </c>
      <c r="O21" s="195">
        <v>3</v>
      </c>
      <c r="P21" s="57" t="s">
        <v>312</v>
      </c>
      <c r="Q21" s="58">
        <v>3</v>
      </c>
    </row>
    <row r="22" spans="1:31">
      <c r="A22" s="66">
        <v>305</v>
      </c>
      <c r="B22" s="67" t="s">
        <v>660</v>
      </c>
      <c r="C22" s="68" t="s">
        <v>656</v>
      </c>
      <c r="D22" s="68" t="s">
        <v>661</v>
      </c>
      <c r="F22" s="66">
        <v>1923</v>
      </c>
      <c r="G22" s="200">
        <f t="shared" si="0"/>
        <v>8</v>
      </c>
      <c r="H22" s="57" t="s">
        <v>298</v>
      </c>
      <c r="I22" s="58">
        <v>0</v>
      </c>
      <c r="J22" s="70" t="s">
        <v>294</v>
      </c>
      <c r="K22" s="58">
        <v>0</v>
      </c>
      <c r="L22" s="57" t="s">
        <v>304</v>
      </c>
      <c r="M22" s="195">
        <v>2</v>
      </c>
      <c r="N22" s="57">
        <v>1</v>
      </c>
      <c r="O22" s="195">
        <v>3</v>
      </c>
      <c r="P22" s="57" t="s">
        <v>312</v>
      </c>
      <c r="Q22" s="58">
        <v>3</v>
      </c>
    </row>
    <row r="23" spans="1:31">
      <c r="A23" s="66">
        <v>309</v>
      </c>
      <c r="B23" s="67" t="s">
        <v>662</v>
      </c>
      <c r="C23" s="68" t="s">
        <v>656</v>
      </c>
      <c r="D23" s="68" t="s">
        <v>663</v>
      </c>
      <c r="E23" s="66">
        <v>2015</v>
      </c>
      <c r="G23" s="200">
        <f t="shared" si="0"/>
        <v>8</v>
      </c>
      <c r="H23" s="57" t="s">
        <v>298</v>
      </c>
      <c r="I23" s="58">
        <v>0</v>
      </c>
      <c r="J23" s="22" t="s">
        <v>297</v>
      </c>
      <c r="K23" s="58">
        <v>2</v>
      </c>
      <c r="L23" s="57" t="s">
        <v>304</v>
      </c>
      <c r="M23" s="195">
        <v>2</v>
      </c>
      <c r="N23" s="57">
        <v>1</v>
      </c>
      <c r="O23" s="195">
        <v>3</v>
      </c>
      <c r="P23" s="57" t="s">
        <v>300</v>
      </c>
      <c r="Q23" s="58">
        <v>1</v>
      </c>
    </row>
    <row r="24" spans="1:31" ht="14.5">
      <c r="A24" s="6">
        <v>262</v>
      </c>
      <c r="B24" s="67" t="s">
        <v>653</v>
      </c>
      <c r="C24" s="68" t="s">
        <v>626</v>
      </c>
      <c r="D24" s="68" t="s">
        <v>654</v>
      </c>
      <c r="F24" s="66">
        <v>1996</v>
      </c>
      <c r="G24" s="200">
        <f t="shared" si="0"/>
        <v>8</v>
      </c>
      <c r="H24" s="57" t="s">
        <v>297</v>
      </c>
      <c r="I24" s="58">
        <v>2</v>
      </c>
      <c r="J24" s="70" t="s">
        <v>294</v>
      </c>
      <c r="K24" s="58">
        <v>0</v>
      </c>
      <c r="L24" s="57" t="s">
        <v>304</v>
      </c>
      <c r="M24" s="195">
        <v>2</v>
      </c>
      <c r="N24" s="57">
        <v>2</v>
      </c>
      <c r="O24" s="195">
        <v>2</v>
      </c>
      <c r="P24" s="57" t="s">
        <v>296</v>
      </c>
      <c r="Q24" s="58">
        <v>2</v>
      </c>
    </row>
    <row r="25" spans="1:31" ht="14.5">
      <c r="A25" s="6">
        <v>298</v>
      </c>
      <c r="B25" s="67" t="s">
        <v>658</v>
      </c>
      <c r="C25" s="68" t="s">
        <v>656</v>
      </c>
      <c r="D25" s="68" t="s">
        <v>659</v>
      </c>
      <c r="E25" s="66">
        <v>2004</v>
      </c>
      <c r="G25" s="200">
        <f t="shared" si="0"/>
        <v>8</v>
      </c>
      <c r="H25" s="57" t="s">
        <v>298</v>
      </c>
      <c r="I25" s="58">
        <v>0</v>
      </c>
      <c r="J25" s="22" t="s">
        <v>297</v>
      </c>
      <c r="K25" s="58">
        <v>2</v>
      </c>
      <c r="L25" s="57" t="s">
        <v>304</v>
      </c>
      <c r="M25" s="195">
        <v>2</v>
      </c>
      <c r="N25" s="57">
        <v>2</v>
      </c>
      <c r="O25" s="195">
        <v>2</v>
      </c>
      <c r="P25" s="57" t="s">
        <v>296</v>
      </c>
      <c r="Q25" s="58">
        <v>2</v>
      </c>
    </row>
    <row r="26" spans="1:31">
      <c r="A26" s="66">
        <v>45</v>
      </c>
      <c r="B26" s="67" t="s">
        <v>686</v>
      </c>
      <c r="C26" s="68" t="s">
        <v>665</v>
      </c>
      <c r="D26" s="68" t="s">
        <v>687</v>
      </c>
      <c r="E26" s="66">
        <v>2015</v>
      </c>
      <c r="G26" s="200">
        <f t="shared" si="0"/>
        <v>7</v>
      </c>
      <c r="H26" s="57" t="s">
        <v>298</v>
      </c>
      <c r="I26" s="58">
        <v>0</v>
      </c>
      <c r="J26" s="22" t="s">
        <v>297</v>
      </c>
      <c r="K26" s="58">
        <v>2</v>
      </c>
      <c r="L26" s="57" t="s">
        <v>295</v>
      </c>
      <c r="M26" s="71">
        <v>0</v>
      </c>
      <c r="N26" s="57">
        <v>1</v>
      </c>
      <c r="O26" s="195">
        <v>3</v>
      </c>
      <c r="P26" s="57" t="s">
        <v>296</v>
      </c>
      <c r="Q26" s="58">
        <v>2</v>
      </c>
    </row>
    <row r="27" spans="1:31">
      <c r="A27" s="66">
        <v>27</v>
      </c>
      <c r="B27" s="67" t="s">
        <v>667</v>
      </c>
      <c r="C27" s="68" t="s">
        <v>665</v>
      </c>
      <c r="D27" s="68" t="s">
        <v>668</v>
      </c>
      <c r="E27" s="66">
        <v>2014</v>
      </c>
      <c r="G27" s="200">
        <f t="shared" si="0"/>
        <v>7</v>
      </c>
      <c r="H27" s="57" t="s">
        <v>298</v>
      </c>
      <c r="I27" s="58">
        <v>0</v>
      </c>
      <c r="J27" s="70" t="s">
        <v>294</v>
      </c>
      <c r="K27" s="58">
        <v>0</v>
      </c>
      <c r="L27" s="57" t="s">
        <v>304</v>
      </c>
      <c r="M27" s="195">
        <v>2</v>
      </c>
      <c r="N27" s="57">
        <v>1</v>
      </c>
      <c r="O27" s="195">
        <v>3</v>
      </c>
      <c r="P27" s="57" t="s">
        <v>296</v>
      </c>
      <c r="Q27" s="58">
        <v>2</v>
      </c>
    </row>
    <row r="28" spans="1:31">
      <c r="A28" s="66">
        <v>53</v>
      </c>
      <c r="B28" s="67" t="s">
        <v>688</v>
      </c>
      <c r="C28" s="68" t="s">
        <v>665</v>
      </c>
      <c r="D28" s="68" t="s">
        <v>689</v>
      </c>
      <c r="E28" s="57">
        <v>2011</v>
      </c>
      <c r="G28" s="200">
        <f t="shared" si="0"/>
        <v>7</v>
      </c>
      <c r="H28" s="57" t="s">
        <v>298</v>
      </c>
      <c r="I28" s="58">
        <v>0</v>
      </c>
      <c r="J28" s="22" t="s">
        <v>297</v>
      </c>
      <c r="K28" s="58">
        <v>2</v>
      </c>
      <c r="L28" s="57" t="s">
        <v>341</v>
      </c>
      <c r="M28" s="71">
        <v>0</v>
      </c>
      <c r="N28" s="57">
        <v>2</v>
      </c>
      <c r="O28" s="195">
        <v>2</v>
      </c>
      <c r="P28" s="57" t="s">
        <v>301</v>
      </c>
      <c r="Q28" s="58">
        <v>3</v>
      </c>
    </row>
    <row r="29" spans="1:31" ht="14.5">
      <c r="A29" s="6">
        <v>150</v>
      </c>
      <c r="B29" s="67" t="s">
        <v>693</v>
      </c>
      <c r="C29" s="68" t="s">
        <v>694</v>
      </c>
      <c r="D29" s="49" t="s">
        <v>695</v>
      </c>
      <c r="E29" s="66">
        <v>2014</v>
      </c>
      <c r="G29" s="200">
        <f t="shared" si="0"/>
        <v>7</v>
      </c>
      <c r="H29" s="57" t="s">
        <v>298</v>
      </c>
      <c r="I29" s="58">
        <v>0</v>
      </c>
      <c r="J29" s="22" t="s">
        <v>297</v>
      </c>
      <c r="K29" s="58">
        <v>2</v>
      </c>
      <c r="L29" s="57" t="s">
        <v>295</v>
      </c>
      <c r="M29" s="71">
        <v>0</v>
      </c>
      <c r="N29" s="57">
        <v>2</v>
      </c>
      <c r="O29" s="195">
        <v>2</v>
      </c>
      <c r="P29" s="57" t="s">
        <v>301</v>
      </c>
      <c r="Q29" s="58">
        <v>3</v>
      </c>
    </row>
    <row r="30" spans="1:31">
      <c r="A30" s="66">
        <v>243</v>
      </c>
      <c r="B30" s="67" t="s">
        <v>702</v>
      </c>
      <c r="C30" s="68" t="s">
        <v>626</v>
      </c>
      <c r="D30" s="68" t="s">
        <v>703</v>
      </c>
      <c r="F30" s="66">
        <v>1997</v>
      </c>
      <c r="G30" s="200">
        <f t="shared" si="0"/>
        <v>7</v>
      </c>
      <c r="H30" s="57" t="s">
        <v>297</v>
      </c>
      <c r="I30" s="58">
        <v>2</v>
      </c>
      <c r="J30" s="70" t="s">
        <v>294</v>
      </c>
      <c r="K30" s="58">
        <v>0</v>
      </c>
      <c r="L30" s="57" t="s">
        <v>295</v>
      </c>
      <c r="M30" s="71">
        <v>0</v>
      </c>
      <c r="N30" s="57">
        <v>2</v>
      </c>
      <c r="O30" s="195">
        <v>2</v>
      </c>
      <c r="P30" s="57" t="s">
        <v>301</v>
      </c>
      <c r="Q30" s="58">
        <v>3</v>
      </c>
    </row>
    <row r="31" spans="1:31" ht="14.5">
      <c r="A31" s="6">
        <v>168</v>
      </c>
      <c r="B31" s="67" t="s">
        <v>674</v>
      </c>
      <c r="C31" s="68" t="s">
        <v>632</v>
      </c>
      <c r="D31" s="68" t="s">
        <v>675</v>
      </c>
      <c r="E31" s="66">
        <v>2014</v>
      </c>
      <c r="G31" s="200">
        <f t="shared" si="0"/>
        <v>7</v>
      </c>
      <c r="H31" s="57" t="s">
        <v>298</v>
      </c>
      <c r="I31" s="58">
        <v>0</v>
      </c>
      <c r="J31" s="70" t="s">
        <v>294</v>
      </c>
      <c r="K31" s="58">
        <v>0</v>
      </c>
      <c r="L31" s="57" t="s">
        <v>304</v>
      </c>
      <c r="M31" s="195">
        <v>2</v>
      </c>
      <c r="N31" s="57">
        <v>2</v>
      </c>
      <c r="O31" s="195">
        <v>2</v>
      </c>
      <c r="P31" s="57" t="s">
        <v>301</v>
      </c>
      <c r="Q31" s="58">
        <v>3</v>
      </c>
    </row>
    <row r="32" spans="1:31">
      <c r="A32" s="66">
        <v>181</v>
      </c>
      <c r="B32" s="67" t="s">
        <v>676</v>
      </c>
      <c r="C32" s="68" t="s">
        <v>632</v>
      </c>
      <c r="D32" s="68" t="s">
        <v>677</v>
      </c>
      <c r="E32" s="66">
        <v>2012</v>
      </c>
      <c r="G32" s="200">
        <f t="shared" si="0"/>
        <v>7</v>
      </c>
      <c r="H32" s="57" t="s">
        <v>298</v>
      </c>
      <c r="I32" s="58">
        <v>0</v>
      </c>
      <c r="J32" s="70" t="s">
        <v>294</v>
      </c>
      <c r="K32" s="58">
        <v>0</v>
      </c>
      <c r="L32" s="57" t="s">
        <v>304</v>
      </c>
      <c r="M32" s="195">
        <v>2</v>
      </c>
      <c r="N32" s="57">
        <v>2</v>
      </c>
      <c r="O32" s="195">
        <v>2</v>
      </c>
      <c r="P32" s="57" t="s">
        <v>301</v>
      </c>
      <c r="Q32" s="58">
        <v>3</v>
      </c>
    </row>
    <row r="33" spans="1:17">
      <c r="A33" s="66">
        <v>203</v>
      </c>
      <c r="B33" s="67" t="s">
        <v>678</v>
      </c>
      <c r="C33" s="68" t="s">
        <v>632</v>
      </c>
      <c r="D33" s="68" t="s">
        <v>679</v>
      </c>
      <c r="E33" s="66">
        <v>2013</v>
      </c>
      <c r="G33" s="200">
        <f t="shared" si="0"/>
        <v>7</v>
      </c>
      <c r="H33" s="57" t="s">
        <v>298</v>
      </c>
      <c r="I33" s="58">
        <v>0</v>
      </c>
      <c r="J33" s="70" t="s">
        <v>294</v>
      </c>
      <c r="K33" s="58">
        <v>0</v>
      </c>
      <c r="L33" s="57" t="s">
        <v>304</v>
      </c>
      <c r="M33" s="195">
        <v>2</v>
      </c>
      <c r="N33" s="57">
        <v>2</v>
      </c>
      <c r="O33" s="195">
        <v>2</v>
      </c>
      <c r="P33" s="57" t="s">
        <v>301</v>
      </c>
      <c r="Q33" s="58">
        <v>3</v>
      </c>
    </row>
    <row r="34" spans="1:17" ht="14.5">
      <c r="A34" s="6">
        <v>280</v>
      </c>
      <c r="B34" s="67" t="s">
        <v>704</v>
      </c>
      <c r="C34" s="49" t="s">
        <v>644</v>
      </c>
      <c r="D34" s="49" t="s">
        <v>705</v>
      </c>
      <c r="F34" s="66">
        <v>1943</v>
      </c>
      <c r="G34" s="200">
        <f t="shared" si="0"/>
        <v>7</v>
      </c>
      <c r="H34" s="57" t="s">
        <v>297</v>
      </c>
      <c r="I34" s="58">
        <v>2</v>
      </c>
      <c r="J34" s="70" t="s">
        <v>294</v>
      </c>
      <c r="K34" s="58">
        <v>0</v>
      </c>
      <c r="L34" s="57" t="s">
        <v>295</v>
      </c>
      <c r="M34" s="71">
        <v>0</v>
      </c>
      <c r="N34" s="57">
        <v>2</v>
      </c>
      <c r="O34" s="195">
        <v>2</v>
      </c>
      <c r="P34" s="57" t="s">
        <v>312</v>
      </c>
      <c r="Q34" s="58">
        <v>3</v>
      </c>
    </row>
    <row r="35" spans="1:17">
      <c r="A35" s="66">
        <v>255</v>
      </c>
      <c r="B35" s="67" t="s">
        <v>684</v>
      </c>
      <c r="C35" s="68" t="s">
        <v>626</v>
      </c>
      <c r="D35" s="68" t="s">
        <v>685</v>
      </c>
      <c r="F35" s="66">
        <v>0</v>
      </c>
      <c r="G35" s="200">
        <f t="shared" si="0"/>
        <v>7</v>
      </c>
      <c r="H35" s="57" t="s">
        <v>298</v>
      </c>
      <c r="I35" s="58">
        <v>0</v>
      </c>
      <c r="J35" s="70" t="s">
        <v>294</v>
      </c>
      <c r="K35" s="58">
        <v>0</v>
      </c>
      <c r="L35" s="57" t="s">
        <v>304</v>
      </c>
      <c r="M35" s="195">
        <v>2</v>
      </c>
      <c r="N35" s="57">
        <v>2</v>
      </c>
      <c r="O35" s="195">
        <v>2</v>
      </c>
      <c r="P35" s="57" t="s">
        <v>312</v>
      </c>
      <c r="Q35" s="58">
        <v>3</v>
      </c>
    </row>
    <row r="36" spans="1:17">
      <c r="A36" s="66">
        <v>13</v>
      </c>
      <c r="B36" s="67" t="s">
        <v>708</v>
      </c>
      <c r="C36" s="68" t="s">
        <v>665</v>
      </c>
      <c r="D36" s="68" t="s">
        <v>709</v>
      </c>
      <c r="E36" s="66">
        <v>2013</v>
      </c>
      <c r="G36" s="200">
        <f t="shared" si="0"/>
        <v>6</v>
      </c>
      <c r="H36" s="57" t="s">
        <v>298</v>
      </c>
      <c r="I36" s="58">
        <v>0</v>
      </c>
      <c r="J36" s="70" t="s">
        <v>294</v>
      </c>
      <c r="K36" s="58">
        <v>0</v>
      </c>
      <c r="L36" s="57" t="s">
        <v>341</v>
      </c>
      <c r="M36" s="71">
        <v>0</v>
      </c>
      <c r="N36" s="57">
        <v>1</v>
      </c>
      <c r="O36" s="195">
        <v>3</v>
      </c>
      <c r="P36" s="57" t="s">
        <v>301</v>
      </c>
      <c r="Q36" s="58">
        <v>3</v>
      </c>
    </row>
    <row r="37" spans="1:17">
      <c r="A37" s="66">
        <v>35</v>
      </c>
      <c r="B37" s="67" t="s">
        <v>716</v>
      </c>
      <c r="C37" s="68" t="s">
        <v>665</v>
      </c>
      <c r="D37" s="68" t="s">
        <v>717</v>
      </c>
      <c r="E37" s="66">
        <v>2002</v>
      </c>
      <c r="G37" s="200">
        <f t="shared" si="0"/>
        <v>6</v>
      </c>
      <c r="H37" s="57" t="s">
        <v>298</v>
      </c>
      <c r="I37" s="58">
        <v>0</v>
      </c>
      <c r="J37" s="70" t="s">
        <v>294</v>
      </c>
      <c r="K37" s="58">
        <v>0</v>
      </c>
      <c r="L37" s="57" t="s">
        <v>341</v>
      </c>
      <c r="M37" s="71">
        <v>0</v>
      </c>
      <c r="N37" s="57">
        <v>1</v>
      </c>
      <c r="O37" s="195">
        <v>3</v>
      </c>
      <c r="P37" s="57" t="s">
        <v>301</v>
      </c>
      <c r="Q37" s="58">
        <v>3</v>
      </c>
    </row>
    <row r="38" spans="1:17" ht="14.5">
      <c r="A38" s="6">
        <v>50</v>
      </c>
      <c r="B38" s="67" t="s">
        <v>722</v>
      </c>
      <c r="C38" s="68" t="s">
        <v>665</v>
      </c>
      <c r="D38" s="68" t="s">
        <v>723</v>
      </c>
      <c r="E38" s="57">
        <v>2014</v>
      </c>
      <c r="F38" s="66">
        <v>1934</v>
      </c>
      <c r="G38" s="200">
        <f t="shared" si="0"/>
        <v>6</v>
      </c>
      <c r="H38" s="57" t="s">
        <v>298</v>
      </c>
      <c r="I38" s="58">
        <v>0</v>
      </c>
      <c r="J38" s="22" t="s">
        <v>294</v>
      </c>
      <c r="K38" s="58">
        <v>0</v>
      </c>
      <c r="L38" s="57" t="s">
        <v>341</v>
      </c>
      <c r="M38" s="71">
        <v>0</v>
      </c>
      <c r="N38" s="57">
        <v>1</v>
      </c>
      <c r="O38" s="195">
        <v>3</v>
      </c>
      <c r="P38" s="57" t="s">
        <v>301</v>
      </c>
      <c r="Q38" s="58">
        <v>3</v>
      </c>
    </row>
    <row r="39" spans="1:17" ht="14.5">
      <c r="A39" s="6">
        <v>42</v>
      </c>
      <c r="B39" s="67" t="s">
        <v>718</v>
      </c>
      <c r="C39" s="68" t="s">
        <v>665</v>
      </c>
      <c r="D39" s="68" t="s">
        <v>719</v>
      </c>
      <c r="F39" s="66">
        <v>1996</v>
      </c>
      <c r="G39" s="200">
        <f t="shared" si="0"/>
        <v>6</v>
      </c>
      <c r="H39" s="57" t="s">
        <v>298</v>
      </c>
      <c r="I39" s="58">
        <v>0</v>
      </c>
      <c r="J39" s="70" t="s">
        <v>294</v>
      </c>
      <c r="K39" s="58">
        <v>0</v>
      </c>
      <c r="L39" s="57" t="s">
        <v>295</v>
      </c>
      <c r="M39" s="71">
        <v>0</v>
      </c>
      <c r="N39" s="57">
        <v>1</v>
      </c>
      <c r="O39" s="195">
        <v>3</v>
      </c>
      <c r="P39" s="57" t="s">
        <v>301</v>
      </c>
      <c r="Q39" s="58">
        <v>3</v>
      </c>
    </row>
    <row r="40" spans="1:17" ht="14.5">
      <c r="A40" s="6">
        <v>164</v>
      </c>
      <c r="B40" s="67" t="s">
        <v>753</v>
      </c>
      <c r="C40" s="68" t="s">
        <v>694</v>
      </c>
      <c r="D40" s="68" t="s">
        <v>742</v>
      </c>
      <c r="E40" s="66">
        <v>2008</v>
      </c>
      <c r="G40" s="200">
        <f t="shared" si="0"/>
        <v>6</v>
      </c>
      <c r="H40" s="57" t="s">
        <v>298</v>
      </c>
      <c r="I40" s="58">
        <v>0</v>
      </c>
      <c r="J40" s="70" t="s">
        <v>294</v>
      </c>
      <c r="K40" s="58">
        <v>0</v>
      </c>
      <c r="L40" s="57" t="s">
        <v>295</v>
      </c>
      <c r="M40" s="71">
        <v>0</v>
      </c>
      <c r="N40" s="57">
        <v>1</v>
      </c>
      <c r="O40" s="195">
        <v>3</v>
      </c>
      <c r="P40" s="57" t="s">
        <v>301</v>
      </c>
      <c r="Q40" s="58">
        <v>3</v>
      </c>
    </row>
    <row r="41" spans="1:17">
      <c r="A41" s="66">
        <v>195</v>
      </c>
      <c r="B41" s="67" t="s">
        <v>754</v>
      </c>
      <c r="C41" s="68" t="s">
        <v>632</v>
      </c>
      <c r="D41" s="49" t="s">
        <v>755</v>
      </c>
      <c r="E41" s="66">
        <v>2013</v>
      </c>
      <c r="G41" s="200">
        <f t="shared" si="0"/>
        <v>6</v>
      </c>
      <c r="H41" s="57" t="s">
        <v>298</v>
      </c>
      <c r="I41" s="58">
        <v>0</v>
      </c>
      <c r="J41" s="22" t="s">
        <v>294</v>
      </c>
      <c r="K41" s="58">
        <v>0</v>
      </c>
      <c r="L41" s="57" t="s">
        <v>295</v>
      </c>
      <c r="M41" s="71">
        <v>0</v>
      </c>
      <c r="N41" s="57">
        <v>1</v>
      </c>
      <c r="O41" s="195">
        <v>3</v>
      </c>
      <c r="P41" s="57" t="s">
        <v>301</v>
      </c>
      <c r="Q41" s="58">
        <v>3</v>
      </c>
    </row>
    <row r="42" spans="1:17" ht="14.5">
      <c r="A42" s="6">
        <v>216</v>
      </c>
      <c r="B42" s="67" t="s">
        <v>761</v>
      </c>
      <c r="C42" s="68" t="s">
        <v>757</v>
      </c>
      <c r="D42" s="68" t="s">
        <v>762</v>
      </c>
      <c r="E42" s="66">
        <v>2014</v>
      </c>
      <c r="G42" s="200">
        <f t="shared" si="0"/>
        <v>6</v>
      </c>
      <c r="H42" s="57" t="s">
        <v>298</v>
      </c>
      <c r="I42" s="58">
        <v>0</v>
      </c>
      <c r="J42" s="70" t="s">
        <v>294</v>
      </c>
      <c r="K42" s="58">
        <v>0</v>
      </c>
      <c r="L42" s="57" t="s">
        <v>295</v>
      </c>
      <c r="M42" s="71">
        <v>0</v>
      </c>
      <c r="N42" s="57">
        <v>1</v>
      </c>
      <c r="O42" s="195">
        <v>3</v>
      </c>
      <c r="P42" s="57" t="s">
        <v>301</v>
      </c>
      <c r="Q42" s="58">
        <v>3</v>
      </c>
    </row>
    <row r="43" spans="1:17">
      <c r="A43" s="66">
        <v>317</v>
      </c>
      <c r="B43" s="67" t="s">
        <v>778</v>
      </c>
      <c r="C43" s="68" t="s">
        <v>779</v>
      </c>
      <c r="D43" s="68" t="s">
        <v>780</v>
      </c>
      <c r="E43" s="66">
        <v>2006</v>
      </c>
      <c r="G43" s="200">
        <f t="shared" si="0"/>
        <v>6</v>
      </c>
      <c r="H43" s="57" t="s">
        <v>298</v>
      </c>
      <c r="I43" s="58">
        <v>0</v>
      </c>
      <c r="J43" s="70" t="s">
        <v>294</v>
      </c>
      <c r="K43" s="58">
        <v>0</v>
      </c>
      <c r="L43" s="57" t="s">
        <v>295</v>
      </c>
      <c r="M43" s="71">
        <v>0</v>
      </c>
      <c r="N43" s="57">
        <v>1</v>
      </c>
      <c r="O43" s="195">
        <v>3</v>
      </c>
      <c r="P43" s="57" t="s">
        <v>301</v>
      </c>
      <c r="Q43" s="58">
        <v>3</v>
      </c>
    </row>
    <row r="44" spans="1:17" ht="14.5">
      <c r="A44" s="6">
        <v>14</v>
      </c>
      <c r="B44" s="67" t="s">
        <v>710</v>
      </c>
      <c r="C44" s="68" t="s">
        <v>665</v>
      </c>
      <c r="D44" s="68" t="s">
        <v>711</v>
      </c>
      <c r="F44" s="66">
        <v>1916</v>
      </c>
      <c r="G44" s="200">
        <f t="shared" si="0"/>
        <v>6</v>
      </c>
      <c r="H44" s="57" t="s">
        <v>298</v>
      </c>
      <c r="I44" s="58">
        <v>0</v>
      </c>
      <c r="J44" s="70" t="s">
        <v>294</v>
      </c>
      <c r="K44" s="58">
        <v>0</v>
      </c>
      <c r="L44" s="57" t="s">
        <v>341</v>
      </c>
      <c r="M44" s="71">
        <v>0</v>
      </c>
      <c r="N44" s="57">
        <v>1</v>
      </c>
      <c r="O44" s="195">
        <v>3</v>
      </c>
      <c r="P44" s="57" t="s">
        <v>312</v>
      </c>
      <c r="Q44" s="58">
        <v>3</v>
      </c>
    </row>
    <row r="45" spans="1:17">
      <c r="A45" s="66">
        <v>43</v>
      </c>
      <c r="B45" s="67" t="s">
        <v>720</v>
      </c>
      <c r="C45" s="68" t="s">
        <v>665</v>
      </c>
      <c r="D45" s="68" t="s">
        <v>721</v>
      </c>
      <c r="F45" s="66">
        <v>0</v>
      </c>
      <c r="G45" s="200">
        <f t="shared" si="0"/>
        <v>6</v>
      </c>
      <c r="H45" s="57" t="s">
        <v>298</v>
      </c>
      <c r="I45" s="58">
        <v>0</v>
      </c>
      <c r="J45" s="70" t="s">
        <v>294</v>
      </c>
      <c r="K45" s="58">
        <v>0</v>
      </c>
      <c r="L45" s="57" t="s">
        <v>341</v>
      </c>
      <c r="M45" s="71">
        <v>0</v>
      </c>
      <c r="N45" s="57">
        <v>1</v>
      </c>
      <c r="O45" s="195">
        <v>3</v>
      </c>
      <c r="P45" s="57" t="s">
        <v>312</v>
      </c>
      <c r="Q45" s="58">
        <v>3</v>
      </c>
    </row>
    <row r="46" spans="1:17" ht="14.5">
      <c r="A46" s="6">
        <v>214</v>
      </c>
      <c r="B46" s="67" t="s">
        <v>759</v>
      </c>
      <c r="C46" s="68" t="s">
        <v>757</v>
      </c>
      <c r="D46" s="68" t="s">
        <v>760</v>
      </c>
      <c r="F46" s="66">
        <v>1943</v>
      </c>
      <c r="G46" s="200">
        <f t="shared" si="0"/>
        <v>6</v>
      </c>
      <c r="H46" s="57" t="s">
        <v>298</v>
      </c>
      <c r="I46" s="58">
        <v>0</v>
      </c>
      <c r="J46" s="70" t="s">
        <v>294</v>
      </c>
      <c r="K46" s="58">
        <v>0</v>
      </c>
      <c r="L46" s="57" t="s">
        <v>341</v>
      </c>
      <c r="M46" s="71">
        <v>0</v>
      </c>
      <c r="N46" s="57">
        <v>1</v>
      </c>
      <c r="O46" s="195">
        <v>3</v>
      </c>
      <c r="P46" s="57" t="s">
        <v>312</v>
      </c>
      <c r="Q46" s="58">
        <v>3</v>
      </c>
    </row>
    <row r="47" spans="1:17">
      <c r="A47" s="66">
        <v>55</v>
      </c>
      <c r="B47" s="67" t="s">
        <v>724</v>
      </c>
      <c r="C47" s="68" t="s">
        <v>665</v>
      </c>
      <c r="D47" s="68" t="s">
        <v>725</v>
      </c>
      <c r="F47" s="66">
        <v>1946</v>
      </c>
      <c r="G47" s="200">
        <f t="shared" si="0"/>
        <v>6</v>
      </c>
      <c r="H47" s="57" t="s">
        <v>298</v>
      </c>
      <c r="I47" s="58">
        <v>0</v>
      </c>
      <c r="J47" s="70" t="s">
        <v>294</v>
      </c>
      <c r="K47" s="58">
        <v>0</v>
      </c>
      <c r="L47" s="57" t="s">
        <v>726</v>
      </c>
      <c r="M47" s="71">
        <v>0</v>
      </c>
      <c r="N47" s="57">
        <v>1</v>
      </c>
      <c r="O47" s="195">
        <v>3</v>
      </c>
      <c r="P47" s="57" t="s">
        <v>312</v>
      </c>
      <c r="Q47" s="58">
        <v>3</v>
      </c>
    </row>
    <row r="48" spans="1:17" ht="14.5">
      <c r="A48" s="6">
        <v>94</v>
      </c>
      <c r="B48" s="67" t="s">
        <v>729</v>
      </c>
      <c r="C48" s="68" t="s">
        <v>629</v>
      </c>
      <c r="D48" s="68" t="s">
        <v>730</v>
      </c>
      <c r="F48" s="66">
        <v>0</v>
      </c>
      <c r="G48" s="200">
        <f t="shared" si="0"/>
        <v>6</v>
      </c>
      <c r="H48" s="57" t="s">
        <v>298</v>
      </c>
      <c r="I48" s="58">
        <v>0</v>
      </c>
      <c r="J48" s="70" t="s">
        <v>294</v>
      </c>
      <c r="K48" s="58">
        <v>0</v>
      </c>
      <c r="L48" s="57" t="s">
        <v>295</v>
      </c>
      <c r="M48" s="71">
        <v>0</v>
      </c>
      <c r="N48" s="57">
        <v>1</v>
      </c>
      <c r="O48" s="195">
        <v>3</v>
      </c>
      <c r="P48" s="57" t="s">
        <v>312</v>
      </c>
      <c r="Q48" s="58">
        <v>3</v>
      </c>
    </row>
    <row r="49" spans="1:31" s="76" customFormat="1" ht="14.5">
      <c r="A49" s="6">
        <v>108</v>
      </c>
      <c r="B49" s="67" t="s">
        <v>731</v>
      </c>
      <c r="C49" s="68" t="s">
        <v>732</v>
      </c>
      <c r="D49" s="68" t="s">
        <v>733</v>
      </c>
      <c r="E49" s="49"/>
      <c r="F49" s="66">
        <v>1943</v>
      </c>
      <c r="G49" s="200">
        <f t="shared" si="0"/>
        <v>6</v>
      </c>
      <c r="H49" s="57" t="s">
        <v>298</v>
      </c>
      <c r="I49" s="58">
        <v>0</v>
      </c>
      <c r="J49" s="70" t="s">
        <v>294</v>
      </c>
      <c r="K49" s="58">
        <v>0</v>
      </c>
      <c r="L49" s="57" t="s">
        <v>295</v>
      </c>
      <c r="M49" s="71">
        <v>0</v>
      </c>
      <c r="N49" s="57">
        <v>1</v>
      </c>
      <c r="O49" s="195">
        <v>3</v>
      </c>
      <c r="P49" s="57" t="s">
        <v>312</v>
      </c>
      <c r="Q49" s="58">
        <v>3</v>
      </c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</row>
    <row r="50" spans="1:31" ht="14.5">
      <c r="A50" s="6">
        <v>116</v>
      </c>
      <c r="B50" s="67" t="s">
        <v>734</v>
      </c>
      <c r="C50" s="68" t="s">
        <v>735</v>
      </c>
      <c r="D50" s="68" t="s">
        <v>736</v>
      </c>
      <c r="F50" s="66">
        <v>1975</v>
      </c>
      <c r="G50" s="200">
        <f t="shared" si="0"/>
        <v>6</v>
      </c>
      <c r="H50" s="57" t="s">
        <v>298</v>
      </c>
      <c r="I50" s="58">
        <v>0</v>
      </c>
      <c r="J50" s="70" t="s">
        <v>294</v>
      </c>
      <c r="K50" s="58">
        <v>0</v>
      </c>
      <c r="L50" s="57" t="s">
        <v>295</v>
      </c>
      <c r="M50" s="71">
        <v>0</v>
      </c>
      <c r="N50" s="57">
        <v>1</v>
      </c>
      <c r="O50" s="195">
        <v>3</v>
      </c>
      <c r="P50" s="57" t="s">
        <v>312</v>
      </c>
      <c r="Q50" s="58">
        <v>3</v>
      </c>
    </row>
    <row r="51" spans="1:31">
      <c r="A51" s="66">
        <v>117</v>
      </c>
      <c r="B51" s="67" t="s">
        <v>737</v>
      </c>
      <c r="C51" s="68" t="s">
        <v>738</v>
      </c>
      <c r="D51" s="68" t="s">
        <v>739</v>
      </c>
      <c r="F51" s="66">
        <v>0</v>
      </c>
      <c r="G51" s="200">
        <f t="shared" si="0"/>
        <v>6</v>
      </c>
      <c r="H51" s="57" t="s">
        <v>298</v>
      </c>
      <c r="I51" s="58">
        <v>0</v>
      </c>
      <c r="J51" s="70" t="s">
        <v>294</v>
      </c>
      <c r="K51" s="58">
        <v>0</v>
      </c>
      <c r="L51" s="57" t="s">
        <v>295</v>
      </c>
      <c r="M51" s="71">
        <v>0</v>
      </c>
      <c r="N51" s="57">
        <v>1</v>
      </c>
      <c r="O51" s="195">
        <v>3</v>
      </c>
      <c r="P51" s="57" t="s">
        <v>312</v>
      </c>
      <c r="Q51" s="58">
        <v>3</v>
      </c>
    </row>
    <row r="52" spans="1:31">
      <c r="A52" s="66">
        <v>211</v>
      </c>
      <c r="B52" s="67" t="s">
        <v>756</v>
      </c>
      <c r="C52" s="68" t="s">
        <v>757</v>
      </c>
      <c r="D52" s="68" t="s">
        <v>758</v>
      </c>
      <c r="F52" s="66">
        <v>0</v>
      </c>
      <c r="G52" s="200">
        <f t="shared" si="0"/>
        <v>6</v>
      </c>
      <c r="H52" s="57" t="s">
        <v>298</v>
      </c>
      <c r="I52" s="58">
        <v>0</v>
      </c>
      <c r="J52" s="70" t="s">
        <v>294</v>
      </c>
      <c r="K52" s="58">
        <v>0</v>
      </c>
      <c r="L52" s="57" t="s">
        <v>295</v>
      </c>
      <c r="M52" s="71">
        <v>0</v>
      </c>
      <c r="N52" s="57">
        <v>1</v>
      </c>
      <c r="O52" s="195">
        <v>3</v>
      </c>
      <c r="P52" s="57" t="s">
        <v>312</v>
      </c>
      <c r="Q52" s="58">
        <v>3</v>
      </c>
    </row>
    <row r="53" spans="1:31" ht="14.5">
      <c r="A53" s="6">
        <v>236</v>
      </c>
      <c r="B53" s="67" t="s">
        <v>763</v>
      </c>
      <c r="C53" s="68" t="s">
        <v>626</v>
      </c>
      <c r="D53" s="68" t="s">
        <v>764</v>
      </c>
      <c r="F53" s="66">
        <v>0</v>
      </c>
      <c r="G53" s="200">
        <f t="shared" si="0"/>
        <v>6</v>
      </c>
      <c r="H53" s="57" t="s">
        <v>298</v>
      </c>
      <c r="I53" s="58">
        <v>0</v>
      </c>
      <c r="J53" s="70" t="s">
        <v>294</v>
      </c>
      <c r="K53" s="58">
        <v>0</v>
      </c>
      <c r="L53" s="57" t="s">
        <v>295</v>
      </c>
      <c r="M53" s="71">
        <v>0</v>
      </c>
      <c r="N53" s="57">
        <v>1</v>
      </c>
      <c r="O53" s="195">
        <v>3</v>
      </c>
      <c r="P53" s="57" t="s">
        <v>312</v>
      </c>
      <c r="Q53" s="58">
        <v>3</v>
      </c>
    </row>
    <row r="54" spans="1:31" ht="14.5">
      <c r="A54" s="6">
        <v>250</v>
      </c>
      <c r="B54" s="67" t="s">
        <v>767</v>
      </c>
      <c r="C54" s="68" t="s">
        <v>626</v>
      </c>
      <c r="D54" s="68" t="s">
        <v>768</v>
      </c>
      <c r="F54" s="66">
        <v>1971</v>
      </c>
      <c r="G54" s="200">
        <f t="shared" si="0"/>
        <v>6</v>
      </c>
      <c r="H54" s="57" t="s">
        <v>298</v>
      </c>
      <c r="I54" s="58">
        <v>0</v>
      </c>
      <c r="J54" s="70" t="s">
        <v>294</v>
      </c>
      <c r="K54" s="58">
        <v>0</v>
      </c>
      <c r="L54" s="57" t="s">
        <v>295</v>
      </c>
      <c r="M54" s="71">
        <v>0</v>
      </c>
      <c r="N54" s="57">
        <v>1</v>
      </c>
      <c r="O54" s="195">
        <v>3</v>
      </c>
      <c r="P54" s="57" t="s">
        <v>312</v>
      </c>
      <c r="Q54" s="58">
        <v>3</v>
      </c>
    </row>
    <row r="55" spans="1:31">
      <c r="A55" s="66">
        <v>265</v>
      </c>
      <c r="B55" s="67" t="s">
        <v>769</v>
      </c>
      <c r="C55" s="68" t="s">
        <v>644</v>
      </c>
      <c r="D55" s="68" t="s">
        <v>770</v>
      </c>
      <c r="F55" s="66">
        <v>0</v>
      </c>
      <c r="G55" s="200">
        <f t="shared" si="0"/>
        <v>6</v>
      </c>
      <c r="H55" s="57" t="s">
        <v>298</v>
      </c>
      <c r="I55" s="58">
        <v>0</v>
      </c>
      <c r="J55" s="70" t="s">
        <v>294</v>
      </c>
      <c r="K55" s="58">
        <v>0</v>
      </c>
      <c r="L55" s="57" t="s">
        <v>295</v>
      </c>
      <c r="M55" s="71">
        <v>0</v>
      </c>
      <c r="N55" s="57">
        <v>1</v>
      </c>
      <c r="O55" s="195">
        <v>3</v>
      </c>
      <c r="P55" s="57" t="s">
        <v>312</v>
      </c>
      <c r="Q55" s="58">
        <v>3</v>
      </c>
    </row>
    <row r="56" spans="1:31">
      <c r="A56" s="66">
        <v>283</v>
      </c>
      <c r="B56" s="67" t="s">
        <v>771</v>
      </c>
      <c r="C56" s="68" t="s">
        <v>644</v>
      </c>
      <c r="D56" s="68" t="s">
        <v>772</v>
      </c>
      <c r="F56" s="66">
        <v>1937</v>
      </c>
      <c r="G56" s="200">
        <f t="shared" si="0"/>
        <v>6</v>
      </c>
      <c r="H56" s="57" t="s">
        <v>298</v>
      </c>
      <c r="I56" s="58">
        <v>0</v>
      </c>
      <c r="J56" s="70" t="s">
        <v>294</v>
      </c>
      <c r="K56" s="58">
        <v>0</v>
      </c>
      <c r="L56" s="57" t="s">
        <v>295</v>
      </c>
      <c r="M56" s="71">
        <v>0</v>
      </c>
      <c r="N56" s="57">
        <v>1</v>
      </c>
      <c r="O56" s="195">
        <v>3</v>
      </c>
      <c r="P56" s="57" t="s">
        <v>312</v>
      </c>
      <c r="Q56" s="58">
        <v>3</v>
      </c>
    </row>
    <row r="57" spans="1:31" ht="14.5">
      <c r="A57" s="6">
        <v>312</v>
      </c>
      <c r="B57" s="67" t="s">
        <v>775</v>
      </c>
      <c r="C57" s="68" t="s">
        <v>776</v>
      </c>
      <c r="D57" s="68" t="s">
        <v>777</v>
      </c>
      <c r="F57" s="66">
        <v>1892</v>
      </c>
      <c r="G57" s="200">
        <f t="shared" si="0"/>
        <v>6</v>
      </c>
      <c r="H57" s="57" t="s">
        <v>298</v>
      </c>
      <c r="I57" s="58">
        <v>0</v>
      </c>
      <c r="J57" s="70" t="s">
        <v>294</v>
      </c>
      <c r="K57" s="58">
        <v>0</v>
      </c>
      <c r="L57" s="57" t="s">
        <v>295</v>
      </c>
      <c r="M57" s="71">
        <v>0</v>
      </c>
      <c r="N57" s="57">
        <v>1</v>
      </c>
      <c r="O57" s="195">
        <v>3</v>
      </c>
      <c r="P57" s="57" t="s">
        <v>312</v>
      </c>
      <c r="Q57" s="58">
        <v>3</v>
      </c>
    </row>
    <row r="58" spans="1:31">
      <c r="A58" s="66">
        <v>19</v>
      </c>
      <c r="B58" s="67" t="s">
        <v>712</v>
      </c>
      <c r="C58" s="68" t="s">
        <v>665</v>
      </c>
      <c r="D58" s="68" t="s">
        <v>713</v>
      </c>
      <c r="E58" s="66">
        <v>2015</v>
      </c>
      <c r="G58" s="200">
        <f t="shared" si="0"/>
        <v>6</v>
      </c>
      <c r="H58" s="57" t="s">
        <v>298</v>
      </c>
      <c r="I58" s="58">
        <v>0</v>
      </c>
      <c r="J58" s="22" t="s">
        <v>297</v>
      </c>
      <c r="K58" s="58">
        <v>2</v>
      </c>
      <c r="L58" s="57" t="s">
        <v>341</v>
      </c>
      <c r="M58" s="71">
        <v>0</v>
      </c>
      <c r="N58" s="57">
        <v>2</v>
      </c>
      <c r="O58" s="195">
        <v>2</v>
      </c>
      <c r="P58" s="57" t="s">
        <v>296</v>
      </c>
      <c r="Q58" s="58">
        <v>2</v>
      </c>
    </row>
    <row r="59" spans="1:31" ht="14.5">
      <c r="A59" s="6">
        <v>58</v>
      </c>
      <c r="B59" s="67" t="s">
        <v>727</v>
      </c>
      <c r="C59" s="68" t="s">
        <v>665</v>
      </c>
      <c r="D59" s="68" t="s">
        <v>728</v>
      </c>
      <c r="F59" s="66">
        <v>1994</v>
      </c>
      <c r="G59" s="200">
        <f t="shared" si="0"/>
        <v>6</v>
      </c>
      <c r="H59" s="57" t="s">
        <v>297</v>
      </c>
      <c r="I59" s="58">
        <v>2</v>
      </c>
      <c r="J59" s="70" t="s">
        <v>294</v>
      </c>
      <c r="K59" s="58">
        <v>0</v>
      </c>
      <c r="L59" s="57" t="s">
        <v>341</v>
      </c>
      <c r="M59" s="71">
        <v>0</v>
      </c>
      <c r="N59" s="57">
        <v>2</v>
      </c>
      <c r="O59" s="195">
        <v>2</v>
      </c>
      <c r="P59" s="57" t="s">
        <v>296</v>
      </c>
      <c r="Q59" s="58">
        <v>2</v>
      </c>
    </row>
    <row r="60" spans="1:31">
      <c r="A60" s="66">
        <v>153</v>
      </c>
      <c r="B60" s="67" t="s">
        <v>749</v>
      </c>
      <c r="C60" s="68" t="s">
        <v>694</v>
      </c>
      <c r="D60" s="68" t="s">
        <v>750</v>
      </c>
      <c r="E60" s="66">
        <v>2014</v>
      </c>
      <c r="G60" s="200">
        <f t="shared" si="0"/>
        <v>6</v>
      </c>
      <c r="H60" s="57" t="s">
        <v>298</v>
      </c>
      <c r="I60" s="58">
        <v>0</v>
      </c>
      <c r="J60" s="22" t="s">
        <v>297</v>
      </c>
      <c r="K60" s="58">
        <v>2</v>
      </c>
      <c r="L60" s="57" t="s">
        <v>341</v>
      </c>
      <c r="M60" s="71">
        <v>0</v>
      </c>
      <c r="N60" s="57">
        <v>2</v>
      </c>
      <c r="O60" s="195">
        <v>2</v>
      </c>
      <c r="P60" s="57" t="s">
        <v>296</v>
      </c>
      <c r="Q60" s="58">
        <v>2</v>
      </c>
    </row>
    <row r="61" spans="1:31">
      <c r="A61" s="66">
        <v>121</v>
      </c>
      <c r="B61" s="67" t="s">
        <v>740</v>
      </c>
      <c r="C61" s="68" t="s">
        <v>741</v>
      </c>
      <c r="D61" s="68" t="s">
        <v>742</v>
      </c>
      <c r="E61" s="66">
        <v>2014</v>
      </c>
      <c r="G61" s="200">
        <f t="shared" si="0"/>
        <v>6</v>
      </c>
      <c r="H61" s="57" t="s">
        <v>298</v>
      </c>
      <c r="I61" s="58">
        <v>0</v>
      </c>
      <c r="J61" s="22" t="s">
        <v>297</v>
      </c>
      <c r="K61" s="58">
        <v>2</v>
      </c>
      <c r="L61" s="57" t="s">
        <v>295</v>
      </c>
      <c r="M61" s="71">
        <v>0</v>
      </c>
      <c r="N61" s="57">
        <v>2</v>
      </c>
      <c r="O61" s="195">
        <v>2</v>
      </c>
      <c r="P61" s="57" t="s">
        <v>296</v>
      </c>
      <c r="Q61" s="58">
        <v>2</v>
      </c>
    </row>
    <row r="62" spans="1:31" ht="14.5">
      <c r="A62" s="6">
        <v>124</v>
      </c>
      <c r="B62" s="67" t="s">
        <v>743</v>
      </c>
      <c r="C62" s="68" t="s">
        <v>649</v>
      </c>
      <c r="D62" s="68" t="s">
        <v>744</v>
      </c>
      <c r="E62" s="66">
        <v>2014</v>
      </c>
      <c r="G62" s="200">
        <f t="shared" si="0"/>
        <v>6</v>
      </c>
      <c r="H62" s="57" t="s">
        <v>297</v>
      </c>
      <c r="I62" s="58">
        <v>2</v>
      </c>
      <c r="J62" s="70" t="s">
        <v>294</v>
      </c>
      <c r="K62" s="58">
        <v>0</v>
      </c>
      <c r="L62" s="57" t="s">
        <v>295</v>
      </c>
      <c r="M62" s="71">
        <v>0</v>
      </c>
      <c r="N62" s="57">
        <v>2</v>
      </c>
      <c r="O62" s="195">
        <v>2</v>
      </c>
      <c r="P62" s="57" t="s">
        <v>296</v>
      </c>
      <c r="Q62" s="58">
        <v>2</v>
      </c>
    </row>
    <row r="63" spans="1:31">
      <c r="A63" s="66">
        <v>125</v>
      </c>
      <c r="B63" s="67" t="s">
        <v>745</v>
      </c>
      <c r="C63" s="68" t="s">
        <v>649</v>
      </c>
      <c r="D63" s="68" t="s">
        <v>746</v>
      </c>
      <c r="F63" s="66">
        <v>1990</v>
      </c>
      <c r="G63" s="200">
        <f t="shared" si="0"/>
        <v>6</v>
      </c>
      <c r="H63" s="57" t="s">
        <v>297</v>
      </c>
      <c r="I63" s="58">
        <v>2</v>
      </c>
      <c r="J63" s="70" t="s">
        <v>294</v>
      </c>
      <c r="K63" s="58">
        <v>0</v>
      </c>
      <c r="L63" s="57" t="s">
        <v>295</v>
      </c>
      <c r="M63" s="71">
        <v>0</v>
      </c>
      <c r="N63" s="57">
        <v>2</v>
      </c>
      <c r="O63" s="195">
        <v>2</v>
      </c>
      <c r="P63" s="57" t="s">
        <v>296</v>
      </c>
      <c r="Q63" s="58">
        <v>2</v>
      </c>
    </row>
    <row r="64" spans="1:31">
      <c r="A64" s="66">
        <v>149</v>
      </c>
      <c r="B64" s="67" t="s">
        <v>747</v>
      </c>
      <c r="C64" s="68" t="s">
        <v>694</v>
      </c>
      <c r="D64" s="68" t="s">
        <v>748</v>
      </c>
      <c r="E64" s="66">
        <v>2014</v>
      </c>
      <c r="G64" s="200">
        <f t="shared" si="0"/>
        <v>6</v>
      </c>
      <c r="H64" s="57" t="s">
        <v>298</v>
      </c>
      <c r="I64" s="58">
        <v>0</v>
      </c>
      <c r="J64" s="22" t="s">
        <v>297</v>
      </c>
      <c r="K64" s="58">
        <v>2</v>
      </c>
      <c r="L64" s="57" t="s">
        <v>295</v>
      </c>
      <c r="M64" s="71">
        <v>0</v>
      </c>
      <c r="N64" s="57">
        <v>2</v>
      </c>
      <c r="O64" s="195">
        <v>2</v>
      </c>
      <c r="P64" s="57" t="s">
        <v>296</v>
      </c>
      <c r="Q64" s="58">
        <v>2</v>
      </c>
    </row>
    <row r="65" spans="1:31" ht="14.5">
      <c r="A65" s="6">
        <v>154</v>
      </c>
      <c r="B65" s="67" t="s">
        <v>751</v>
      </c>
      <c r="C65" s="68" t="s">
        <v>694</v>
      </c>
      <c r="D65" s="68" t="s">
        <v>752</v>
      </c>
      <c r="E65" s="66">
        <v>2014</v>
      </c>
      <c r="G65" s="200">
        <f t="shared" si="0"/>
        <v>6</v>
      </c>
      <c r="H65" s="57" t="s">
        <v>298</v>
      </c>
      <c r="I65" s="58">
        <v>0</v>
      </c>
      <c r="J65" s="22" t="s">
        <v>297</v>
      </c>
      <c r="K65" s="58">
        <v>2</v>
      </c>
      <c r="L65" s="57" t="s">
        <v>295</v>
      </c>
      <c r="M65" s="71">
        <v>0</v>
      </c>
      <c r="N65" s="57">
        <v>2</v>
      </c>
      <c r="O65" s="195">
        <v>2</v>
      </c>
      <c r="P65" s="57" t="s">
        <v>296</v>
      </c>
      <c r="Q65" s="58">
        <v>2</v>
      </c>
    </row>
    <row r="66" spans="1:31">
      <c r="A66" s="66">
        <v>237</v>
      </c>
      <c r="B66" s="67" t="s">
        <v>765</v>
      </c>
      <c r="C66" s="68" t="s">
        <v>626</v>
      </c>
      <c r="D66" s="68" t="s">
        <v>766</v>
      </c>
      <c r="F66" s="66">
        <v>0</v>
      </c>
      <c r="G66" s="200">
        <f t="shared" si="0"/>
        <v>6</v>
      </c>
      <c r="H66" s="57" t="s">
        <v>297</v>
      </c>
      <c r="I66" s="58">
        <v>2</v>
      </c>
      <c r="J66" s="70" t="s">
        <v>294</v>
      </c>
      <c r="K66" s="58">
        <v>0</v>
      </c>
      <c r="L66" s="57" t="s">
        <v>295</v>
      </c>
      <c r="M66" s="71">
        <v>0</v>
      </c>
      <c r="N66" s="57">
        <v>2</v>
      </c>
      <c r="O66" s="195">
        <v>2</v>
      </c>
      <c r="P66" s="57" t="s">
        <v>296</v>
      </c>
      <c r="Q66" s="58">
        <v>2</v>
      </c>
    </row>
    <row r="67" spans="1:31" ht="14.5">
      <c r="A67" s="6">
        <v>286</v>
      </c>
      <c r="B67" s="67" t="s">
        <v>773</v>
      </c>
      <c r="C67" s="68" t="s">
        <v>644</v>
      </c>
      <c r="D67" s="68" t="s">
        <v>774</v>
      </c>
      <c r="E67" s="66">
        <v>2007</v>
      </c>
      <c r="G67" s="200">
        <f t="shared" si="0"/>
        <v>6</v>
      </c>
      <c r="H67" s="57" t="s">
        <v>297</v>
      </c>
      <c r="I67" s="58">
        <v>2</v>
      </c>
      <c r="J67" s="70" t="s">
        <v>294</v>
      </c>
      <c r="K67" s="58">
        <v>0</v>
      </c>
      <c r="L67" s="57" t="s">
        <v>295</v>
      </c>
      <c r="M67" s="71">
        <v>0</v>
      </c>
      <c r="N67" s="57">
        <v>2</v>
      </c>
      <c r="O67" s="195">
        <v>2</v>
      </c>
      <c r="P67" s="57" t="s">
        <v>296</v>
      </c>
      <c r="Q67" s="58">
        <v>2</v>
      </c>
    </row>
    <row r="68" spans="1:31" ht="14.5">
      <c r="A68" s="6">
        <v>118</v>
      </c>
      <c r="B68" s="67" t="s">
        <v>690</v>
      </c>
      <c r="C68" s="68" t="s">
        <v>691</v>
      </c>
      <c r="D68" s="68" t="s">
        <v>692</v>
      </c>
      <c r="E68" s="66">
        <v>2000</v>
      </c>
      <c r="F68" s="66"/>
      <c r="G68" s="200">
        <f t="shared" si="0"/>
        <v>6</v>
      </c>
      <c r="H68" s="57" t="s">
        <v>298</v>
      </c>
      <c r="I68" s="58">
        <v>0</v>
      </c>
      <c r="J68" s="70" t="s">
        <v>294</v>
      </c>
      <c r="K68" s="58">
        <v>0</v>
      </c>
      <c r="L68" s="57" t="s">
        <v>304</v>
      </c>
      <c r="M68" s="195">
        <v>2</v>
      </c>
      <c r="N68" s="57">
        <v>2</v>
      </c>
      <c r="O68" s="195">
        <v>2</v>
      </c>
      <c r="P68" s="57" t="s">
        <v>296</v>
      </c>
      <c r="Q68" s="58">
        <v>2</v>
      </c>
    </row>
    <row r="69" spans="1:31">
      <c r="A69" s="66">
        <v>171</v>
      </c>
      <c r="B69" s="67" t="s">
        <v>696</v>
      </c>
      <c r="C69" s="68" t="s">
        <v>632</v>
      </c>
      <c r="D69" s="68" t="s">
        <v>697</v>
      </c>
      <c r="E69" s="66">
        <v>2012</v>
      </c>
      <c r="G69" s="200">
        <f t="shared" ref="G69:G132" si="1">SUM(I69+K69+M69+O69+Q69)</f>
        <v>6</v>
      </c>
      <c r="H69" s="57" t="s">
        <v>298</v>
      </c>
      <c r="I69" s="58">
        <v>0</v>
      </c>
      <c r="J69" s="70" t="s">
        <v>294</v>
      </c>
      <c r="K69" s="58">
        <v>0</v>
      </c>
      <c r="L69" s="57" t="s">
        <v>304</v>
      </c>
      <c r="M69" s="195">
        <v>2</v>
      </c>
      <c r="N69" s="57">
        <v>2</v>
      </c>
      <c r="O69" s="195">
        <v>2</v>
      </c>
      <c r="P69" s="57" t="s">
        <v>296</v>
      </c>
      <c r="Q69" s="58">
        <v>2</v>
      </c>
    </row>
    <row r="70" spans="1:31" s="75" customFormat="1">
      <c r="A70" s="66">
        <v>173</v>
      </c>
      <c r="B70" s="67" t="s">
        <v>698</v>
      </c>
      <c r="C70" s="68" t="s">
        <v>632</v>
      </c>
      <c r="D70" s="68" t="s">
        <v>699</v>
      </c>
      <c r="E70" s="66">
        <v>2000</v>
      </c>
      <c r="F70" s="66"/>
      <c r="G70" s="200">
        <f t="shared" si="1"/>
        <v>6</v>
      </c>
      <c r="H70" s="57" t="s">
        <v>298</v>
      </c>
      <c r="I70" s="58">
        <v>0</v>
      </c>
      <c r="J70" s="70" t="s">
        <v>294</v>
      </c>
      <c r="K70" s="58">
        <v>0</v>
      </c>
      <c r="L70" s="57" t="s">
        <v>304</v>
      </c>
      <c r="M70" s="195">
        <v>2</v>
      </c>
      <c r="N70" s="57">
        <v>3</v>
      </c>
      <c r="O70" s="195">
        <v>1</v>
      </c>
      <c r="P70" s="57" t="s">
        <v>301</v>
      </c>
      <c r="Q70" s="58">
        <v>3</v>
      </c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</row>
    <row r="71" spans="1:31" s="75" customFormat="1" ht="14.5">
      <c r="A71" s="6">
        <v>12</v>
      </c>
      <c r="B71" s="67" t="s">
        <v>706</v>
      </c>
      <c r="C71" s="68" t="s">
        <v>665</v>
      </c>
      <c r="D71" s="68" t="s">
        <v>707</v>
      </c>
      <c r="E71" s="49"/>
      <c r="F71" s="66">
        <v>1944</v>
      </c>
      <c r="G71" s="200">
        <f t="shared" si="1"/>
        <v>6</v>
      </c>
      <c r="H71" s="57" t="s">
        <v>297</v>
      </c>
      <c r="I71" s="58">
        <v>2</v>
      </c>
      <c r="J71" s="70" t="s">
        <v>294</v>
      </c>
      <c r="K71" s="58">
        <v>0</v>
      </c>
      <c r="L71" s="57" t="s">
        <v>341</v>
      </c>
      <c r="M71" s="71">
        <v>0</v>
      </c>
      <c r="N71" s="57">
        <v>3</v>
      </c>
      <c r="O71" s="195">
        <v>1</v>
      </c>
      <c r="P71" s="57" t="s">
        <v>312</v>
      </c>
      <c r="Q71" s="58">
        <v>3</v>
      </c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</row>
    <row r="72" spans="1:31" ht="14.5">
      <c r="A72" s="6">
        <v>32</v>
      </c>
      <c r="B72" s="67" t="s">
        <v>714</v>
      </c>
      <c r="C72" s="68" t="s">
        <v>665</v>
      </c>
      <c r="D72" s="68" t="s">
        <v>715</v>
      </c>
      <c r="E72" s="66">
        <v>2007</v>
      </c>
      <c r="G72" s="200">
        <f t="shared" si="1"/>
        <v>6</v>
      </c>
      <c r="H72" s="57" t="s">
        <v>297</v>
      </c>
      <c r="I72" s="58">
        <v>2</v>
      </c>
      <c r="J72" s="70" t="s">
        <v>297</v>
      </c>
      <c r="K72" s="58">
        <v>2</v>
      </c>
      <c r="L72" s="57" t="s">
        <v>295</v>
      </c>
      <c r="M72" s="71">
        <v>0</v>
      </c>
      <c r="N72" s="57">
        <v>3</v>
      </c>
      <c r="O72" s="195">
        <v>1</v>
      </c>
      <c r="P72" s="57" t="s">
        <v>300</v>
      </c>
      <c r="Q72" s="58">
        <v>1</v>
      </c>
    </row>
    <row r="73" spans="1:31" ht="14.5">
      <c r="A73" s="6">
        <v>198</v>
      </c>
      <c r="B73" s="67" t="s">
        <v>700</v>
      </c>
      <c r="C73" s="68" t="s">
        <v>632</v>
      </c>
      <c r="D73" s="68" t="s">
        <v>701</v>
      </c>
      <c r="F73" s="66">
        <v>1991</v>
      </c>
      <c r="G73" s="200">
        <f t="shared" si="1"/>
        <v>6</v>
      </c>
      <c r="H73" s="57" t="s">
        <v>297</v>
      </c>
      <c r="I73" s="58">
        <v>2</v>
      </c>
      <c r="J73" s="70" t="s">
        <v>294</v>
      </c>
      <c r="K73" s="58">
        <v>0</v>
      </c>
      <c r="L73" s="57" t="s">
        <v>304</v>
      </c>
      <c r="M73" s="195">
        <v>2</v>
      </c>
      <c r="N73" s="57">
        <v>3</v>
      </c>
      <c r="O73" s="195">
        <v>1</v>
      </c>
      <c r="P73" s="57" t="s">
        <v>300</v>
      </c>
      <c r="Q73" s="58">
        <v>1</v>
      </c>
    </row>
    <row r="74" spans="1:31" ht="14.5">
      <c r="A74" s="6">
        <v>74</v>
      </c>
      <c r="B74" s="67" t="s">
        <v>791</v>
      </c>
      <c r="C74" s="68" t="s">
        <v>670</v>
      </c>
      <c r="D74" s="68" t="s">
        <v>792</v>
      </c>
      <c r="E74" s="66">
        <v>2012</v>
      </c>
      <c r="G74" s="200">
        <f t="shared" si="1"/>
        <v>5</v>
      </c>
      <c r="H74" s="57" t="s">
        <v>298</v>
      </c>
      <c r="I74" s="58">
        <v>0</v>
      </c>
      <c r="J74" s="70" t="s">
        <v>294</v>
      </c>
      <c r="K74" s="58">
        <v>0</v>
      </c>
      <c r="L74" s="57" t="s">
        <v>341</v>
      </c>
      <c r="M74" s="71">
        <v>0</v>
      </c>
      <c r="N74" s="57">
        <v>1</v>
      </c>
      <c r="O74" s="195">
        <v>3</v>
      </c>
      <c r="P74" s="57" t="s">
        <v>296</v>
      </c>
      <c r="Q74" s="58">
        <v>2</v>
      </c>
    </row>
    <row r="75" spans="1:31">
      <c r="A75" s="66">
        <v>39</v>
      </c>
      <c r="B75" s="67" t="s">
        <v>783</v>
      </c>
      <c r="C75" s="68" t="s">
        <v>665</v>
      </c>
      <c r="D75" s="68" t="s">
        <v>784</v>
      </c>
      <c r="E75" s="66">
        <v>2015</v>
      </c>
      <c r="G75" s="200">
        <f t="shared" si="1"/>
        <v>5</v>
      </c>
      <c r="H75" s="57" t="s">
        <v>298</v>
      </c>
      <c r="I75" s="58">
        <v>0</v>
      </c>
      <c r="J75" s="70" t="s">
        <v>294</v>
      </c>
      <c r="K75" s="58">
        <v>0</v>
      </c>
      <c r="L75" s="57" t="s">
        <v>295</v>
      </c>
      <c r="M75" s="71">
        <v>0</v>
      </c>
      <c r="N75" s="57">
        <v>1</v>
      </c>
      <c r="O75" s="195">
        <v>3</v>
      </c>
      <c r="P75" s="57" t="s">
        <v>296</v>
      </c>
      <c r="Q75" s="58">
        <v>2</v>
      </c>
    </row>
    <row r="76" spans="1:31" ht="14.5">
      <c r="A76" s="6">
        <v>132</v>
      </c>
      <c r="B76" s="67" t="s">
        <v>797</v>
      </c>
      <c r="C76" s="68" t="s">
        <v>649</v>
      </c>
      <c r="D76" s="68" t="s">
        <v>798</v>
      </c>
      <c r="E76" s="66">
        <v>2008</v>
      </c>
      <c r="G76" s="200">
        <f t="shared" si="1"/>
        <v>5</v>
      </c>
      <c r="H76" s="57" t="s">
        <v>298</v>
      </c>
      <c r="I76" s="58">
        <v>0</v>
      </c>
      <c r="J76" s="70" t="s">
        <v>294</v>
      </c>
      <c r="K76" s="58">
        <v>0</v>
      </c>
      <c r="L76" s="57" t="s">
        <v>295</v>
      </c>
      <c r="M76" s="71">
        <v>0</v>
      </c>
      <c r="N76" s="57">
        <v>1</v>
      </c>
      <c r="O76" s="195">
        <v>3</v>
      </c>
      <c r="P76" s="57" t="s">
        <v>296</v>
      </c>
      <c r="Q76" s="58">
        <v>2</v>
      </c>
    </row>
    <row r="77" spans="1:31">
      <c r="A77" s="66">
        <v>183</v>
      </c>
      <c r="B77" s="67" t="s">
        <v>799</v>
      </c>
      <c r="C77" s="68" t="s">
        <v>632</v>
      </c>
      <c r="D77" s="68" t="s">
        <v>800</v>
      </c>
      <c r="E77" s="66">
        <v>2013</v>
      </c>
      <c r="G77" s="200">
        <f t="shared" si="1"/>
        <v>5</v>
      </c>
      <c r="H77" s="57" t="s">
        <v>298</v>
      </c>
      <c r="I77" s="58">
        <v>0</v>
      </c>
      <c r="J77" s="70" t="s">
        <v>294</v>
      </c>
      <c r="K77" s="58">
        <v>0</v>
      </c>
      <c r="L77" s="57" t="s">
        <v>295</v>
      </c>
      <c r="M77" s="71">
        <v>0</v>
      </c>
      <c r="N77" s="57">
        <v>1</v>
      </c>
      <c r="O77" s="195">
        <v>3</v>
      </c>
      <c r="P77" s="57" t="s">
        <v>296</v>
      </c>
      <c r="Q77" s="58">
        <v>2</v>
      </c>
    </row>
    <row r="78" spans="1:31">
      <c r="A78" s="66">
        <v>263</v>
      </c>
      <c r="B78" s="67" t="s">
        <v>814</v>
      </c>
      <c r="C78" s="49" t="s">
        <v>626</v>
      </c>
      <c r="D78" s="49" t="s">
        <v>815</v>
      </c>
      <c r="E78" s="66">
        <v>2014</v>
      </c>
      <c r="G78" s="200">
        <f t="shared" si="1"/>
        <v>5</v>
      </c>
      <c r="H78" s="57" t="s">
        <v>298</v>
      </c>
      <c r="I78" s="58">
        <v>0</v>
      </c>
      <c r="J78" s="70" t="s">
        <v>294</v>
      </c>
      <c r="K78" s="58">
        <v>0</v>
      </c>
      <c r="L78" s="57" t="s">
        <v>295</v>
      </c>
      <c r="M78" s="71">
        <v>0</v>
      </c>
      <c r="N78" s="57">
        <v>1</v>
      </c>
      <c r="O78" s="195">
        <v>3</v>
      </c>
      <c r="P78" s="57" t="s">
        <v>296</v>
      </c>
      <c r="Q78" s="58">
        <v>2</v>
      </c>
    </row>
    <row r="79" spans="1:31">
      <c r="A79" s="66">
        <v>269</v>
      </c>
      <c r="B79" s="67" t="s">
        <v>816</v>
      </c>
      <c r="C79" s="68" t="s">
        <v>644</v>
      </c>
      <c r="D79" s="68" t="s">
        <v>817</v>
      </c>
      <c r="E79" s="66">
        <v>2011</v>
      </c>
      <c r="G79" s="200">
        <f t="shared" si="1"/>
        <v>5</v>
      </c>
      <c r="H79" s="57" t="s">
        <v>298</v>
      </c>
      <c r="I79" s="58">
        <v>0</v>
      </c>
      <c r="J79" s="22" t="s">
        <v>294</v>
      </c>
      <c r="K79" s="58">
        <v>0</v>
      </c>
      <c r="L79" s="57" t="s">
        <v>295</v>
      </c>
      <c r="M79" s="71">
        <v>0</v>
      </c>
      <c r="N79" s="57">
        <v>1</v>
      </c>
      <c r="O79" s="195">
        <v>3</v>
      </c>
      <c r="P79" s="57" t="s">
        <v>296</v>
      </c>
      <c r="Q79" s="58">
        <v>2</v>
      </c>
    </row>
    <row r="80" spans="1:31">
      <c r="A80" s="66">
        <v>273</v>
      </c>
      <c r="B80" s="67" t="s">
        <v>818</v>
      </c>
      <c r="C80" s="68" t="s">
        <v>644</v>
      </c>
      <c r="D80" s="68" t="s">
        <v>819</v>
      </c>
      <c r="E80" s="66">
        <v>2013</v>
      </c>
      <c r="G80" s="200">
        <f t="shared" si="1"/>
        <v>5</v>
      </c>
      <c r="H80" s="57" t="s">
        <v>298</v>
      </c>
      <c r="I80" s="58">
        <v>0</v>
      </c>
      <c r="J80" s="70" t="s">
        <v>294</v>
      </c>
      <c r="K80" s="58">
        <v>0</v>
      </c>
      <c r="L80" s="57" t="s">
        <v>295</v>
      </c>
      <c r="M80" s="71">
        <v>0</v>
      </c>
      <c r="N80" s="57">
        <v>1</v>
      </c>
      <c r="O80" s="195">
        <v>3</v>
      </c>
      <c r="P80" s="57" t="s">
        <v>296</v>
      </c>
      <c r="Q80" s="58">
        <v>2</v>
      </c>
    </row>
    <row r="81" spans="1:31" ht="14.5">
      <c r="A81" s="6">
        <v>284</v>
      </c>
      <c r="B81" s="67" t="s">
        <v>826</v>
      </c>
      <c r="C81" s="68" t="s">
        <v>644</v>
      </c>
      <c r="D81" s="68" t="s">
        <v>827</v>
      </c>
      <c r="E81" s="66">
        <v>2014</v>
      </c>
      <c r="G81" s="200">
        <f t="shared" si="1"/>
        <v>5</v>
      </c>
      <c r="H81" s="57" t="s">
        <v>298</v>
      </c>
      <c r="I81" s="58">
        <v>0</v>
      </c>
      <c r="J81" s="70" t="s">
        <v>294</v>
      </c>
      <c r="K81" s="58">
        <v>0</v>
      </c>
      <c r="L81" s="57" t="s">
        <v>295</v>
      </c>
      <c r="M81" s="71">
        <v>0</v>
      </c>
      <c r="N81" s="57">
        <v>1</v>
      </c>
      <c r="O81" s="195">
        <v>3</v>
      </c>
      <c r="P81" s="57" t="s">
        <v>296</v>
      </c>
      <c r="Q81" s="58">
        <v>2</v>
      </c>
    </row>
    <row r="82" spans="1:31" ht="14.5">
      <c r="A82" s="6">
        <v>304</v>
      </c>
      <c r="B82" s="67" t="s">
        <v>828</v>
      </c>
      <c r="C82" s="68" t="s">
        <v>656</v>
      </c>
      <c r="D82" s="68" t="s">
        <v>829</v>
      </c>
      <c r="E82" s="66">
        <v>2014</v>
      </c>
      <c r="G82" s="200">
        <f t="shared" si="1"/>
        <v>5</v>
      </c>
      <c r="H82" s="57" t="s">
        <v>298</v>
      </c>
      <c r="I82" s="58">
        <v>0</v>
      </c>
      <c r="J82" s="70" t="s">
        <v>294</v>
      </c>
      <c r="K82" s="58">
        <v>0</v>
      </c>
      <c r="L82" s="57" t="s">
        <v>295</v>
      </c>
      <c r="M82" s="71">
        <v>0</v>
      </c>
      <c r="N82" s="57">
        <v>1</v>
      </c>
      <c r="O82" s="195">
        <v>3</v>
      </c>
      <c r="P82" s="57" t="s">
        <v>296</v>
      </c>
      <c r="Q82" s="58">
        <v>2</v>
      </c>
    </row>
    <row r="83" spans="1:31" ht="14.5">
      <c r="A83" s="6">
        <v>18</v>
      </c>
      <c r="B83" s="67" t="s">
        <v>781</v>
      </c>
      <c r="C83" s="68" t="s">
        <v>665</v>
      </c>
      <c r="D83" s="68" t="s">
        <v>782</v>
      </c>
      <c r="E83" s="66">
        <v>2014</v>
      </c>
      <c r="G83" s="200">
        <f t="shared" si="1"/>
        <v>5</v>
      </c>
      <c r="H83" s="57" t="s">
        <v>298</v>
      </c>
      <c r="I83" s="58">
        <v>0</v>
      </c>
      <c r="J83" s="70" t="s">
        <v>294</v>
      </c>
      <c r="K83" s="58">
        <v>0</v>
      </c>
      <c r="L83" s="57" t="s">
        <v>341</v>
      </c>
      <c r="M83" s="71">
        <v>0</v>
      </c>
      <c r="N83" s="57">
        <v>2</v>
      </c>
      <c r="O83" s="195">
        <v>2</v>
      </c>
      <c r="P83" s="57" t="s">
        <v>301</v>
      </c>
      <c r="Q83" s="58">
        <v>3</v>
      </c>
    </row>
    <row r="84" spans="1:31" ht="14.5">
      <c r="A84" s="6">
        <v>54</v>
      </c>
      <c r="B84" s="67" t="s">
        <v>787</v>
      </c>
      <c r="C84" s="68" t="s">
        <v>665</v>
      </c>
      <c r="D84" s="68" t="s">
        <v>788</v>
      </c>
      <c r="E84" s="66">
        <v>2002</v>
      </c>
      <c r="G84" s="200">
        <f t="shared" si="1"/>
        <v>5</v>
      </c>
      <c r="H84" s="57" t="s">
        <v>298</v>
      </c>
      <c r="I84" s="58">
        <v>0</v>
      </c>
      <c r="J84" s="70" t="s">
        <v>294</v>
      </c>
      <c r="K84" s="58">
        <v>0</v>
      </c>
      <c r="L84" s="57" t="s">
        <v>341</v>
      </c>
      <c r="M84" s="71">
        <v>0</v>
      </c>
      <c r="N84" s="57">
        <v>2</v>
      </c>
      <c r="O84" s="195">
        <v>2</v>
      </c>
      <c r="P84" s="57" t="s">
        <v>301</v>
      </c>
      <c r="Q84" s="58">
        <v>3</v>
      </c>
    </row>
    <row r="85" spans="1:31" ht="14.5">
      <c r="A85" s="6">
        <v>46</v>
      </c>
      <c r="B85" s="67" t="s">
        <v>785</v>
      </c>
      <c r="C85" s="68" t="s">
        <v>665</v>
      </c>
      <c r="D85" s="49" t="s">
        <v>786</v>
      </c>
      <c r="E85" s="66">
        <v>2013</v>
      </c>
      <c r="G85" s="200">
        <f t="shared" si="1"/>
        <v>5</v>
      </c>
      <c r="H85" s="57" t="s">
        <v>298</v>
      </c>
      <c r="I85" s="58">
        <v>0</v>
      </c>
      <c r="J85" s="70" t="s">
        <v>294</v>
      </c>
      <c r="K85" s="58">
        <v>0</v>
      </c>
      <c r="L85" s="57" t="s">
        <v>295</v>
      </c>
      <c r="M85" s="71">
        <v>0</v>
      </c>
      <c r="N85" s="57">
        <v>2</v>
      </c>
      <c r="O85" s="195">
        <v>2</v>
      </c>
      <c r="P85" s="57" t="s">
        <v>301</v>
      </c>
      <c r="Q85" s="58">
        <v>3</v>
      </c>
    </row>
    <row r="86" spans="1:31" ht="14.5">
      <c r="A86" s="6">
        <v>130</v>
      </c>
      <c r="B86" s="67" t="s">
        <v>795</v>
      </c>
      <c r="C86" s="68" t="s">
        <v>649</v>
      </c>
      <c r="D86" s="68" t="s">
        <v>796</v>
      </c>
      <c r="E86" s="66">
        <v>2014</v>
      </c>
      <c r="G86" s="200">
        <f t="shared" si="1"/>
        <v>5</v>
      </c>
      <c r="H86" s="57" t="s">
        <v>298</v>
      </c>
      <c r="I86" s="58">
        <v>0</v>
      </c>
      <c r="J86" s="70" t="s">
        <v>294</v>
      </c>
      <c r="K86" s="58">
        <v>0</v>
      </c>
      <c r="L86" s="57" t="s">
        <v>295</v>
      </c>
      <c r="M86" s="71">
        <v>0</v>
      </c>
      <c r="N86" s="57">
        <v>2</v>
      </c>
      <c r="O86" s="195">
        <v>2</v>
      </c>
      <c r="P86" s="57" t="s">
        <v>301</v>
      </c>
      <c r="Q86" s="58">
        <v>3</v>
      </c>
    </row>
    <row r="87" spans="1:31">
      <c r="A87" s="66">
        <v>235</v>
      </c>
      <c r="B87" s="67" t="s">
        <v>807</v>
      </c>
      <c r="C87" s="68" t="s">
        <v>626</v>
      </c>
      <c r="D87" s="68" t="s">
        <v>808</v>
      </c>
      <c r="E87" s="66">
        <v>2014</v>
      </c>
      <c r="G87" s="200">
        <f t="shared" si="1"/>
        <v>5</v>
      </c>
      <c r="H87" s="57" t="s">
        <v>298</v>
      </c>
      <c r="I87" s="58">
        <v>0</v>
      </c>
      <c r="J87" s="70" t="s">
        <v>294</v>
      </c>
      <c r="K87" s="58">
        <v>0</v>
      </c>
      <c r="L87" s="57" t="s">
        <v>295</v>
      </c>
      <c r="M87" s="71">
        <v>0</v>
      </c>
      <c r="N87" s="57">
        <v>2</v>
      </c>
      <c r="O87" s="195">
        <v>2</v>
      </c>
      <c r="P87" s="57" t="s">
        <v>301</v>
      </c>
      <c r="Q87" s="58">
        <v>3</v>
      </c>
    </row>
    <row r="88" spans="1:31">
      <c r="A88" s="66">
        <v>245</v>
      </c>
      <c r="B88" s="67" t="s">
        <v>809</v>
      </c>
      <c r="C88" s="68" t="s">
        <v>626</v>
      </c>
      <c r="D88" s="68" t="s">
        <v>810</v>
      </c>
      <c r="E88" s="66">
        <v>2000</v>
      </c>
      <c r="F88" s="66"/>
      <c r="G88" s="200">
        <f t="shared" si="1"/>
        <v>5</v>
      </c>
      <c r="H88" s="57" t="s">
        <v>298</v>
      </c>
      <c r="I88" s="58">
        <v>0</v>
      </c>
      <c r="J88" s="70" t="s">
        <v>294</v>
      </c>
      <c r="K88" s="58">
        <v>0</v>
      </c>
      <c r="L88" s="57" t="s">
        <v>295</v>
      </c>
      <c r="M88" s="71">
        <v>0</v>
      </c>
      <c r="N88" s="57">
        <v>2</v>
      </c>
      <c r="O88" s="195">
        <v>2</v>
      </c>
      <c r="P88" s="57" t="s">
        <v>301</v>
      </c>
      <c r="Q88" s="58">
        <v>3</v>
      </c>
    </row>
    <row r="89" spans="1:31" ht="14.5">
      <c r="A89" s="6">
        <v>276</v>
      </c>
      <c r="B89" s="67" t="s">
        <v>820</v>
      </c>
      <c r="C89" s="68" t="s">
        <v>644</v>
      </c>
      <c r="D89" s="68" t="s">
        <v>821</v>
      </c>
      <c r="E89" s="66">
        <v>2010</v>
      </c>
      <c r="G89" s="200">
        <f t="shared" si="1"/>
        <v>5</v>
      </c>
      <c r="H89" s="57" t="s">
        <v>298</v>
      </c>
      <c r="I89" s="58">
        <v>0</v>
      </c>
      <c r="J89" s="70" t="s">
        <v>294</v>
      </c>
      <c r="K89" s="58">
        <v>0</v>
      </c>
      <c r="L89" s="57" t="s">
        <v>295</v>
      </c>
      <c r="M89" s="71">
        <v>0</v>
      </c>
      <c r="N89" s="57">
        <v>2</v>
      </c>
      <c r="O89" s="195">
        <v>2</v>
      </c>
      <c r="P89" s="57" t="s">
        <v>301</v>
      </c>
      <c r="Q89" s="58">
        <v>3</v>
      </c>
    </row>
    <row r="90" spans="1:31">
      <c r="A90" s="66">
        <v>281</v>
      </c>
      <c r="B90" s="67" t="s">
        <v>824</v>
      </c>
      <c r="C90" s="68" t="s">
        <v>644</v>
      </c>
      <c r="D90" s="68" t="s">
        <v>825</v>
      </c>
      <c r="E90" s="66">
        <v>2014</v>
      </c>
      <c r="G90" s="200">
        <f t="shared" si="1"/>
        <v>5</v>
      </c>
      <c r="H90" s="57" t="s">
        <v>298</v>
      </c>
      <c r="I90" s="58">
        <v>0</v>
      </c>
      <c r="J90" s="70" t="s">
        <v>294</v>
      </c>
      <c r="K90" s="58">
        <v>0</v>
      </c>
      <c r="L90" s="57" t="s">
        <v>295</v>
      </c>
      <c r="M90" s="71">
        <v>0</v>
      </c>
      <c r="N90" s="57">
        <v>2</v>
      </c>
      <c r="O90" s="195">
        <v>2</v>
      </c>
      <c r="P90" s="57" t="s">
        <v>301</v>
      </c>
      <c r="Q90" s="58">
        <v>3</v>
      </c>
    </row>
    <row r="91" spans="1:31" ht="14.5">
      <c r="A91" s="6">
        <v>314</v>
      </c>
      <c r="B91" s="67" t="s">
        <v>830</v>
      </c>
      <c r="C91" s="68" t="s">
        <v>776</v>
      </c>
      <c r="D91" s="68" t="s">
        <v>831</v>
      </c>
      <c r="F91" s="66">
        <v>0</v>
      </c>
      <c r="G91" s="200">
        <f t="shared" si="1"/>
        <v>5</v>
      </c>
      <c r="H91" s="57" t="s">
        <v>298</v>
      </c>
      <c r="I91" s="58">
        <v>0</v>
      </c>
      <c r="J91" s="70" t="s">
        <v>294</v>
      </c>
      <c r="K91" s="58">
        <v>0</v>
      </c>
      <c r="L91" s="57" t="s">
        <v>341</v>
      </c>
      <c r="M91" s="71">
        <v>0</v>
      </c>
      <c r="N91" s="57">
        <v>2</v>
      </c>
      <c r="O91" s="195">
        <v>2</v>
      </c>
      <c r="P91" s="57" t="s">
        <v>312</v>
      </c>
      <c r="Q91" s="58">
        <v>3</v>
      </c>
    </row>
    <row r="92" spans="1:31" ht="14.5">
      <c r="A92" s="6">
        <v>62</v>
      </c>
      <c r="B92" s="67" t="s">
        <v>789</v>
      </c>
      <c r="C92" s="68" t="s">
        <v>665</v>
      </c>
      <c r="D92" s="68" t="s">
        <v>790</v>
      </c>
      <c r="F92" s="66">
        <v>1944</v>
      </c>
      <c r="G92" s="200">
        <f t="shared" si="1"/>
        <v>5</v>
      </c>
      <c r="H92" s="57" t="s">
        <v>298</v>
      </c>
      <c r="I92" s="58">
        <v>0</v>
      </c>
      <c r="J92" s="70" t="s">
        <v>294</v>
      </c>
      <c r="K92" s="58">
        <v>0</v>
      </c>
      <c r="L92" s="57" t="s">
        <v>295</v>
      </c>
      <c r="M92" s="71">
        <v>0</v>
      </c>
      <c r="N92" s="57">
        <v>2</v>
      </c>
      <c r="O92" s="195">
        <v>2</v>
      </c>
      <c r="P92" s="57" t="s">
        <v>312</v>
      </c>
      <c r="Q92" s="58">
        <v>3</v>
      </c>
    </row>
    <row r="93" spans="1:31">
      <c r="A93" s="66">
        <v>253</v>
      </c>
      <c r="B93" s="67" t="s">
        <v>812</v>
      </c>
      <c r="C93" s="68" t="s">
        <v>626</v>
      </c>
      <c r="D93" s="68" t="s">
        <v>813</v>
      </c>
      <c r="F93" s="66">
        <v>0</v>
      </c>
      <c r="G93" s="200">
        <f t="shared" si="1"/>
        <v>5</v>
      </c>
      <c r="H93" s="57" t="s">
        <v>298</v>
      </c>
      <c r="I93" s="58">
        <v>0</v>
      </c>
      <c r="J93" s="70" t="s">
        <v>294</v>
      </c>
      <c r="K93" s="58">
        <v>0</v>
      </c>
      <c r="L93" s="57" t="s">
        <v>295</v>
      </c>
      <c r="M93" s="71">
        <v>0</v>
      </c>
      <c r="N93" s="57">
        <v>2</v>
      </c>
      <c r="O93" s="195">
        <v>2</v>
      </c>
      <c r="P93" s="57" t="s">
        <v>312</v>
      </c>
      <c r="Q93" s="58">
        <v>3</v>
      </c>
    </row>
    <row r="94" spans="1:31">
      <c r="A94" s="66">
        <v>277</v>
      </c>
      <c r="B94" s="67" t="s">
        <v>822</v>
      </c>
      <c r="C94" s="68" t="s">
        <v>644</v>
      </c>
      <c r="D94" s="68" t="s">
        <v>823</v>
      </c>
      <c r="F94" s="66">
        <v>1938</v>
      </c>
      <c r="G94" s="200">
        <f t="shared" si="1"/>
        <v>5</v>
      </c>
      <c r="H94" s="57" t="s">
        <v>298</v>
      </c>
      <c r="I94" s="58">
        <v>0</v>
      </c>
      <c r="J94" s="70" t="s">
        <v>294</v>
      </c>
      <c r="K94" s="58">
        <v>0</v>
      </c>
      <c r="L94" s="57" t="s">
        <v>295</v>
      </c>
      <c r="M94" s="71">
        <v>0</v>
      </c>
      <c r="N94" s="57">
        <v>2</v>
      </c>
      <c r="O94" s="195">
        <v>2</v>
      </c>
      <c r="P94" s="57" t="s">
        <v>312</v>
      </c>
      <c r="Q94" s="58">
        <v>3</v>
      </c>
    </row>
    <row r="95" spans="1:31" ht="14.5">
      <c r="A95" s="6">
        <v>218</v>
      </c>
      <c r="B95" s="67" t="s">
        <v>803</v>
      </c>
      <c r="C95" s="68" t="s">
        <v>757</v>
      </c>
      <c r="D95" s="68" t="s">
        <v>804</v>
      </c>
      <c r="E95" s="66">
        <v>2015</v>
      </c>
      <c r="G95" s="200">
        <f t="shared" si="1"/>
        <v>5</v>
      </c>
      <c r="H95" s="57" t="s">
        <v>298</v>
      </c>
      <c r="I95" s="58">
        <v>0</v>
      </c>
      <c r="J95" s="22" t="s">
        <v>297</v>
      </c>
      <c r="K95" s="58">
        <v>2</v>
      </c>
      <c r="L95" s="57" t="s">
        <v>341</v>
      </c>
      <c r="M95" s="71">
        <v>0</v>
      </c>
      <c r="N95" s="57">
        <v>2</v>
      </c>
      <c r="O95" s="195">
        <v>2</v>
      </c>
      <c r="P95" s="57" t="s">
        <v>300</v>
      </c>
      <c r="Q95" s="58">
        <v>1</v>
      </c>
    </row>
    <row r="96" spans="1:31" s="75" customFormat="1">
      <c r="A96" s="66">
        <v>189</v>
      </c>
      <c r="B96" s="67" t="s">
        <v>801</v>
      </c>
      <c r="C96" s="68" t="s">
        <v>632</v>
      </c>
      <c r="D96" s="68" t="s">
        <v>802</v>
      </c>
      <c r="E96" s="66">
        <v>2014</v>
      </c>
      <c r="F96" s="49"/>
      <c r="G96" s="200">
        <f t="shared" si="1"/>
        <v>5</v>
      </c>
      <c r="H96" s="57" t="s">
        <v>298</v>
      </c>
      <c r="I96" s="58">
        <v>0</v>
      </c>
      <c r="J96" s="70" t="s">
        <v>297</v>
      </c>
      <c r="K96" s="58">
        <v>2</v>
      </c>
      <c r="L96" s="57" t="s">
        <v>295</v>
      </c>
      <c r="M96" s="71">
        <v>0</v>
      </c>
      <c r="N96" s="57">
        <v>2</v>
      </c>
      <c r="O96" s="195">
        <v>2</v>
      </c>
      <c r="P96" s="57" t="s">
        <v>300</v>
      </c>
      <c r="Q96" s="58">
        <v>1</v>
      </c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</row>
    <row r="97" spans="1:31" s="75" customFormat="1" ht="14.5">
      <c r="A97" s="6">
        <v>226</v>
      </c>
      <c r="B97" s="67" t="s">
        <v>805</v>
      </c>
      <c r="C97" s="68" t="s">
        <v>626</v>
      </c>
      <c r="D97" s="68" t="s">
        <v>806</v>
      </c>
      <c r="E97" s="66">
        <v>2012</v>
      </c>
      <c r="F97" s="49"/>
      <c r="G97" s="200">
        <f t="shared" si="1"/>
        <v>5</v>
      </c>
      <c r="H97" s="57" t="s">
        <v>298</v>
      </c>
      <c r="I97" s="58">
        <v>0</v>
      </c>
      <c r="J97" s="70" t="s">
        <v>297</v>
      </c>
      <c r="K97" s="58">
        <v>2</v>
      </c>
      <c r="L97" s="57" t="s">
        <v>295</v>
      </c>
      <c r="M97" s="71">
        <v>0</v>
      </c>
      <c r="N97" s="57">
        <v>2</v>
      </c>
      <c r="O97" s="195">
        <v>2</v>
      </c>
      <c r="P97" s="57" t="s">
        <v>300</v>
      </c>
      <c r="Q97" s="58">
        <v>1</v>
      </c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</row>
    <row r="98" spans="1:31" ht="14.5">
      <c r="A98" s="6">
        <v>246</v>
      </c>
      <c r="B98" s="67" t="s">
        <v>811</v>
      </c>
      <c r="C98" s="68" t="s">
        <v>626</v>
      </c>
      <c r="D98" s="68" t="s">
        <v>736</v>
      </c>
      <c r="E98" s="66">
        <v>2014</v>
      </c>
      <c r="G98" s="200">
        <f t="shared" si="1"/>
        <v>5</v>
      </c>
      <c r="H98" s="57" t="s">
        <v>297</v>
      </c>
      <c r="I98" s="58">
        <v>2</v>
      </c>
      <c r="J98" s="70" t="s">
        <v>294</v>
      </c>
      <c r="K98" s="58">
        <v>0</v>
      </c>
      <c r="L98" s="57" t="s">
        <v>295</v>
      </c>
      <c r="M98" s="71">
        <v>0</v>
      </c>
      <c r="N98" s="57">
        <v>2</v>
      </c>
      <c r="O98" s="195">
        <v>2</v>
      </c>
      <c r="P98" s="57" t="s">
        <v>300</v>
      </c>
      <c r="Q98" s="58">
        <v>1</v>
      </c>
    </row>
    <row r="99" spans="1:31" ht="14.5">
      <c r="A99" s="6">
        <v>120</v>
      </c>
      <c r="B99" s="67" t="s">
        <v>793</v>
      </c>
      <c r="C99" s="68" t="s">
        <v>741</v>
      </c>
      <c r="D99" s="68" t="s">
        <v>794</v>
      </c>
      <c r="E99" s="57">
        <v>2015</v>
      </c>
      <c r="G99" s="200">
        <f t="shared" si="1"/>
        <v>4</v>
      </c>
      <c r="H99" s="57" t="s">
        <v>298</v>
      </c>
      <c r="I99" s="58">
        <v>0</v>
      </c>
      <c r="J99" s="70" t="s">
        <v>294</v>
      </c>
      <c r="K99" s="58">
        <v>0</v>
      </c>
      <c r="L99" s="57" t="s">
        <v>304</v>
      </c>
      <c r="M99" s="195">
        <v>2</v>
      </c>
      <c r="N99" s="57">
        <v>2</v>
      </c>
      <c r="O99" s="195">
        <v>2</v>
      </c>
      <c r="P99" s="57" t="s">
        <v>341</v>
      </c>
      <c r="Q99" s="58">
        <v>0</v>
      </c>
    </row>
    <row r="100" spans="1:31">
      <c r="A100" s="66">
        <v>69</v>
      </c>
      <c r="B100" s="67" t="s">
        <v>846</v>
      </c>
      <c r="C100" s="68" t="s">
        <v>844</v>
      </c>
      <c r="D100" s="68" t="s">
        <v>847</v>
      </c>
      <c r="E100" s="66">
        <v>2015</v>
      </c>
      <c r="G100" s="200">
        <f t="shared" si="1"/>
        <v>4</v>
      </c>
      <c r="H100" s="57" t="s">
        <v>298</v>
      </c>
      <c r="I100" s="58">
        <v>0</v>
      </c>
      <c r="J100" s="70" t="s">
        <v>294</v>
      </c>
      <c r="K100" s="58">
        <v>0</v>
      </c>
      <c r="L100" s="57" t="s">
        <v>295</v>
      </c>
      <c r="M100" s="71">
        <v>0</v>
      </c>
      <c r="N100" s="57">
        <v>1</v>
      </c>
      <c r="O100" s="195">
        <v>3</v>
      </c>
      <c r="P100" s="57" t="s">
        <v>304</v>
      </c>
      <c r="Q100" s="58">
        <v>1</v>
      </c>
    </row>
    <row r="101" spans="1:31">
      <c r="A101" s="66">
        <v>105</v>
      </c>
      <c r="B101" s="67" t="s">
        <v>852</v>
      </c>
      <c r="C101" s="68" t="s">
        <v>732</v>
      </c>
      <c r="D101" s="68" t="s">
        <v>853</v>
      </c>
      <c r="E101" s="66">
        <v>2014</v>
      </c>
      <c r="G101" s="200">
        <f t="shared" si="1"/>
        <v>4</v>
      </c>
      <c r="H101" s="57" t="s">
        <v>298</v>
      </c>
      <c r="I101" s="58">
        <v>0</v>
      </c>
      <c r="J101" s="70" t="s">
        <v>294</v>
      </c>
      <c r="K101" s="58">
        <v>0</v>
      </c>
      <c r="L101" s="57" t="s">
        <v>295</v>
      </c>
      <c r="M101" s="71">
        <v>0</v>
      </c>
      <c r="N101" s="57">
        <v>1</v>
      </c>
      <c r="O101" s="195">
        <v>3</v>
      </c>
      <c r="P101" s="57" t="s">
        <v>300</v>
      </c>
      <c r="Q101" s="58">
        <v>1</v>
      </c>
    </row>
    <row r="102" spans="1:31" ht="14.5">
      <c r="A102" s="6">
        <v>16</v>
      </c>
      <c r="B102" s="67" t="s">
        <v>836</v>
      </c>
      <c r="C102" s="68" t="s">
        <v>665</v>
      </c>
      <c r="D102" s="68" t="s">
        <v>837</v>
      </c>
      <c r="E102" s="66">
        <v>2014</v>
      </c>
      <c r="G102" s="200">
        <f t="shared" si="1"/>
        <v>4</v>
      </c>
      <c r="H102" s="57" t="s">
        <v>298</v>
      </c>
      <c r="I102" s="58">
        <v>0</v>
      </c>
      <c r="J102" s="70" t="s">
        <v>294</v>
      </c>
      <c r="K102" s="58">
        <v>0</v>
      </c>
      <c r="L102" s="57" t="s">
        <v>341</v>
      </c>
      <c r="M102" s="71">
        <v>0</v>
      </c>
      <c r="N102" s="57">
        <v>2</v>
      </c>
      <c r="O102" s="195">
        <v>2</v>
      </c>
      <c r="P102" s="57" t="s">
        <v>296</v>
      </c>
      <c r="Q102" s="58">
        <v>2</v>
      </c>
    </row>
    <row r="103" spans="1:31" ht="14.5">
      <c r="A103" s="6">
        <v>24</v>
      </c>
      <c r="B103" s="67" t="s">
        <v>838</v>
      </c>
      <c r="C103" s="68" t="s">
        <v>665</v>
      </c>
      <c r="D103" s="49" t="s">
        <v>839</v>
      </c>
      <c r="E103" s="66">
        <v>2014</v>
      </c>
      <c r="G103" s="200">
        <f t="shared" si="1"/>
        <v>4</v>
      </c>
      <c r="H103" s="57" t="s">
        <v>298</v>
      </c>
      <c r="I103" s="58">
        <v>0</v>
      </c>
      <c r="J103" s="70" t="s">
        <v>294</v>
      </c>
      <c r="K103" s="58">
        <v>0</v>
      </c>
      <c r="L103" s="57" t="s">
        <v>341</v>
      </c>
      <c r="M103" s="71">
        <v>0</v>
      </c>
      <c r="N103" s="57">
        <v>2</v>
      </c>
      <c r="O103" s="195">
        <v>2</v>
      </c>
      <c r="P103" s="57" t="s">
        <v>296</v>
      </c>
      <c r="Q103" s="58">
        <v>2</v>
      </c>
    </row>
    <row r="104" spans="1:31" ht="14.5">
      <c r="A104" s="6">
        <v>38</v>
      </c>
      <c r="B104" s="67" t="s">
        <v>840</v>
      </c>
      <c r="C104" s="68" t="s">
        <v>665</v>
      </c>
      <c r="D104" s="68" t="s">
        <v>821</v>
      </c>
      <c r="E104" s="66">
        <v>2012</v>
      </c>
      <c r="G104" s="200">
        <f t="shared" si="1"/>
        <v>4</v>
      </c>
      <c r="H104" s="57" t="s">
        <v>298</v>
      </c>
      <c r="I104" s="58">
        <v>0</v>
      </c>
      <c r="J104" s="70" t="s">
        <v>294</v>
      </c>
      <c r="K104" s="58">
        <v>0</v>
      </c>
      <c r="L104" s="57" t="s">
        <v>341</v>
      </c>
      <c r="M104" s="71">
        <v>0</v>
      </c>
      <c r="N104" s="57">
        <v>2</v>
      </c>
      <c r="O104" s="195">
        <v>2</v>
      </c>
      <c r="P104" s="57" t="s">
        <v>296</v>
      </c>
      <c r="Q104" s="58">
        <v>2</v>
      </c>
    </row>
    <row r="105" spans="1:31" ht="14.5">
      <c r="A105" s="6">
        <v>178</v>
      </c>
      <c r="B105" s="67" t="s">
        <v>865</v>
      </c>
      <c r="C105" s="68" t="s">
        <v>632</v>
      </c>
      <c r="D105" s="68" t="s">
        <v>866</v>
      </c>
      <c r="E105" s="66">
        <v>2015</v>
      </c>
      <c r="G105" s="200">
        <f t="shared" si="1"/>
        <v>4</v>
      </c>
      <c r="H105" s="57" t="s">
        <v>298</v>
      </c>
      <c r="I105" s="58">
        <v>0</v>
      </c>
      <c r="J105" s="70" t="s">
        <v>294</v>
      </c>
      <c r="K105" s="58">
        <v>0</v>
      </c>
      <c r="L105" s="57" t="s">
        <v>341</v>
      </c>
      <c r="M105" s="71">
        <v>0</v>
      </c>
      <c r="N105" s="57">
        <v>2</v>
      </c>
      <c r="O105" s="195">
        <v>2</v>
      </c>
      <c r="P105" s="57" t="s">
        <v>296</v>
      </c>
      <c r="Q105" s="58">
        <v>2</v>
      </c>
    </row>
    <row r="106" spans="1:31">
      <c r="A106" s="66">
        <v>179</v>
      </c>
      <c r="B106" s="67" t="s">
        <v>867</v>
      </c>
      <c r="C106" s="68" t="s">
        <v>632</v>
      </c>
      <c r="D106" s="68" t="s">
        <v>868</v>
      </c>
      <c r="F106" s="66">
        <v>1994</v>
      </c>
      <c r="G106" s="200">
        <f t="shared" si="1"/>
        <v>4</v>
      </c>
      <c r="H106" s="57" t="s">
        <v>298</v>
      </c>
      <c r="I106" s="58">
        <v>0</v>
      </c>
      <c r="J106" s="70" t="s">
        <v>294</v>
      </c>
      <c r="K106" s="58">
        <v>0</v>
      </c>
      <c r="L106" s="57" t="s">
        <v>341</v>
      </c>
      <c r="M106" s="71">
        <v>0</v>
      </c>
      <c r="N106" s="57">
        <v>2</v>
      </c>
      <c r="O106" s="195">
        <v>2</v>
      </c>
      <c r="P106" s="57" t="s">
        <v>296</v>
      </c>
      <c r="Q106" s="58">
        <v>2</v>
      </c>
    </row>
    <row r="107" spans="1:31">
      <c r="A107" s="66">
        <v>11</v>
      </c>
      <c r="B107" s="67" t="s">
        <v>834</v>
      </c>
      <c r="C107" s="68" t="s">
        <v>665</v>
      </c>
      <c r="D107" s="68" t="s">
        <v>835</v>
      </c>
      <c r="E107" s="66">
        <v>2014</v>
      </c>
      <c r="G107" s="200">
        <f t="shared" si="1"/>
        <v>4</v>
      </c>
      <c r="H107" s="57" t="s">
        <v>298</v>
      </c>
      <c r="I107" s="58">
        <v>0</v>
      </c>
      <c r="J107" s="70" t="s">
        <v>294</v>
      </c>
      <c r="K107" s="58">
        <v>0</v>
      </c>
      <c r="L107" s="57" t="s">
        <v>295</v>
      </c>
      <c r="M107" s="71">
        <v>0</v>
      </c>
      <c r="N107" s="57">
        <v>2</v>
      </c>
      <c r="O107" s="195">
        <v>2</v>
      </c>
      <c r="P107" s="57" t="s">
        <v>296</v>
      </c>
      <c r="Q107" s="58">
        <v>2</v>
      </c>
    </row>
    <row r="108" spans="1:31" ht="14.5">
      <c r="A108" s="6">
        <v>66</v>
      </c>
      <c r="B108" s="67" t="s">
        <v>843</v>
      </c>
      <c r="C108" s="68" t="s">
        <v>844</v>
      </c>
      <c r="D108" s="68" t="s">
        <v>845</v>
      </c>
      <c r="E108" s="66">
        <v>2014</v>
      </c>
      <c r="G108" s="200">
        <f t="shared" si="1"/>
        <v>4</v>
      </c>
      <c r="H108" s="57" t="s">
        <v>298</v>
      </c>
      <c r="I108" s="58">
        <v>0</v>
      </c>
      <c r="J108" s="70" t="s">
        <v>294</v>
      </c>
      <c r="K108" s="58">
        <v>0</v>
      </c>
      <c r="L108" s="57" t="s">
        <v>295</v>
      </c>
      <c r="M108" s="71">
        <v>0</v>
      </c>
      <c r="N108" s="57">
        <v>2</v>
      </c>
      <c r="O108" s="195">
        <v>2</v>
      </c>
      <c r="P108" s="57" t="s">
        <v>296</v>
      </c>
      <c r="Q108" s="58">
        <v>2</v>
      </c>
    </row>
    <row r="109" spans="1:31">
      <c r="A109" s="66">
        <v>71</v>
      </c>
      <c r="B109" s="67" t="s">
        <v>848</v>
      </c>
      <c r="C109" s="68" t="s">
        <v>670</v>
      </c>
      <c r="D109" s="68" t="s">
        <v>849</v>
      </c>
      <c r="E109" s="66">
        <v>2007</v>
      </c>
      <c r="G109" s="200">
        <f t="shared" si="1"/>
        <v>4</v>
      </c>
      <c r="H109" s="57" t="s">
        <v>298</v>
      </c>
      <c r="I109" s="58">
        <v>0</v>
      </c>
      <c r="J109" s="70" t="s">
        <v>294</v>
      </c>
      <c r="K109" s="58">
        <v>0</v>
      </c>
      <c r="L109" s="57" t="s">
        <v>295</v>
      </c>
      <c r="M109" s="71">
        <v>0</v>
      </c>
      <c r="N109" s="57">
        <v>2</v>
      </c>
      <c r="O109" s="195">
        <v>2</v>
      </c>
      <c r="P109" s="57" t="s">
        <v>296</v>
      </c>
      <c r="Q109" s="58">
        <v>2</v>
      </c>
    </row>
    <row r="110" spans="1:31">
      <c r="A110" s="66">
        <v>111</v>
      </c>
      <c r="B110" s="67" t="s">
        <v>854</v>
      </c>
      <c r="C110" s="68" t="s">
        <v>732</v>
      </c>
      <c r="D110" s="68" t="s">
        <v>855</v>
      </c>
      <c r="E110" s="66">
        <v>2013</v>
      </c>
      <c r="G110" s="200">
        <f t="shared" si="1"/>
        <v>4</v>
      </c>
      <c r="H110" s="57" t="s">
        <v>298</v>
      </c>
      <c r="I110" s="58">
        <v>0</v>
      </c>
      <c r="J110" s="70" t="s">
        <v>294</v>
      </c>
      <c r="K110" s="58">
        <v>0</v>
      </c>
      <c r="L110" s="57" t="s">
        <v>295</v>
      </c>
      <c r="M110" s="71">
        <v>0</v>
      </c>
      <c r="N110" s="57">
        <v>2</v>
      </c>
      <c r="O110" s="195">
        <v>2</v>
      </c>
      <c r="P110" s="57" t="s">
        <v>296</v>
      </c>
      <c r="Q110" s="58">
        <v>2</v>
      </c>
    </row>
    <row r="111" spans="1:31" ht="14.5">
      <c r="A111" s="6">
        <v>172</v>
      </c>
      <c r="B111" s="67" t="s">
        <v>863</v>
      </c>
      <c r="C111" s="68" t="s">
        <v>632</v>
      </c>
      <c r="D111" s="68" t="s">
        <v>864</v>
      </c>
      <c r="E111" s="66">
        <v>2014</v>
      </c>
      <c r="G111" s="200">
        <f t="shared" si="1"/>
        <v>4</v>
      </c>
      <c r="H111" s="57" t="s">
        <v>298</v>
      </c>
      <c r="I111" s="58">
        <v>0</v>
      </c>
      <c r="J111" s="70" t="s">
        <v>294</v>
      </c>
      <c r="K111" s="58">
        <v>0</v>
      </c>
      <c r="L111" s="57" t="s">
        <v>295</v>
      </c>
      <c r="M111" s="71">
        <v>0</v>
      </c>
      <c r="N111" s="57">
        <v>2</v>
      </c>
      <c r="O111" s="195">
        <v>2</v>
      </c>
      <c r="P111" s="57" t="s">
        <v>296</v>
      </c>
      <c r="Q111" s="58">
        <v>2</v>
      </c>
    </row>
    <row r="112" spans="1:31" ht="14.5">
      <c r="A112" s="6">
        <v>282</v>
      </c>
      <c r="B112" s="67" t="s">
        <v>871</v>
      </c>
      <c r="C112" s="68" t="s">
        <v>644</v>
      </c>
      <c r="D112" s="68" t="s">
        <v>872</v>
      </c>
      <c r="E112" s="66">
        <v>2014</v>
      </c>
      <c r="G112" s="200">
        <f t="shared" si="1"/>
        <v>4</v>
      </c>
      <c r="H112" s="57" t="s">
        <v>298</v>
      </c>
      <c r="I112" s="58">
        <v>0</v>
      </c>
      <c r="J112" s="70" t="s">
        <v>294</v>
      </c>
      <c r="K112" s="58">
        <v>0</v>
      </c>
      <c r="L112" s="57" t="s">
        <v>295</v>
      </c>
      <c r="M112" s="71">
        <v>0</v>
      </c>
      <c r="N112" s="57">
        <v>2</v>
      </c>
      <c r="O112" s="195">
        <v>2</v>
      </c>
      <c r="P112" s="57" t="s">
        <v>296</v>
      </c>
      <c r="Q112" s="58">
        <v>2</v>
      </c>
    </row>
    <row r="113" spans="1:31">
      <c r="A113" s="66">
        <v>299</v>
      </c>
      <c r="B113" s="67" t="s">
        <v>875</v>
      </c>
      <c r="C113" s="68" t="s">
        <v>656</v>
      </c>
      <c r="D113" s="68" t="s">
        <v>876</v>
      </c>
      <c r="E113" s="66">
        <v>2014</v>
      </c>
      <c r="G113" s="200">
        <f t="shared" si="1"/>
        <v>4</v>
      </c>
      <c r="H113" s="57" t="s">
        <v>298</v>
      </c>
      <c r="I113" s="58">
        <v>0</v>
      </c>
      <c r="J113" s="22" t="s">
        <v>294</v>
      </c>
      <c r="K113" s="58">
        <v>0</v>
      </c>
      <c r="L113" s="57" t="s">
        <v>295</v>
      </c>
      <c r="M113" s="71">
        <v>0</v>
      </c>
      <c r="N113" s="57">
        <v>2</v>
      </c>
      <c r="O113" s="195">
        <v>2</v>
      </c>
      <c r="P113" s="57" t="s">
        <v>296</v>
      </c>
      <c r="Q113" s="58">
        <v>2</v>
      </c>
    </row>
    <row r="114" spans="1:31" ht="14.5">
      <c r="A114" s="6">
        <v>40</v>
      </c>
      <c r="B114" t="s">
        <v>841</v>
      </c>
      <c r="C114" s="68" t="s">
        <v>665</v>
      </c>
      <c r="D114" s="49" t="s">
        <v>842</v>
      </c>
      <c r="F114" s="66">
        <v>1943</v>
      </c>
      <c r="G114" s="200">
        <f t="shared" si="1"/>
        <v>4</v>
      </c>
      <c r="H114" s="57" t="s">
        <v>298</v>
      </c>
      <c r="I114" s="58">
        <v>0</v>
      </c>
      <c r="J114" s="70" t="s">
        <v>294</v>
      </c>
      <c r="K114" s="58">
        <v>0</v>
      </c>
      <c r="L114" s="57" t="s">
        <v>295</v>
      </c>
      <c r="M114" s="71">
        <v>0</v>
      </c>
      <c r="N114" s="57">
        <v>3</v>
      </c>
      <c r="O114" s="195">
        <v>1</v>
      </c>
      <c r="P114" s="57" t="s">
        <v>301</v>
      </c>
      <c r="Q114" s="58">
        <v>3</v>
      </c>
    </row>
    <row r="115" spans="1:31">
      <c r="A115" s="66">
        <v>163</v>
      </c>
      <c r="B115" s="67" t="s">
        <v>861</v>
      </c>
      <c r="C115" s="68" t="s">
        <v>694</v>
      </c>
      <c r="D115" s="68" t="s">
        <v>862</v>
      </c>
      <c r="F115" s="66">
        <v>0</v>
      </c>
      <c r="G115" s="200">
        <f t="shared" si="1"/>
        <v>4</v>
      </c>
      <c r="H115" s="57" t="s">
        <v>298</v>
      </c>
      <c r="I115" s="58">
        <v>0</v>
      </c>
      <c r="J115" s="70" t="s">
        <v>294</v>
      </c>
      <c r="K115" s="58">
        <v>0</v>
      </c>
      <c r="L115" s="57" t="s">
        <v>341</v>
      </c>
      <c r="M115" s="71">
        <v>0</v>
      </c>
      <c r="N115" s="57">
        <v>3</v>
      </c>
      <c r="O115" s="195">
        <v>1</v>
      </c>
      <c r="P115" s="57" t="s">
        <v>312</v>
      </c>
      <c r="Q115" s="58">
        <v>3</v>
      </c>
    </row>
    <row r="116" spans="1:31" ht="14.5">
      <c r="A116" s="6">
        <v>90</v>
      </c>
      <c r="B116" s="67" t="s">
        <v>850</v>
      </c>
      <c r="C116" s="68" t="s">
        <v>629</v>
      </c>
      <c r="D116" s="68" t="s">
        <v>851</v>
      </c>
      <c r="F116" s="66">
        <v>0</v>
      </c>
      <c r="G116" s="200">
        <f t="shared" si="1"/>
        <v>4</v>
      </c>
      <c r="H116" s="57" t="s">
        <v>298</v>
      </c>
      <c r="I116" s="58">
        <v>0</v>
      </c>
      <c r="J116" s="70" t="s">
        <v>294</v>
      </c>
      <c r="K116" s="58">
        <v>0</v>
      </c>
      <c r="L116" s="57" t="s">
        <v>295</v>
      </c>
      <c r="M116" s="71">
        <v>0</v>
      </c>
      <c r="N116" s="57">
        <v>3</v>
      </c>
      <c r="O116" s="195">
        <v>1</v>
      </c>
      <c r="P116" s="57" t="s">
        <v>312</v>
      </c>
      <c r="Q116" s="58">
        <v>3</v>
      </c>
    </row>
    <row r="117" spans="1:31">
      <c r="A117" s="66">
        <v>137</v>
      </c>
      <c r="B117" s="67" t="s">
        <v>859</v>
      </c>
      <c r="C117" s="68" t="s">
        <v>694</v>
      </c>
      <c r="D117" s="68" t="s">
        <v>860</v>
      </c>
      <c r="F117" s="66">
        <v>1920</v>
      </c>
      <c r="G117" s="200">
        <f t="shared" si="1"/>
        <v>4</v>
      </c>
      <c r="H117" s="57" t="s">
        <v>298</v>
      </c>
      <c r="I117" s="58">
        <v>0</v>
      </c>
      <c r="J117" s="70" t="s">
        <v>294</v>
      </c>
      <c r="K117" s="58">
        <v>0</v>
      </c>
      <c r="L117" s="57" t="s">
        <v>295</v>
      </c>
      <c r="M117" s="71">
        <v>0</v>
      </c>
      <c r="N117" s="57">
        <v>3</v>
      </c>
      <c r="O117" s="195">
        <v>1</v>
      </c>
      <c r="P117" s="57" t="s">
        <v>312</v>
      </c>
      <c r="Q117" s="58">
        <v>3</v>
      </c>
    </row>
    <row r="118" spans="1:31" ht="14.5">
      <c r="A118" s="6">
        <v>6</v>
      </c>
      <c r="B118" s="67" t="s">
        <v>832</v>
      </c>
      <c r="C118" s="68" t="s">
        <v>665</v>
      </c>
      <c r="D118" s="68" t="s">
        <v>833</v>
      </c>
      <c r="E118" s="66">
        <v>2014</v>
      </c>
      <c r="G118" s="200">
        <f t="shared" si="1"/>
        <v>4</v>
      </c>
      <c r="H118" s="57" t="s">
        <v>297</v>
      </c>
      <c r="I118" s="58">
        <v>2</v>
      </c>
      <c r="J118" s="70" t="s">
        <v>294</v>
      </c>
      <c r="K118" s="58">
        <v>0</v>
      </c>
      <c r="L118" s="57" t="s">
        <v>341</v>
      </c>
      <c r="M118" s="71">
        <v>0</v>
      </c>
      <c r="N118" s="57">
        <v>3</v>
      </c>
      <c r="O118" s="195">
        <v>1</v>
      </c>
      <c r="P118" s="57" t="s">
        <v>300</v>
      </c>
      <c r="Q118" s="58">
        <v>1</v>
      </c>
    </row>
    <row r="119" spans="1:31" s="75" customFormat="1">
      <c r="A119" s="66">
        <v>119</v>
      </c>
      <c r="B119" s="67" t="s">
        <v>856</v>
      </c>
      <c r="C119" s="68" t="s">
        <v>857</v>
      </c>
      <c r="D119" s="68" t="s">
        <v>858</v>
      </c>
      <c r="E119" s="66">
        <v>2014</v>
      </c>
      <c r="F119" s="49"/>
      <c r="G119" s="200">
        <f t="shared" si="1"/>
        <v>4</v>
      </c>
      <c r="H119" s="57" t="s">
        <v>297</v>
      </c>
      <c r="I119" s="58">
        <v>2</v>
      </c>
      <c r="J119" s="70" t="s">
        <v>294</v>
      </c>
      <c r="K119" s="58">
        <v>0</v>
      </c>
      <c r="L119" s="57" t="s">
        <v>295</v>
      </c>
      <c r="M119" s="71">
        <v>0</v>
      </c>
      <c r="N119" s="57">
        <v>3</v>
      </c>
      <c r="O119" s="195">
        <v>1</v>
      </c>
      <c r="P119" s="57" t="s">
        <v>300</v>
      </c>
      <c r="Q119" s="58">
        <v>1</v>
      </c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</row>
    <row r="120" spans="1:31" ht="14.5">
      <c r="A120" s="6">
        <v>184</v>
      </c>
      <c r="B120" s="67" t="s">
        <v>869</v>
      </c>
      <c r="C120" s="68" t="s">
        <v>632</v>
      </c>
      <c r="D120" s="68" t="s">
        <v>870</v>
      </c>
      <c r="E120" s="66">
        <v>2014</v>
      </c>
      <c r="G120" s="200">
        <f t="shared" si="1"/>
        <v>4</v>
      </c>
      <c r="H120" s="57" t="s">
        <v>298</v>
      </c>
      <c r="I120" s="58">
        <v>0</v>
      </c>
      <c r="J120" s="22" t="s">
        <v>297</v>
      </c>
      <c r="K120" s="58">
        <v>2</v>
      </c>
      <c r="L120" s="57" t="s">
        <v>295</v>
      </c>
      <c r="M120" s="71">
        <v>0</v>
      </c>
      <c r="N120" s="57">
        <v>3</v>
      </c>
      <c r="O120" s="195">
        <v>1</v>
      </c>
      <c r="P120" s="57" t="s">
        <v>300</v>
      </c>
      <c r="Q120" s="58">
        <v>1</v>
      </c>
    </row>
    <row r="121" spans="1:31">
      <c r="A121" s="66">
        <v>155</v>
      </c>
      <c r="B121" s="67" t="s">
        <v>913</v>
      </c>
      <c r="C121" s="77" t="s">
        <v>694</v>
      </c>
      <c r="D121" s="77" t="s">
        <v>914</v>
      </c>
      <c r="E121" s="66">
        <v>2014</v>
      </c>
      <c r="G121" s="200">
        <f t="shared" si="1"/>
        <v>3</v>
      </c>
      <c r="H121" s="57" t="s">
        <v>298</v>
      </c>
      <c r="I121" s="58">
        <v>0</v>
      </c>
      <c r="J121" s="70" t="s">
        <v>294</v>
      </c>
      <c r="K121" s="58">
        <v>0</v>
      </c>
      <c r="L121" s="57" t="s">
        <v>295</v>
      </c>
      <c r="M121" s="71">
        <v>0</v>
      </c>
      <c r="N121" s="57">
        <v>1</v>
      </c>
      <c r="O121" s="195">
        <v>3</v>
      </c>
      <c r="P121" s="57" t="s">
        <v>341</v>
      </c>
      <c r="Q121" s="58">
        <v>0</v>
      </c>
    </row>
    <row r="122" spans="1:31">
      <c r="A122" s="66">
        <v>115</v>
      </c>
      <c r="B122" s="67" t="s">
        <v>899</v>
      </c>
      <c r="C122" s="68" t="s">
        <v>900</v>
      </c>
      <c r="D122" s="68" t="s">
        <v>788</v>
      </c>
      <c r="E122" s="66">
        <v>2015</v>
      </c>
      <c r="G122" s="200">
        <f t="shared" si="1"/>
        <v>3</v>
      </c>
      <c r="H122" s="57" t="s">
        <v>298</v>
      </c>
      <c r="I122" s="58">
        <v>0</v>
      </c>
      <c r="J122" s="70" t="s">
        <v>294</v>
      </c>
      <c r="K122" s="58">
        <v>0</v>
      </c>
      <c r="L122" s="57" t="s">
        <v>295</v>
      </c>
      <c r="M122" s="71">
        <v>0</v>
      </c>
      <c r="N122" s="57">
        <v>2</v>
      </c>
      <c r="O122" s="195">
        <v>2</v>
      </c>
      <c r="P122" s="57" t="s">
        <v>304</v>
      </c>
      <c r="Q122" s="58">
        <v>1</v>
      </c>
    </row>
    <row r="123" spans="1:31">
      <c r="A123" s="66">
        <v>133</v>
      </c>
      <c r="B123" s="67" t="s">
        <v>904</v>
      </c>
      <c r="C123" s="68" t="s">
        <v>649</v>
      </c>
      <c r="D123" s="68" t="s">
        <v>905</v>
      </c>
      <c r="E123" s="66">
        <v>2015</v>
      </c>
      <c r="G123" s="200">
        <f t="shared" si="1"/>
        <v>3</v>
      </c>
      <c r="H123" s="57" t="s">
        <v>298</v>
      </c>
      <c r="I123" s="58">
        <v>0</v>
      </c>
      <c r="J123" s="70" t="s">
        <v>294</v>
      </c>
      <c r="K123" s="58">
        <v>0</v>
      </c>
      <c r="L123" s="57" t="s">
        <v>295</v>
      </c>
      <c r="M123" s="71">
        <v>0</v>
      </c>
      <c r="N123" s="57">
        <v>2</v>
      </c>
      <c r="O123" s="195">
        <v>2</v>
      </c>
      <c r="P123" s="57" t="s">
        <v>304</v>
      </c>
      <c r="Q123" s="58">
        <v>1</v>
      </c>
    </row>
    <row r="124" spans="1:31">
      <c r="A124" s="66">
        <v>143</v>
      </c>
      <c r="B124" s="67" t="s">
        <v>909</v>
      </c>
      <c r="C124" s="68" t="s">
        <v>694</v>
      </c>
      <c r="D124" s="68" t="s">
        <v>910</v>
      </c>
      <c r="E124" s="66">
        <v>2014</v>
      </c>
      <c r="G124" s="200">
        <f t="shared" si="1"/>
        <v>3</v>
      </c>
      <c r="H124" s="57" t="s">
        <v>298</v>
      </c>
      <c r="I124" s="58">
        <v>0</v>
      </c>
      <c r="J124" s="70" t="s">
        <v>294</v>
      </c>
      <c r="K124" s="58">
        <v>0</v>
      </c>
      <c r="L124" s="57" t="s">
        <v>295</v>
      </c>
      <c r="M124" s="71">
        <v>0</v>
      </c>
      <c r="N124" s="57">
        <v>2</v>
      </c>
      <c r="O124" s="195">
        <v>2</v>
      </c>
      <c r="P124" s="57" t="s">
        <v>304</v>
      </c>
      <c r="Q124" s="58">
        <v>1</v>
      </c>
    </row>
    <row r="125" spans="1:31" ht="14.5">
      <c r="A125" s="6">
        <v>170</v>
      </c>
      <c r="B125" s="67" t="s">
        <v>917</v>
      </c>
      <c r="C125" s="68" t="s">
        <v>632</v>
      </c>
      <c r="D125" s="68" t="s">
        <v>918</v>
      </c>
      <c r="E125" s="66">
        <v>2015</v>
      </c>
      <c r="G125" s="200">
        <f t="shared" si="1"/>
        <v>3</v>
      </c>
      <c r="H125" s="57" t="s">
        <v>298</v>
      </c>
      <c r="I125" s="58">
        <v>0</v>
      </c>
      <c r="J125" s="70" t="s">
        <v>294</v>
      </c>
      <c r="K125" s="58">
        <v>0</v>
      </c>
      <c r="L125" s="57" t="s">
        <v>295</v>
      </c>
      <c r="M125" s="71">
        <v>0</v>
      </c>
      <c r="N125" s="57">
        <v>2</v>
      </c>
      <c r="O125" s="195">
        <v>2</v>
      </c>
      <c r="P125" s="57" t="s">
        <v>304</v>
      </c>
      <c r="Q125" s="58">
        <v>1</v>
      </c>
    </row>
    <row r="126" spans="1:31" ht="14.5">
      <c r="A126" s="6">
        <v>240</v>
      </c>
      <c r="B126" s="67" t="s">
        <v>932</v>
      </c>
      <c r="C126" s="68" t="s">
        <v>626</v>
      </c>
      <c r="D126" s="68" t="s">
        <v>933</v>
      </c>
      <c r="E126" s="66">
        <v>2015</v>
      </c>
      <c r="G126" s="200">
        <f t="shared" si="1"/>
        <v>3</v>
      </c>
      <c r="H126" s="57" t="s">
        <v>298</v>
      </c>
      <c r="I126" s="58">
        <v>0</v>
      </c>
      <c r="J126" s="70" t="s">
        <v>294</v>
      </c>
      <c r="K126" s="58">
        <v>0</v>
      </c>
      <c r="L126" s="57" t="s">
        <v>295</v>
      </c>
      <c r="M126" s="71">
        <v>0</v>
      </c>
      <c r="N126" s="57">
        <v>2</v>
      </c>
      <c r="O126" s="195">
        <v>2</v>
      </c>
      <c r="P126" s="57" t="s">
        <v>304</v>
      </c>
      <c r="Q126" s="58">
        <v>1</v>
      </c>
    </row>
    <row r="127" spans="1:31" ht="14.5">
      <c r="A127" s="6">
        <v>2</v>
      </c>
      <c r="B127" s="67" t="s">
        <v>877</v>
      </c>
      <c r="C127" s="68" t="s">
        <v>665</v>
      </c>
      <c r="D127" s="68" t="s">
        <v>878</v>
      </c>
      <c r="E127" s="66">
        <v>2014</v>
      </c>
      <c r="G127" s="200">
        <f t="shared" si="1"/>
        <v>3</v>
      </c>
      <c r="H127" s="57" t="s">
        <v>298</v>
      </c>
      <c r="I127" s="58">
        <v>0</v>
      </c>
      <c r="J127" s="70" t="s">
        <v>294</v>
      </c>
      <c r="K127" s="58">
        <v>0</v>
      </c>
      <c r="L127" s="57" t="s">
        <v>341</v>
      </c>
      <c r="M127" s="71">
        <v>0</v>
      </c>
      <c r="N127" s="57">
        <v>2</v>
      </c>
      <c r="O127" s="195">
        <v>2</v>
      </c>
      <c r="P127" s="57" t="s">
        <v>300</v>
      </c>
      <c r="Q127" s="58">
        <v>1</v>
      </c>
    </row>
    <row r="128" spans="1:31" ht="14.5">
      <c r="A128" s="6">
        <v>4</v>
      </c>
      <c r="B128" s="67" t="s">
        <v>879</v>
      </c>
      <c r="C128" s="68" t="s">
        <v>665</v>
      </c>
      <c r="D128" s="68" t="s">
        <v>880</v>
      </c>
      <c r="E128" s="66">
        <v>2014</v>
      </c>
      <c r="G128" s="200">
        <f t="shared" si="1"/>
        <v>3</v>
      </c>
      <c r="H128" s="57" t="s">
        <v>298</v>
      </c>
      <c r="I128" s="58">
        <v>0</v>
      </c>
      <c r="J128" s="70" t="s">
        <v>294</v>
      </c>
      <c r="K128" s="58">
        <v>0</v>
      </c>
      <c r="L128" s="57" t="s">
        <v>341</v>
      </c>
      <c r="M128" s="71">
        <v>0</v>
      </c>
      <c r="N128" s="57">
        <v>2</v>
      </c>
      <c r="O128" s="195">
        <v>2</v>
      </c>
      <c r="P128" s="57" t="s">
        <v>300</v>
      </c>
      <c r="Q128" s="58">
        <v>1</v>
      </c>
    </row>
    <row r="129" spans="1:17" ht="14.5">
      <c r="A129" s="6">
        <v>22</v>
      </c>
      <c r="B129" s="67" t="s">
        <v>881</v>
      </c>
      <c r="C129" s="68" t="s">
        <v>665</v>
      </c>
      <c r="D129" s="68" t="s">
        <v>882</v>
      </c>
      <c r="E129" s="66">
        <v>2014</v>
      </c>
      <c r="G129" s="200">
        <f t="shared" si="1"/>
        <v>3</v>
      </c>
      <c r="H129" s="57" t="s">
        <v>298</v>
      </c>
      <c r="I129" s="58">
        <v>0</v>
      </c>
      <c r="J129" s="70" t="s">
        <v>294</v>
      </c>
      <c r="K129" s="58">
        <v>0</v>
      </c>
      <c r="L129" s="57" t="s">
        <v>341</v>
      </c>
      <c r="M129" s="71">
        <v>0</v>
      </c>
      <c r="N129" s="57">
        <v>2</v>
      </c>
      <c r="O129" s="195">
        <v>2</v>
      </c>
      <c r="P129" s="57" t="s">
        <v>300</v>
      </c>
      <c r="Q129" s="58">
        <v>1</v>
      </c>
    </row>
    <row r="130" spans="1:17">
      <c r="A130" s="66">
        <v>31</v>
      </c>
      <c r="B130" s="67" t="s">
        <v>885</v>
      </c>
      <c r="C130" s="68" t="s">
        <v>665</v>
      </c>
      <c r="D130" s="68" t="s">
        <v>886</v>
      </c>
      <c r="E130" s="66">
        <v>2014</v>
      </c>
      <c r="G130" s="200">
        <f t="shared" si="1"/>
        <v>3</v>
      </c>
      <c r="H130" s="57" t="s">
        <v>298</v>
      </c>
      <c r="I130" s="58">
        <v>0</v>
      </c>
      <c r="J130" s="70" t="s">
        <v>294</v>
      </c>
      <c r="K130" s="58">
        <v>0</v>
      </c>
      <c r="L130" s="57" t="s">
        <v>341</v>
      </c>
      <c r="M130" s="71">
        <v>0</v>
      </c>
      <c r="N130" s="57">
        <v>2</v>
      </c>
      <c r="O130" s="195">
        <v>2</v>
      </c>
      <c r="P130" s="57" t="s">
        <v>300</v>
      </c>
      <c r="Q130" s="58">
        <v>1</v>
      </c>
    </row>
    <row r="131" spans="1:17" ht="14.5">
      <c r="A131" s="6">
        <v>34</v>
      </c>
      <c r="B131" s="67" t="s">
        <v>887</v>
      </c>
      <c r="C131" s="68" t="s">
        <v>665</v>
      </c>
      <c r="D131" s="68" t="s">
        <v>888</v>
      </c>
      <c r="E131" s="66">
        <v>2012</v>
      </c>
      <c r="G131" s="200">
        <f t="shared" si="1"/>
        <v>3</v>
      </c>
      <c r="H131" s="57" t="s">
        <v>298</v>
      </c>
      <c r="I131" s="58">
        <v>0</v>
      </c>
      <c r="J131" s="70" t="s">
        <v>294</v>
      </c>
      <c r="K131" s="58">
        <v>0</v>
      </c>
      <c r="L131" s="57" t="s">
        <v>341</v>
      </c>
      <c r="M131" s="71">
        <v>0</v>
      </c>
      <c r="N131" s="57">
        <v>2</v>
      </c>
      <c r="O131" s="195">
        <v>2</v>
      </c>
      <c r="P131" s="57" t="s">
        <v>300</v>
      </c>
      <c r="Q131" s="58">
        <v>1</v>
      </c>
    </row>
    <row r="132" spans="1:17" ht="14.5">
      <c r="A132" s="6">
        <v>148</v>
      </c>
      <c r="B132" s="67" t="s">
        <v>911</v>
      </c>
      <c r="C132" s="68" t="s">
        <v>694</v>
      </c>
      <c r="D132" s="68" t="s">
        <v>912</v>
      </c>
      <c r="E132" s="66">
        <v>2014</v>
      </c>
      <c r="G132" s="200">
        <f t="shared" si="1"/>
        <v>3</v>
      </c>
      <c r="H132" s="57" t="s">
        <v>298</v>
      </c>
      <c r="I132" s="58">
        <v>0</v>
      </c>
      <c r="J132" s="70" t="s">
        <v>294</v>
      </c>
      <c r="K132" s="58">
        <v>0</v>
      </c>
      <c r="L132" s="57" t="s">
        <v>341</v>
      </c>
      <c r="M132" s="71">
        <v>0</v>
      </c>
      <c r="N132" s="57">
        <v>2</v>
      </c>
      <c r="O132" s="195">
        <v>2</v>
      </c>
      <c r="P132" s="57" t="s">
        <v>300</v>
      </c>
      <c r="Q132" s="58">
        <v>1</v>
      </c>
    </row>
    <row r="133" spans="1:17">
      <c r="A133" s="66">
        <v>157</v>
      </c>
      <c r="B133" s="67" t="s">
        <v>915</v>
      </c>
      <c r="C133" s="68" t="s">
        <v>694</v>
      </c>
      <c r="D133" s="68" t="s">
        <v>916</v>
      </c>
      <c r="E133" s="66">
        <v>2012</v>
      </c>
      <c r="G133" s="200">
        <f t="shared" ref="G133:G196" si="2">SUM(I133+K133+M133+O133+Q133)</f>
        <v>3</v>
      </c>
      <c r="H133" s="57" t="s">
        <v>298</v>
      </c>
      <c r="I133" s="58">
        <v>0</v>
      </c>
      <c r="J133" s="70" t="s">
        <v>294</v>
      </c>
      <c r="K133" s="58">
        <v>0</v>
      </c>
      <c r="L133" s="57" t="s">
        <v>341</v>
      </c>
      <c r="M133" s="71">
        <v>0</v>
      </c>
      <c r="N133" s="57">
        <v>2</v>
      </c>
      <c r="O133" s="195">
        <v>2</v>
      </c>
      <c r="P133" s="57" t="s">
        <v>300</v>
      </c>
      <c r="Q133" s="58">
        <v>1</v>
      </c>
    </row>
    <row r="134" spans="1:17">
      <c r="A134" s="66">
        <v>213</v>
      </c>
      <c r="B134" s="67" t="s">
        <v>925</v>
      </c>
      <c r="C134" s="68" t="s">
        <v>757</v>
      </c>
      <c r="D134" s="68" t="s">
        <v>926</v>
      </c>
      <c r="E134" s="66">
        <v>2015</v>
      </c>
      <c r="G134" s="200">
        <f t="shared" si="2"/>
        <v>3</v>
      </c>
      <c r="H134" s="57" t="s">
        <v>298</v>
      </c>
      <c r="I134" s="58">
        <v>0</v>
      </c>
      <c r="J134" s="70" t="s">
        <v>294</v>
      </c>
      <c r="K134" s="58">
        <v>0</v>
      </c>
      <c r="L134" s="57" t="s">
        <v>341</v>
      </c>
      <c r="M134" s="71">
        <v>0</v>
      </c>
      <c r="N134" s="57">
        <v>2</v>
      </c>
      <c r="O134" s="195">
        <v>2</v>
      </c>
      <c r="P134" s="57" t="s">
        <v>300</v>
      </c>
      <c r="Q134" s="58">
        <v>1</v>
      </c>
    </row>
    <row r="135" spans="1:17">
      <c r="A135" s="66">
        <v>81</v>
      </c>
      <c r="B135" s="67" t="s">
        <v>889</v>
      </c>
      <c r="C135" s="68" t="s">
        <v>629</v>
      </c>
      <c r="D135" s="68" t="s">
        <v>890</v>
      </c>
      <c r="E135" s="66">
        <v>2015</v>
      </c>
      <c r="G135" s="200">
        <f t="shared" si="2"/>
        <v>3</v>
      </c>
      <c r="H135" s="57" t="s">
        <v>298</v>
      </c>
      <c r="I135" s="58">
        <v>0</v>
      </c>
      <c r="J135" s="70" t="s">
        <v>294</v>
      </c>
      <c r="K135" s="58">
        <v>0</v>
      </c>
      <c r="L135" s="57" t="s">
        <v>295</v>
      </c>
      <c r="M135" s="71">
        <v>0</v>
      </c>
      <c r="N135" s="57">
        <v>2</v>
      </c>
      <c r="O135" s="195">
        <v>2</v>
      </c>
      <c r="P135" s="57" t="s">
        <v>300</v>
      </c>
      <c r="Q135" s="58">
        <v>1</v>
      </c>
    </row>
    <row r="136" spans="1:17">
      <c r="A136" s="66">
        <v>95</v>
      </c>
      <c r="B136" s="67" t="s">
        <v>891</v>
      </c>
      <c r="C136" s="68" t="s">
        <v>629</v>
      </c>
      <c r="D136" s="68" t="s">
        <v>892</v>
      </c>
      <c r="E136" s="66">
        <v>2014</v>
      </c>
      <c r="G136" s="200">
        <f t="shared" si="2"/>
        <v>3</v>
      </c>
      <c r="H136" s="57" t="s">
        <v>298</v>
      </c>
      <c r="I136" s="58">
        <v>0</v>
      </c>
      <c r="J136" s="70" t="s">
        <v>294</v>
      </c>
      <c r="K136" s="58">
        <v>0</v>
      </c>
      <c r="L136" s="57" t="s">
        <v>295</v>
      </c>
      <c r="M136" s="71">
        <v>0</v>
      </c>
      <c r="N136" s="57">
        <v>2</v>
      </c>
      <c r="O136" s="195">
        <v>2</v>
      </c>
      <c r="P136" s="57" t="s">
        <v>300</v>
      </c>
      <c r="Q136" s="58">
        <v>1</v>
      </c>
    </row>
    <row r="137" spans="1:17">
      <c r="A137" s="66">
        <v>107</v>
      </c>
      <c r="B137" s="67" t="s">
        <v>895</v>
      </c>
      <c r="C137" s="68" t="s">
        <v>732</v>
      </c>
      <c r="D137" s="68" t="s">
        <v>896</v>
      </c>
      <c r="E137" s="66">
        <v>2014</v>
      </c>
      <c r="G137" s="200">
        <f t="shared" si="2"/>
        <v>3</v>
      </c>
      <c r="H137" s="57" t="s">
        <v>298</v>
      </c>
      <c r="I137" s="58">
        <v>0</v>
      </c>
      <c r="J137" s="70" t="s">
        <v>294</v>
      </c>
      <c r="K137" s="58">
        <v>0</v>
      </c>
      <c r="L137" s="57" t="s">
        <v>295</v>
      </c>
      <c r="M137" s="71">
        <v>0</v>
      </c>
      <c r="N137" s="57">
        <v>2</v>
      </c>
      <c r="O137" s="195">
        <v>2</v>
      </c>
      <c r="P137" s="57" t="s">
        <v>300</v>
      </c>
      <c r="Q137" s="58">
        <v>1</v>
      </c>
    </row>
    <row r="138" spans="1:17">
      <c r="A138" s="66">
        <v>135</v>
      </c>
      <c r="B138" s="67" t="s">
        <v>906</v>
      </c>
      <c r="C138" s="68" t="s">
        <v>907</v>
      </c>
      <c r="D138" s="68" t="s">
        <v>908</v>
      </c>
      <c r="F138" s="66">
        <v>1993</v>
      </c>
      <c r="G138" s="200">
        <f t="shared" si="2"/>
        <v>3</v>
      </c>
      <c r="H138" s="57" t="s">
        <v>298</v>
      </c>
      <c r="I138" s="58">
        <v>0</v>
      </c>
      <c r="J138" s="70" t="s">
        <v>294</v>
      </c>
      <c r="K138" s="58">
        <v>0</v>
      </c>
      <c r="L138" s="57" t="s">
        <v>295</v>
      </c>
      <c r="M138" s="71">
        <v>0</v>
      </c>
      <c r="N138" s="57">
        <v>2</v>
      </c>
      <c r="O138" s="195">
        <v>2</v>
      </c>
      <c r="P138" s="57" t="s">
        <v>300</v>
      </c>
      <c r="Q138" s="58">
        <v>1</v>
      </c>
    </row>
    <row r="139" spans="1:17" ht="14.5">
      <c r="A139" s="6">
        <v>186</v>
      </c>
      <c r="B139" s="67" t="s">
        <v>919</v>
      </c>
      <c r="C139" s="68" t="s">
        <v>632</v>
      </c>
      <c r="D139" s="68" t="s">
        <v>920</v>
      </c>
      <c r="E139" s="66">
        <v>2014</v>
      </c>
      <c r="G139" s="200">
        <f t="shared" si="2"/>
        <v>3</v>
      </c>
      <c r="H139" s="57" t="s">
        <v>298</v>
      </c>
      <c r="I139" s="58">
        <v>0</v>
      </c>
      <c r="J139" s="70" t="s">
        <v>294</v>
      </c>
      <c r="K139" s="58">
        <v>0</v>
      </c>
      <c r="L139" s="57" t="s">
        <v>295</v>
      </c>
      <c r="M139" s="71">
        <v>0</v>
      </c>
      <c r="N139" s="57">
        <v>2</v>
      </c>
      <c r="O139" s="195">
        <v>2</v>
      </c>
      <c r="P139" s="57" t="s">
        <v>300</v>
      </c>
      <c r="Q139" s="58">
        <v>1</v>
      </c>
    </row>
    <row r="140" spans="1:17">
      <c r="A140" s="66">
        <v>201</v>
      </c>
      <c r="B140" s="67" t="s">
        <v>921</v>
      </c>
      <c r="C140" s="68" t="s">
        <v>632</v>
      </c>
      <c r="D140" s="68" t="s">
        <v>922</v>
      </c>
      <c r="E140" s="66">
        <v>2012</v>
      </c>
      <c r="G140" s="200">
        <f t="shared" si="2"/>
        <v>3</v>
      </c>
      <c r="H140" s="57" t="s">
        <v>298</v>
      </c>
      <c r="I140" s="58">
        <v>0</v>
      </c>
      <c r="J140" s="70" t="s">
        <v>294</v>
      </c>
      <c r="K140" s="58">
        <v>0</v>
      </c>
      <c r="L140" s="57" t="s">
        <v>295</v>
      </c>
      <c r="M140" s="71">
        <v>0</v>
      </c>
      <c r="N140" s="57">
        <v>2</v>
      </c>
      <c r="O140" s="195">
        <v>2</v>
      </c>
      <c r="P140" s="57" t="s">
        <v>300</v>
      </c>
      <c r="Q140" s="58">
        <v>1</v>
      </c>
    </row>
    <row r="141" spans="1:17">
      <c r="A141" s="66">
        <v>209</v>
      </c>
      <c r="B141" s="67" t="s">
        <v>923</v>
      </c>
      <c r="C141" s="68" t="s">
        <v>757</v>
      </c>
      <c r="D141" s="68" t="s">
        <v>924</v>
      </c>
      <c r="E141" s="66">
        <v>2014</v>
      </c>
      <c r="G141" s="200">
        <f t="shared" si="2"/>
        <v>3</v>
      </c>
      <c r="H141" s="57" t="s">
        <v>298</v>
      </c>
      <c r="I141" s="58">
        <v>0</v>
      </c>
      <c r="J141" s="70" t="s">
        <v>294</v>
      </c>
      <c r="K141" s="58">
        <v>0</v>
      </c>
      <c r="L141" s="57" t="s">
        <v>295</v>
      </c>
      <c r="M141" s="71">
        <v>0</v>
      </c>
      <c r="N141" s="57">
        <v>2</v>
      </c>
      <c r="O141" s="195">
        <v>2</v>
      </c>
      <c r="P141" s="57" t="s">
        <v>300</v>
      </c>
      <c r="Q141" s="58">
        <v>1</v>
      </c>
    </row>
    <row r="142" spans="1:17">
      <c r="A142" s="66">
        <v>225</v>
      </c>
      <c r="B142" s="67" t="s">
        <v>927</v>
      </c>
      <c r="C142" s="68" t="s">
        <v>928</v>
      </c>
      <c r="D142" s="68" t="s">
        <v>929</v>
      </c>
      <c r="E142" s="66">
        <v>2014</v>
      </c>
      <c r="G142" s="200">
        <f t="shared" si="2"/>
        <v>3</v>
      </c>
      <c r="H142" s="57" t="s">
        <v>298</v>
      </c>
      <c r="I142" s="58">
        <v>0</v>
      </c>
      <c r="J142" s="70" t="s">
        <v>294</v>
      </c>
      <c r="K142" s="58">
        <v>0</v>
      </c>
      <c r="L142" s="57" t="s">
        <v>295</v>
      </c>
      <c r="M142" s="71">
        <v>0</v>
      </c>
      <c r="N142" s="57">
        <v>2</v>
      </c>
      <c r="O142" s="195">
        <v>2</v>
      </c>
      <c r="P142" s="57" t="s">
        <v>300</v>
      </c>
      <c r="Q142" s="58">
        <v>1</v>
      </c>
    </row>
    <row r="143" spans="1:17">
      <c r="A143" s="66">
        <v>229</v>
      </c>
      <c r="B143" s="67" t="s">
        <v>930</v>
      </c>
      <c r="C143" s="68" t="s">
        <v>626</v>
      </c>
      <c r="D143" s="68" t="s">
        <v>931</v>
      </c>
      <c r="E143" s="66">
        <v>2014</v>
      </c>
      <c r="G143" s="200">
        <f t="shared" si="2"/>
        <v>3</v>
      </c>
      <c r="H143" s="57" t="s">
        <v>298</v>
      </c>
      <c r="I143" s="58">
        <v>0</v>
      </c>
      <c r="J143" s="70" t="s">
        <v>294</v>
      </c>
      <c r="K143" s="58">
        <v>0</v>
      </c>
      <c r="L143" s="57" t="s">
        <v>295</v>
      </c>
      <c r="M143" s="71">
        <v>0</v>
      </c>
      <c r="N143" s="57">
        <v>2</v>
      </c>
      <c r="O143" s="195">
        <v>2</v>
      </c>
      <c r="P143" s="57" t="s">
        <v>300</v>
      </c>
      <c r="Q143" s="58">
        <v>1</v>
      </c>
    </row>
    <row r="144" spans="1:17" ht="14.5">
      <c r="A144" s="6">
        <v>260</v>
      </c>
      <c r="B144" s="67" t="s">
        <v>934</v>
      </c>
      <c r="C144" s="68" t="s">
        <v>626</v>
      </c>
      <c r="D144" s="68" t="s">
        <v>935</v>
      </c>
      <c r="E144" s="66">
        <v>2014</v>
      </c>
      <c r="G144" s="200">
        <f t="shared" si="2"/>
        <v>3</v>
      </c>
      <c r="H144" s="57" t="s">
        <v>298</v>
      </c>
      <c r="I144" s="58">
        <v>0</v>
      </c>
      <c r="J144" s="70" t="s">
        <v>294</v>
      </c>
      <c r="K144" s="58">
        <v>0</v>
      </c>
      <c r="L144" s="57" t="s">
        <v>295</v>
      </c>
      <c r="M144" s="71">
        <v>0</v>
      </c>
      <c r="N144" s="57">
        <v>2</v>
      </c>
      <c r="O144" s="195">
        <v>2</v>
      </c>
      <c r="P144" s="57" t="s">
        <v>300</v>
      </c>
      <c r="Q144" s="58">
        <v>1</v>
      </c>
    </row>
    <row r="145" spans="1:31" ht="14.5">
      <c r="A145" s="6">
        <v>274</v>
      </c>
      <c r="B145" s="67" t="s">
        <v>936</v>
      </c>
      <c r="C145" s="68" t="s">
        <v>644</v>
      </c>
      <c r="D145" s="68" t="s">
        <v>937</v>
      </c>
      <c r="E145" s="66">
        <v>2012</v>
      </c>
      <c r="G145" s="200">
        <f t="shared" si="2"/>
        <v>3</v>
      </c>
      <c r="H145" s="57" t="s">
        <v>298</v>
      </c>
      <c r="I145" s="58">
        <v>0</v>
      </c>
      <c r="J145" s="70" t="s">
        <v>294</v>
      </c>
      <c r="K145" s="58">
        <v>0</v>
      </c>
      <c r="L145" s="57" t="s">
        <v>295</v>
      </c>
      <c r="M145" s="71">
        <v>0</v>
      </c>
      <c r="N145" s="57">
        <v>2</v>
      </c>
      <c r="O145" s="195">
        <v>2</v>
      </c>
      <c r="P145" s="57" t="s">
        <v>300</v>
      </c>
      <c r="Q145" s="58">
        <v>1</v>
      </c>
    </row>
    <row r="146" spans="1:31" ht="14.5">
      <c r="A146" s="6">
        <v>302</v>
      </c>
      <c r="B146" s="67" t="s">
        <v>941</v>
      </c>
      <c r="C146" s="68" t="s">
        <v>656</v>
      </c>
      <c r="D146" s="68" t="s">
        <v>942</v>
      </c>
      <c r="E146" s="66">
        <v>2013</v>
      </c>
      <c r="G146" s="200">
        <f t="shared" si="2"/>
        <v>3</v>
      </c>
      <c r="H146" s="57" t="s">
        <v>298</v>
      </c>
      <c r="I146" s="58">
        <v>0</v>
      </c>
      <c r="J146" s="70" t="s">
        <v>294</v>
      </c>
      <c r="K146" s="58">
        <v>0</v>
      </c>
      <c r="L146" s="57" t="s">
        <v>295</v>
      </c>
      <c r="M146" s="71">
        <v>0</v>
      </c>
      <c r="N146" s="57">
        <v>2</v>
      </c>
      <c r="O146" s="195">
        <v>2</v>
      </c>
      <c r="P146" s="57" t="s">
        <v>300</v>
      </c>
      <c r="Q146" s="58">
        <v>1</v>
      </c>
    </row>
    <row r="147" spans="1:31">
      <c r="A147" s="66">
        <v>307</v>
      </c>
      <c r="B147" s="67" t="s">
        <v>943</v>
      </c>
      <c r="C147" s="68" t="s">
        <v>656</v>
      </c>
      <c r="D147" s="68" t="s">
        <v>944</v>
      </c>
      <c r="E147" s="66">
        <v>2014</v>
      </c>
      <c r="G147" s="200">
        <f t="shared" si="2"/>
        <v>3</v>
      </c>
      <c r="H147" s="57" t="s">
        <v>298</v>
      </c>
      <c r="I147" s="58">
        <v>0</v>
      </c>
      <c r="J147" s="70" t="s">
        <v>294</v>
      </c>
      <c r="K147" s="58">
        <v>0</v>
      </c>
      <c r="L147" s="57" t="s">
        <v>295</v>
      </c>
      <c r="M147" s="71">
        <v>0</v>
      </c>
      <c r="N147" s="57">
        <v>2</v>
      </c>
      <c r="O147" s="195">
        <v>2</v>
      </c>
      <c r="P147" s="57" t="s">
        <v>300</v>
      </c>
      <c r="Q147" s="58">
        <v>1</v>
      </c>
    </row>
    <row r="148" spans="1:31" ht="14.5">
      <c r="A148" s="6">
        <v>30</v>
      </c>
      <c r="B148" s="67" t="s">
        <v>883</v>
      </c>
      <c r="C148" s="68" t="s">
        <v>665</v>
      </c>
      <c r="D148" s="68" t="s">
        <v>884</v>
      </c>
      <c r="E148" s="66">
        <v>2000</v>
      </c>
      <c r="F148" s="66"/>
      <c r="G148" s="200">
        <f t="shared" si="2"/>
        <v>3</v>
      </c>
      <c r="H148" s="57" t="s">
        <v>298</v>
      </c>
      <c r="I148" s="58">
        <v>0</v>
      </c>
      <c r="J148" s="70" t="s">
        <v>294</v>
      </c>
      <c r="K148" s="58">
        <v>0</v>
      </c>
      <c r="L148" s="57" t="s">
        <v>295</v>
      </c>
      <c r="M148" s="71">
        <v>0</v>
      </c>
      <c r="N148" s="57">
        <v>3</v>
      </c>
      <c r="O148" s="195">
        <v>1</v>
      </c>
      <c r="P148" s="57" t="s">
        <v>296</v>
      </c>
      <c r="Q148" s="58">
        <v>2</v>
      </c>
    </row>
    <row r="149" spans="1:31">
      <c r="A149" s="66">
        <v>99</v>
      </c>
      <c r="B149" s="67" t="s">
        <v>893</v>
      </c>
      <c r="C149" s="68" t="s">
        <v>629</v>
      </c>
      <c r="D149" s="68" t="s">
        <v>894</v>
      </c>
      <c r="E149" s="66">
        <v>2003</v>
      </c>
      <c r="G149" s="200">
        <f t="shared" si="2"/>
        <v>3</v>
      </c>
      <c r="H149" s="57" t="s">
        <v>298</v>
      </c>
      <c r="I149" s="58">
        <v>0</v>
      </c>
      <c r="J149" s="70" t="s">
        <v>294</v>
      </c>
      <c r="K149" s="58">
        <v>0</v>
      </c>
      <c r="L149" s="57" t="s">
        <v>295</v>
      </c>
      <c r="M149" s="71">
        <v>0</v>
      </c>
      <c r="N149" s="57">
        <v>3</v>
      </c>
      <c r="O149" s="195">
        <v>1</v>
      </c>
      <c r="P149" s="57" t="s">
        <v>296</v>
      </c>
      <c r="Q149" s="58">
        <v>2</v>
      </c>
    </row>
    <row r="150" spans="1:31" s="75" customFormat="1" ht="14.5">
      <c r="A150" s="6">
        <v>110</v>
      </c>
      <c r="B150" s="67" t="s">
        <v>897</v>
      </c>
      <c r="C150" s="49" t="s">
        <v>732</v>
      </c>
      <c r="D150" s="49" t="s">
        <v>898</v>
      </c>
      <c r="E150" s="66">
        <v>2014</v>
      </c>
      <c r="F150" s="49"/>
      <c r="G150" s="200">
        <f t="shared" si="2"/>
        <v>3</v>
      </c>
      <c r="H150" s="57" t="s">
        <v>298</v>
      </c>
      <c r="I150" s="58">
        <v>0</v>
      </c>
      <c r="J150" s="70" t="s">
        <v>294</v>
      </c>
      <c r="K150" s="58">
        <v>0</v>
      </c>
      <c r="L150" s="57" t="s">
        <v>295</v>
      </c>
      <c r="M150" s="71">
        <v>0</v>
      </c>
      <c r="N150" s="57">
        <v>3</v>
      </c>
      <c r="O150" s="195">
        <v>1</v>
      </c>
      <c r="P150" s="57" t="s">
        <v>296</v>
      </c>
      <c r="Q150" s="58">
        <v>2</v>
      </c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</row>
    <row r="151" spans="1:31" s="75" customFormat="1" ht="14.5">
      <c r="A151" s="6">
        <v>122</v>
      </c>
      <c r="B151" s="67" t="s">
        <v>901</v>
      </c>
      <c r="C151" s="68" t="s">
        <v>902</v>
      </c>
      <c r="D151" s="68" t="s">
        <v>903</v>
      </c>
      <c r="E151" s="66">
        <v>2012</v>
      </c>
      <c r="F151" s="49"/>
      <c r="G151" s="200">
        <f t="shared" si="2"/>
        <v>3</v>
      </c>
      <c r="H151" s="57" t="s">
        <v>298</v>
      </c>
      <c r="I151" s="58">
        <v>0</v>
      </c>
      <c r="J151" s="70" t="s">
        <v>294</v>
      </c>
      <c r="K151" s="58">
        <v>0</v>
      </c>
      <c r="L151" s="57" t="s">
        <v>295</v>
      </c>
      <c r="M151" s="71">
        <v>0</v>
      </c>
      <c r="N151" s="57">
        <v>3</v>
      </c>
      <c r="O151" s="195">
        <v>1</v>
      </c>
      <c r="P151" s="57" t="s">
        <v>296</v>
      </c>
      <c r="Q151" s="58">
        <v>2</v>
      </c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</row>
    <row r="152" spans="1:31">
      <c r="A152" s="66">
        <v>287</v>
      </c>
      <c r="B152" s="67" t="s">
        <v>938</v>
      </c>
      <c r="C152" s="68" t="s">
        <v>939</v>
      </c>
      <c r="D152" s="68" t="s">
        <v>940</v>
      </c>
      <c r="E152" s="66">
        <v>2013</v>
      </c>
      <c r="G152" s="200">
        <f t="shared" si="2"/>
        <v>3</v>
      </c>
      <c r="H152" s="57" t="s">
        <v>298</v>
      </c>
      <c r="I152" s="58">
        <v>0</v>
      </c>
      <c r="J152" s="70" t="s">
        <v>294</v>
      </c>
      <c r="K152" s="58">
        <v>0</v>
      </c>
      <c r="L152" s="57" t="s">
        <v>295</v>
      </c>
      <c r="M152" s="71">
        <v>0</v>
      </c>
      <c r="N152" s="57">
        <v>3</v>
      </c>
      <c r="O152" s="195">
        <v>1</v>
      </c>
      <c r="P152" s="57" t="s">
        <v>296</v>
      </c>
      <c r="Q152" s="58">
        <v>2</v>
      </c>
    </row>
    <row r="153" spans="1:31" ht="14.5">
      <c r="A153" s="6">
        <v>296</v>
      </c>
      <c r="B153" s="67" t="s">
        <v>873</v>
      </c>
      <c r="C153" s="68" t="s">
        <v>656</v>
      </c>
      <c r="D153" s="68" t="s">
        <v>874</v>
      </c>
      <c r="E153" s="66">
        <v>2014</v>
      </c>
      <c r="G153" s="200">
        <f t="shared" si="2"/>
        <v>3</v>
      </c>
      <c r="H153" s="57" t="s">
        <v>298</v>
      </c>
      <c r="I153" s="58">
        <v>0</v>
      </c>
      <c r="J153" s="70" t="s">
        <v>294</v>
      </c>
      <c r="K153" s="58">
        <v>0</v>
      </c>
      <c r="L153" s="57" t="s">
        <v>304</v>
      </c>
      <c r="M153" s="195">
        <v>2</v>
      </c>
      <c r="N153" s="57">
        <v>3</v>
      </c>
      <c r="O153" s="195">
        <v>1</v>
      </c>
      <c r="P153" s="57" t="s">
        <v>295</v>
      </c>
      <c r="Q153" s="58">
        <v>0</v>
      </c>
    </row>
    <row r="154" spans="1:31" ht="14.5">
      <c r="A154" s="6">
        <v>56</v>
      </c>
      <c r="B154" s="67" t="s">
        <v>953</v>
      </c>
      <c r="C154" s="68" t="s">
        <v>665</v>
      </c>
      <c r="D154" s="68" t="s">
        <v>954</v>
      </c>
      <c r="E154" s="66">
        <v>2014</v>
      </c>
      <c r="G154" s="69">
        <f t="shared" si="2"/>
        <v>3</v>
      </c>
      <c r="H154" s="57" t="s">
        <v>294</v>
      </c>
      <c r="I154" s="58">
        <v>3</v>
      </c>
      <c r="J154" s="70" t="s">
        <v>294</v>
      </c>
      <c r="K154" s="58">
        <v>0</v>
      </c>
      <c r="L154" s="57" t="s">
        <v>295</v>
      </c>
      <c r="M154" s="71">
        <v>0</v>
      </c>
      <c r="N154" s="57">
        <v>4</v>
      </c>
      <c r="O154" s="58">
        <v>0</v>
      </c>
      <c r="P154" s="57" t="s">
        <v>295</v>
      </c>
      <c r="Q154" s="58">
        <v>0</v>
      </c>
    </row>
    <row r="155" spans="1:31" ht="14.5">
      <c r="A155" s="6">
        <v>152</v>
      </c>
      <c r="B155" s="67" t="s">
        <v>975</v>
      </c>
      <c r="C155" s="68" t="s">
        <v>694</v>
      </c>
      <c r="D155" s="68" t="s">
        <v>976</v>
      </c>
      <c r="E155" s="66">
        <v>2014</v>
      </c>
      <c r="G155" s="69">
        <f t="shared" si="2"/>
        <v>3</v>
      </c>
      <c r="H155" s="57" t="s">
        <v>298</v>
      </c>
      <c r="I155" s="58">
        <v>0</v>
      </c>
      <c r="J155" s="22" t="s">
        <v>297</v>
      </c>
      <c r="K155" s="58">
        <v>2</v>
      </c>
      <c r="L155" s="57" t="s">
        <v>295</v>
      </c>
      <c r="M155" s="71">
        <v>0</v>
      </c>
      <c r="N155" s="57">
        <v>4</v>
      </c>
      <c r="O155" s="58">
        <v>0</v>
      </c>
      <c r="P155" s="57" t="s">
        <v>304</v>
      </c>
      <c r="Q155" s="58">
        <v>1</v>
      </c>
    </row>
    <row r="156" spans="1:31" ht="14.5">
      <c r="A156" s="6">
        <v>258</v>
      </c>
      <c r="B156" s="67" t="s">
        <v>999</v>
      </c>
      <c r="C156" s="68" t="s">
        <v>626</v>
      </c>
      <c r="D156" s="68" t="s">
        <v>1000</v>
      </c>
      <c r="E156" s="66">
        <v>2012</v>
      </c>
      <c r="G156" s="69">
        <f t="shared" si="2"/>
        <v>3</v>
      </c>
      <c r="H156" s="57" t="s">
        <v>298</v>
      </c>
      <c r="I156" s="58">
        <v>0</v>
      </c>
      <c r="J156" s="22" t="s">
        <v>297</v>
      </c>
      <c r="K156" s="58">
        <v>2</v>
      </c>
      <c r="L156" s="57" t="s">
        <v>295</v>
      </c>
      <c r="M156" s="71">
        <v>0</v>
      </c>
      <c r="N156" s="57">
        <v>4</v>
      </c>
      <c r="O156" s="58">
        <v>0</v>
      </c>
      <c r="P156" s="57" t="s">
        <v>304</v>
      </c>
      <c r="Q156" s="58">
        <v>1</v>
      </c>
    </row>
    <row r="157" spans="1:31">
      <c r="A157" s="66">
        <v>301</v>
      </c>
      <c r="B157" s="67" t="s">
        <v>1003</v>
      </c>
      <c r="C157" s="68" t="s">
        <v>656</v>
      </c>
      <c r="D157" s="68" t="s">
        <v>1004</v>
      </c>
      <c r="E157" s="66">
        <v>2014</v>
      </c>
      <c r="G157" s="69">
        <f t="shared" si="2"/>
        <v>3</v>
      </c>
      <c r="H157" s="57" t="s">
        <v>297</v>
      </c>
      <c r="I157" s="58">
        <v>2</v>
      </c>
      <c r="J157" s="70" t="s">
        <v>294</v>
      </c>
      <c r="K157" s="58">
        <v>0</v>
      </c>
      <c r="L157" s="57" t="s">
        <v>295</v>
      </c>
      <c r="M157" s="71">
        <v>0</v>
      </c>
      <c r="N157" s="57">
        <v>4</v>
      </c>
      <c r="O157" s="58">
        <v>0</v>
      </c>
      <c r="P157" s="57" t="s">
        <v>304</v>
      </c>
      <c r="Q157" s="58">
        <v>1</v>
      </c>
    </row>
    <row r="158" spans="1:31" ht="14.5">
      <c r="A158" s="6">
        <v>52</v>
      </c>
      <c r="B158" s="67" t="s">
        <v>951</v>
      </c>
      <c r="C158" s="68" t="s">
        <v>665</v>
      </c>
      <c r="D158" s="49" t="s">
        <v>952</v>
      </c>
      <c r="F158" s="66">
        <v>1943</v>
      </c>
      <c r="G158" s="69">
        <f t="shared" si="2"/>
        <v>3</v>
      </c>
      <c r="H158" s="57" t="s">
        <v>298</v>
      </c>
      <c r="I158" s="58">
        <v>0</v>
      </c>
      <c r="J158" s="70" t="s">
        <v>294</v>
      </c>
      <c r="K158" s="58">
        <v>0</v>
      </c>
      <c r="L158" s="57" t="s">
        <v>341</v>
      </c>
      <c r="M158" s="71">
        <v>0</v>
      </c>
      <c r="N158" s="57">
        <v>4</v>
      </c>
      <c r="O158" s="58">
        <v>0</v>
      </c>
      <c r="P158" s="57" t="s">
        <v>312</v>
      </c>
      <c r="Q158" s="58">
        <v>3</v>
      </c>
    </row>
    <row r="159" spans="1:31" ht="14.5">
      <c r="A159" s="6">
        <v>142</v>
      </c>
      <c r="B159" s="67" t="s">
        <v>971</v>
      </c>
      <c r="C159" s="68" t="s">
        <v>694</v>
      </c>
      <c r="D159" s="68" t="s">
        <v>972</v>
      </c>
      <c r="E159" s="66">
        <v>2015</v>
      </c>
      <c r="G159" s="69">
        <f t="shared" si="2"/>
        <v>3</v>
      </c>
      <c r="H159" s="57" t="s">
        <v>298</v>
      </c>
      <c r="I159" s="58">
        <v>0</v>
      </c>
      <c r="J159" s="22" t="s">
        <v>297</v>
      </c>
      <c r="K159" s="58">
        <v>2</v>
      </c>
      <c r="L159" s="57" t="s">
        <v>295</v>
      </c>
      <c r="M159" s="71">
        <v>0</v>
      </c>
      <c r="N159" s="57">
        <v>4</v>
      </c>
      <c r="O159" s="58">
        <v>0</v>
      </c>
      <c r="P159" s="57" t="s">
        <v>300</v>
      </c>
      <c r="Q159" s="58">
        <v>1</v>
      </c>
    </row>
    <row r="160" spans="1:31">
      <c r="A160" s="66">
        <v>91</v>
      </c>
      <c r="B160" s="67" t="s">
        <v>963</v>
      </c>
      <c r="C160" s="68" t="s">
        <v>629</v>
      </c>
      <c r="D160" s="68" t="s">
        <v>964</v>
      </c>
      <c r="F160" s="66">
        <v>1884</v>
      </c>
      <c r="G160" s="200">
        <f t="shared" si="2"/>
        <v>2</v>
      </c>
      <c r="H160" s="57" t="s">
        <v>298</v>
      </c>
      <c r="I160" s="58">
        <v>0</v>
      </c>
      <c r="J160" s="70" t="s">
        <v>294</v>
      </c>
      <c r="K160" s="58">
        <v>0</v>
      </c>
      <c r="L160" s="57" t="s">
        <v>295</v>
      </c>
      <c r="M160" s="71">
        <v>0</v>
      </c>
      <c r="N160" s="57">
        <v>2</v>
      </c>
      <c r="O160" s="195">
        <v>2</v>
      </c>
      <c r="P160" s="57" t="s">
        <v>341</v>
      </c>
      <c r="Q160" s="58">
        <v>0</v>
      </c>
    </row>
    <row r="161" spans="1:17">
      <c r="A161" s="66">
        <v>63</v>
      </c>
      <c r="B161" s="67" t="s">
        <v>955</v>
      </c>
      <c r="C161" s="68" t="s">
        <v>665</v>
      </c>
      <c r="D161" s="68" t="s">
        <v>956</v>
      </c>
      <c r="E161" s="66">
        <v>2014</v>
      </c>
      <c r="G161" s="200">
        <f t="shared" si="2"/>
        <v>2</v>
      </c>
      <c r="H161" s="57" t="s">
        <v>298</v>
      </c>
      <c r="I161" s="58">
        <v>0</v>
      </c>
      <c r="J161" s="70" t="s">
        <v>294</v>
      </c>
      <c r="K161" s="58">
        <v>0</v>
      </c>
      <c r="L161" s="57" t="s">
        <v>341</v>
      </c>
      <c r="M161" s="71">
        <v>0</v>
      </c>
      <c r="N161" s="57">
        <v>3</v>
      </c>
      <c r="O161" s="195">
        <v>1</v>
      </c>
      <c r="P161" s="57" t="s">
        <v>304</v>
      </c>
      <c r="Q161" s="58">
        <v>1</v>
      </c>
    </row>
    <row r="162" spans="1:17" ht="14.5">
      <c r="A162" s="6">
        <v>64</v>
      </c>
      <c r="B162" s="67" t="s">
        <v>957</v>
      </c>
      <c r="C162" s="68" t="s">
        <v>665</v>
      </c>
      <c r="D162" s="68" t="s">
        <v>958</v>
      </c>
      <c r="E162" s="66">
        <v>2014</v>
      </c>
      <c r="G162" s="200">
        <f t="shared" si="2"/>
        <v>2</v>
      </c>
      <c r="H162" s="57" t="s">
        <v>298</v>
      </c>
      <c r="I162" s="58">
        <v>0</v>
      </c>
      <c r="J162" s="70" t="s">
        <v>294</v>
      </c>
      <c r="K162" s="58">
        <v>0</v>
      </c>
      <c r="L162" s="57" t="s">
        <v>341</v>
      </c>
      <c r="M162" s="71">
        <v>0</v>
      </c>
      <c r="N162" s="57">
        <v>3</v>
      </c>
      <c r="O162" s="195">
        <v>1</v>
      </c>
      <c r="P162" s="57" t="s">
        <v>304</v>
      </c>
      <c r="Q162" s="58">
        <v>1</v>
      </c>
    </row>
    <row r="163" spans="1:17" ht="14.5">
      <c r="A163" s="6">
        <v>308</v>
      </c>
      <c r="B163" s="67" t="s">
        <v>1007</v>
      </c>
      <c r="C163" s="68" t="s">
        <v>656</v>
      </c>
      <c r="D163" s="68" t="s">
        <v>1008</v>
      </c>
      <c r="E163" s="66">
        <v>2014</v>
      </c>
      <c r="G163" s="200">
        <f t="shared" si="2"/>
        <v>2</v>
      </c>
      <c r="H163" s="57" t="s">
        <v>298</v>
      </c>
      <c r="I163" s="58">
        <v>0</v>
      </c>
      <c r="J163" s="70" t="s">
        <v>294</v>
      </c>
      <c r="K163" s="58">
        <v>0</v>
      </c>
      <c r="L163" s="57" t="s">
        <v>341</v>
      </c>
      <c r="M163" s="71">
        <v>0</v>
      </c>
      <c r="N163" s="57">
        <v>3</v>
      </c>
      <c r="O163" s="195">
        <v>1</v>
      </c>
      <c r="P163" s="57" t="s">
        <v>304</v>
      </c>
      <c r="Q163" s="58">
        <v>1</v>
      </c>
    </row>
    <row r="164" spans="1:17">
      <c r="A164" s="66">
        <v>9</v>
      </c>
      <c r="B164" s="67" t="s">
        <v>945</v>
      </c>
      <c r="C164" s="68" t="s">
        <v>665</v>
      </c>
      <c r="D164" s="68" t="s">
        <v>946</v>
      </c>
      <c r="E164" s="66">
        <v>2014</v>
      </c>
      <c r="G164" s="200">
        <f t="shared" si="2"/>
        <v>2</v>
      </c>
      <c r="H164" s="57" t="s">
        <v>298</v>
      </c>
      <c r="I164" s="58">
        <v>0</v>
      </c>
      <c r="J164" s="70" t="s">
        <v>294</v>
      </c>
      <c r="K164" s="58">
        <v>0</v>
      </c>
      <c r="L164" s="57" t="s">
        <v>295</v>
      </c>
      <c r="M164" s="71">
        <v>0</v>
      </c>
      <c r="N164" s="57">
        <v>3</v>
      </c>
      <c r="O164" s="195">
        <v>1</v>
      </c>
      <c r="P164" s="57" t="s">
        <v>304</v>
      </c>
      <c r="Q164" s="58">
        <v>1</v>
      </c>
    </row>
    <row r="165" spans="1:17" ht="14.5">
      <c r="A165" s="6">
        <v>144</v>
      </c>
      <c r="B165" s="67" t="s">
        <v>973</v>
      </c>
      <c r="C165" s="68" t="s">
        <v>694</v>
      </c>
      <c r="D165" s="49" t="s">
        <v>974</v>
      </c>
      <c r="E165" s="66">
        <v>2015</v>
      </c>
      <c r="G165" s="200">
        <f t="shared" si="2"/>
        <v>2</v>
      </c>
      <c r="H165" s="57" t="s">
        <v>298</v>
      </c>
      <c r="I165" s="58">
        <v>0</v>
      </c>
      <c r="J165" s="70" t="s">
        <v>294</v>
      </c>
      <c r="K165" s="58">
        <v>0</v>
      </c>
      <c r="L165" s="57" t="s">
        <v>295</v>
      </c>
      <c r="M165" s="71">
        <v>0</v>
      </c>
      <c r="N165" s="57">
        <v>3</v>
      </c>
      <c r="O165" s="195">
        <v>1</v>
      </c>
      <c r="P165" s="57" t="s">
        <v>304</v>
      </c>
      <c r="Q165" s="58">
        <v>1</v>
      </c>
    </row>
    <row r="166" spans="1:17" ht="14.5">
      <c r="A166" s="6">
        <v>156</v>
      </c>
      <c r="B166" s="67" t="s">
        <v>977</v>
      </c>
      <c r="C166" s="68" t="s">
        <v>694</v>
      </c>
      <c r="D166" s="68" t="s">
        <v>978</v>
      </c>
      <c r="E166" s="66">
        <v>2014</v>
      </c>
      <c r="G166" s="200">
        <f t="shared" si="2"/>
        <v>2</v>
      </c>
      <c r="H166" s="57" t="s">
        <v>298</v>
      </c>
      <c r="I166" s="58">
        <v>0</v>
      </c>
      <c r="J166" s="70" t="s">
        <v>294</v>
      </c>
      <c r="K166" s="58">
        <v>0</v>
      </c>
      <c r="L166" s="57" t="s">
        <v>295</v>
      </c>
      <c r="M166" s="71">
        <v>0</v>
      </c>
      <c r="N166" s="57">
        <v>3</v>
      </c>
      <c r="O166" s="195">
        <v>1</v>
      </c>
      <c r="P166" s="57" t="s">
        <v>304</v>
      </c>
      <c r="Q166" s="58">
        <v>1</v>
      </c>
    </row>
    <row r="167" spans="1:17" ht="14.5">
      <c r="A167" s="6">
        <v>162</v>
      </c>
      <c r="B167" s="67" t="s">
        <v>981</v>
      </c>
      <c r="C167" s="68" t="s">
        <v>694</v>
      </c>
      <c r="D167" s="68" t="s">
        <v>982</v>
      </c>
      <c r="E167" s="66">
        <v>2015</v>
      </c>
      <c r="G167" s="200">
        <f t="shared" si="2"/>
        <v>2</v>
      </c>
      <c r="H167" s="57" t="s">
        <v>298</v>
      </c>
      <c r="I167" s="58">
        <v>0</v>
      </c>
      <c r="J167" s="70" t="s">
        <v>294</v>
      </c>
      <c r="K167" s="58">
        <v>0</v>
      </c>
      <c r="L167" s="57" t="s">
        <v>295</v>
      </c>
      <c r="M167" s="71">
        <v>0</v>
      </c>
      <c r="N167" s="57">
        <v>3</v>
      </c>
      <c r="O167" s="195">
        <v>1</v>
      </c>
      <c r="P167" s="57" t="s">
        <v>304</v>
      </c>
      <c r="Q167" s="58">
        <v>1</v>
      </c>
    </row>
    <row r="168" spans="1:17">
      <c r="A168" s="66">
        <v>199</v>
      </c>
      <c r="B168" s="67" t="s">
        <v>985</v>
      </c>
      <c r="C168" s="68" t="s">
        <v>632</v>
      </c>
      <c r="D168" s="68" t="s">
        <v>986</v>
      </c>
      <c r="E168" s="66">
        <v>2013</v>
      </c>
      <c r="G168" s="200">
        <f t="shared" si="2"/>
        <v>2</v>
      </c>
      <c r="H168" s="57" t="s">
        <v>298</v>
      </c>
      <c r="I168" s="58">
        <v>0</v>
      </c>
      <c r="J168" s="70" t="s">
        <v>294</v>
      </c>
      <c r="K168" s="58">
        <v>0</v>
      </c>
      <c r="L168" s="57" t="s">
        <v>295</v>
      </c>
      <c r="M168" s="71">
        <v>0</v>
      </c>
      <c r="N168" s="57">
        <v>3</v>
      </c>
      <c r="O168" s="195">
        <v>1</v>
      </c>
      <c r="P168" s="57" t="s">
        <v>304</v>
      </c>
      <c r="Q168" s="58">
        <v>1</v>
      </c>
    </row>
    <row r="169" spans="1:17" ht="14.5">
      <c r="A169" s="6">
        <v>242</v>
      </c>
      <c r="B169" s="67" t="s">
        <v>993</v>
      </c>
      <c r="C169" s="68" t="s">
        <v>626</v>
      </c>
      <c r="D169" s="68" t="s">
        <v>994</v>
      </c>
      <c r="E169" s="66">
        <v>2013</v>
      </c>
      <c r="G169" s="200">
        <f t="shared" si="2"/>
        <v>2</v>
      </c>
      <c r="H169" s="57" t="s">
        <v>298</v>
      </c>
      <c r="I169" s="58">
        <v>0</v>
      </c>
      <c r="J169" s="70" t="s">
        <v>294</v>
      </c>
      <c r="K169" s="58">
        <v>0</v>
      </c>
      <c r="L169" s="57" t="s">
        <v>295</v>
      </c>
      <c r="M169" s="71">
        <v>0</v>
      </c>
      <c r="N169" s="57">
        <v>3</v>
      </c>
      <c r="O169" s="195">
        <v>1</v>
      </c>
      <c r="P169" s="57" t="s">
        <v>304</v>
      </c>
      <c r="Q169" s="58">
        <v>1</v>
      </c>
    </row>
    <row r="170" spans="1:17" ht="14.5">
      <c r="A170" s="6">
        <v>248</v>
      </c>
      <c r="B170" s="67" t="s">
        <v>995</v>
      </c>
      <c r="C170" s="68" t="s">
        <v>626</v>
      </c>
      <c r="D170" s="68" t="s">
        <v>996</v>
      </c>
      <c r="E170" s="66">
        <v>2014</v>
      </c>
      <c r="G170" s="200">
        <f t="shared" si="2"/>
        <v>2</v>
      </c>
      <c r="H170" s="57" t="s">
        <v>298</v>
      </c>
      <c r="I170" s="58">
        <v>0</v>
      </c>
      <c r="J170" s="70" t="s">
        <v>294</v>
      </c>
      <c r="K170" s="58">
        <v>0</v>
      </c>
      <c r="L170" s="57" t="s">
        <v>295</v>
      </c>
      <c r="M170" s="71">
        <v>0</v>
      </c>
      <c r="N170" s="57">
        <v>3</v>
      </c>
      <c r="O170" s="195">
        <v>1</v>
      </c>
      <c r="P170" s="57" t="s">
        <v>304</v>
      </c>
      <c r="Q170" s="58">
        <v>1</v>
      </c>
    </row>
    <row r="171" spans="1:17" ht="14.5">
      <c r="A171" s="6">
        <v>10</v>
      </c>
      <c r="B171" s="67" t="s">
        <v>947</v>
      </c>
      <c r="C171" s="68" t="s">
        <v>665</v>
      </c>
      <c r="D171" s="68" t="s">
        <v>948</v>
      </c>
      <c r="E171" s="66">
        <v>2004</v>
      </c>
      <c r="G171" s="200">
        <f t="shared" si="2"/>
        <v>2</v>
      </c>
      <c r="H171" s="57" t="s">
        <v>298</v>
      </c>
      <c r="I171" s="58">
        <v>0</v>
      </c>
      <c r="J171" s="70" t="s">
        <v>294</v>
      </c>
      <c r="K171" s="58">
        <v>0</v>
      </c>
      <c r="L171" s="57" t="s">
        <v>341</v>
      </c>
      <c r="M171" s="71">
        <v>0</v>
      </c>
      <c r="N171" s="57">
        <v>3</v>
      </c>
      <c r="O171" s="195">
        <v>1</v>
      </c>
      <c r="P171" s="57" t="s">
        <v>300</v>
      </c>
      <c r="Q171" s="58">
        <v>1</v>
      </c>
    </row>
    <row r="172" spans="1:17">
      <c r="A172" s="66">
        <v>65</v>
      </c>
      <c r="B172" s="67" t="s">
        <v>959</v>
      </c>
      <c r="C172" s="68" t="s">
        <v>665</v>
      </c>
      <c r="D172" s="68" t="s">
        <v>960</v>
      </c>
      <c r="E172" s="66">
        <v>2014</v>
      </c>
      <c r="G172" s="200">
        <f t="shared" si="2"/>
        <v>2</v>
      </c>
      <c r="H172" s="57" t="s">
        <v>298</v>
      </c>
      <c r="I172" s="58">
        <v>0</v>
      </c>
      <c r="J172" s="70" t="s">
        <v>294</v>
      </c>
      <c r="K172" s="58">
        <v>0</v>
      </c>
      <c r="L172" s="57" t="s">
        <v>341</v>
      </c>
      <c r="M172" s="71">
        <v>0</v>
      </c>
      <c r="N172" s="57">
        <v>3</v>
      </c>
      <c r="O172" s="195">
        <v>1</v>
      </c>
      <c r="P172" s="57" t="s">
        <v>300</v>
      </c>
      <c r="Q172" s="58">
        <v>1</v>
      </c>
    </row>
    <row r="173" spans="1:17">
      <c r="A173" s="66">
        <v>215</v>
      </c>
      <c r="B173" s="67" t="s">
        <v>989</v>
      </c>
      <c r="C173" s="68" t="s">
        <v>757</v>
      </c>
      <c r="D173" s="68" t="s">
        <v>990</v>
      </c>
      <c r="E173" s="66">
        <v>2014</v>
      </c>
      <c r="G173" s="200">
        <f t="shared" si="2"/>
        <v>2</v>
      </c>
      <c r="H173" s="57" t="s">
        <v>298</v>
      </c>
      <c r="I173" s="58">
        <v>0</v>
      </c>
      <c r="J173" s="70" t="s">
        <v>294</v>
      </c>
      <c r="K173" s="58">
        <v>0</v>
      </c>
      <c r="L173" s="57" t="s">
        <v>341</v>
      </c>
      <c r="M173" s="71">
        <v>0</v>
      </c>
      <c r="N173" s="57">
        <v>3</v>
      </c>
      <c r="O173" s="195">
        <v>1</v>
      </c>
      <c r="P173" s="57" t="s">
        <v>300</v>
      </c>
      <c r="Q173" s="58">
        <v>1</v>
      </c>
    </row>
    <row r="174" spans="1:17" ht="14.5">
      <c r="A174" s="6">
        <v>72</v>
      </c>
      <c r="B174" s="67" t="s">
        <v>961</v>
      </c>
      <c r="C174" s="68" t="s">
        <v>670</v>
      </c>
      <c r="D174" s="68" t="s">
        <v>962</v>
      </c>
      <c r="E174" s="66">
        <v>2014</v>
      </c>
      <c r="G174" s="200">
        <f t="shared" si="2"/>
        <v>2</v>
      </c>
      <c r="H174" s="57" t="s">
        <v>298</v>
      </c>
      <c r="I174" s="58">
        <v>0</v>
      </c>
      <c r="J174" s="70" t="s">
        <v>294</v>
      </c>
      <c r="K174" s="58">
        <v>0</v>
      </c>
      <c r="L174" s="57" t="s">
        <v>295</v>
      </c>
      <c r="M174" s="71">
        <v>0</v>
      </c>
      <c r="N174" s="57">
        <v>3</v>
      </c>
      <c r="O174" s="195">
        <v>1</v>
      </c>
      <c r="P174" s="57" t="s">
        <v>300</v>
      </c>
      <c r="Q174" s="58">
        <v>1</v>
      </c>
    </row>
    <row r="175" spans="1:17">
      <c r="A175" s="66">
        <v>93</v>
      </c>
      <c r="B175" s="67" t="s">
        <v>965</v>
      </c>
      <c r="C175" s="68" t="s">
        <v>629</v>
      </c>
      <c r="D175" s="68" t="s">
        <v>966</v>
      </c>
      <c r="E175" s="66">
        <v>2010</v>
      </c>
      <c r="G175" s="200">
        <f t="shared" si="2"/>
        <v>2</v>
      </c>
      <c r="H175" s="57" t="s">
        <v>298</v>
      </c>
      <c r="I175" s="58">
        <v>0</v>
      </c>
      <c r="J175" s="70" t="s">
        <v>294</v>
      </c>
      <c r="K175" s="58">
        <v>0</v>
      </c>
      <c r="L175" s="57" t="s">
        <v>295</v>
      </c>
      <c r="M175" s="71">
        <v>0</v>
      </c>
      <c r="N175" s="57">
        <v>3</v>
      </c>
      <c r="O175" s="195">
        <v>1</v>
      </c>
      <c r="P175" s="57" t="s">
        <v>300</v>
      </c>
      <c r="Q175" s="58">
        <v>1</v>
      </c>
    </row>
    <row r="176" spans="1:17" ht="14.5">
      <c r="A176" s="6">
        <v>106</v>
      </c>
      <c r="B176" s="67" t="s">
        <v>967</v>
      </c>
      <c r="C176" s="68" t="s">
        <v>732</v>
      </c>
      <c r="D176" s="68" t="s">
        <v>968</v>
      </c>
      <c r="F176" s="66">
        <v>1999</v>
      </c>
      <c r="G176" s="200">
        <f t="shared" si="2"/>
        <v>2</v>
      </c>
      <c r="H176" s="57" t="s">
        <v>298</v>
      </c>
      <c r="I176" s="58">
        <v>0</v>
      </c>
      <c r="J176" s="70" t="s">
        <v>294</v>
      </c>
      <c r="K176" s="58">
        <v>0</v>
      </c>
      <c r="L176" s="57" t="s">
        <v>295</v>
      </c>
      <c r="M176" s="71">
        <v>0</v>
      </c>
      <c r="N176" s="57">
        <v>3</v>
      </c>
      <c r="O176" s="195">
        <v>1</v>
      </c>
      <c r="P176" s="57" t="s">
        <v>300</v>
      </c>
      <c r="Q176" s="58">
        <v>1</v>
      </c>
    </row>
    <row r="177" spans="1:31">
      <c r="A177" s="66">
        <v>109</v>
      </c>
      <c r="B177" s="67" t="s">
        <v>969</v>
      </c>
      <c r="C177" s="68" t="s">
        <v>732</v>
      </c>
      <c r="D177" s="68" t="s">
        <v>970</v>
      </c>
      <c r="E177" s="66">
        <v>2014</v>
      </c>
      <c r="G177" s="200">
        <f t="shared" si="2"/>
        <v>2</v>
      </c>
      <c r="H177" s="57" t="s">
        <v>298</v>
      </c>
      <c r="I177" s="58">
        <v>0</v>
      </c>
      <c r="J177" s="70" t="s">
        <v>294</v>
      </c>
      <c r="K177" s="58">
        <v>0</v>
      </c>
      <c r="L177" s="57" t="s">
        <v>295</v>
      </c>
      <c r="M177" s="71">
        <v>0</v>
      </c>
      <c r="N177" s="57">
        <v>3</v>
      </c>
      <c r="O177" s="195">
        <v>1</v>
      </c>
      <c r="P177" s="57" t="s">
        <v>300</v>
      </c>
      <c r="Q177" s="58">
        <v>1</v>
      </c>
    </row>
    <row r="178" spans="1:31" ht="14.5">
      <c r="A178" s="6">
        <v>158</v>
      </c>
      <c r="B178" s="67" t="s">
        <v>979</v>
      </c>
      <c r="C178" s="68" t="s">
        <v>694</v>
      </c>
      <c r="D178" s="68" t="s">
        <v>980</v>
      </c>
      <c r="E178" s="66">
        <v>2011</v>
      </c>
      <c r="G178" s="200">
        <f t="shared" si="2"/>
        <v>2</v>
      </c>
      <c r="H178" s="57" t="s">
        <v>298</v>
      </c>
      <c r="I178" s="58">
        <v>0</v>
      </c>
      <c r="J178" s="70" t="s">
        <v>294</v>
      </c>
      <c r="K178" s="58">
        <v>0</v>
      </c>
      <c r="L178" s="57" t="s">
        <v>295</v>
      </c>
      <c r="M178" s="71">
        <v>0</v>
      </c>
      <c r="N178" s="57">
        <v>3</v>
      </c>
      <c r="O178" s="195">
        <v>1</v>
      </c>
      <c r="P178" s="57" t="s">
        <v>300</v>
      </c>
      <c r="Q178" s="58">
        <v>1</v>
      </c>
    </row>
    <row r="179" spans="1:31" ht="14.5">
      <c r="A179" s="6">
        <v>190</v>
      </c>
      <c r="B179" s="67" t="s">
        <v>983</v>
      </c>
      <c r="C179" s="68" t="s">
        <v>632</v>
      </c>
      <c r="D179" s="68" t="s">
        <v>984</v>
      </c>
      <c r="E179" s="66">
        <v>2014</v>
      </c>
      <c r="G179" s="200">
        <f t="shared" si="2"/>
        <v>2</v>
      </c>
      <c r="H179" s="57" t="s">
        <v>298</v>
      </c>
      <c r="I179" s="58">
        <v>0</v>
      </c>
      <c r="J179" s="70" t="s">
        <v>294</v>
      </c>
      <c r="K179" s="58">
        <v>0</v>
      </c>
      <c r="L179" s="57" t="s">
        <v>295</v>
      </c>
      <c r="M179" s="71">
        <v>0</v>
      </c>
      <c r="N179" s="57">
        <v>3</v>
      </c>
      <c r="O179" s="195">
        <v>1</v>
      </c>
      <c r="P179" s="57" t="s">
        <v>300</v>
      </c>
      <c r="Q179" s="58">
        <v>1</v>
      </c>
    </row>
    <row r="180" spans="1:31" ht="14.5">
      <c r="A180" s="6">
        <v>208</v>
      </c>
      <c r="B180" s="67" t="s">
        <v>987</v>
      </c>
      <c r="C180" s="68" t="s">
        <v>757</v>
      </c>
      <c r="D180" s="68" t="s">
        <v>988</v>
      </c>
      <c r="E180" s="66">
        <v>2014</v>
      </c>
      <c r="G180" s="200">
        <f t="shared" si="2"/>
        <v>2</v>
      </c>
      <c r="H180" s="57" t="s">
        <v>298</v>
      </c>
      <c r="I180" s="58">
        <v>0</v>
      </c>
      <c r="J180" s="70" t="s">
        <v>294</v>
      </c>
      <c r="K180" s="58">
        <v>0</v>
      </c>
      <c r="L180" s="57" t="s">
        <v>295</v>
      </c>
      <c r="M180" s="71">
        <v>0</v>
      </c>
      <c r="N180" s="57">
        <v>3</v>
      </c>
      <c r="O180" s="195">
        <v>1</v>
      </c>
      <c r="P180" s="57" t="s">
        <v>300</v>
      </c>
      <c r="Q180" s="58">
        <v>1</v>
      </c>
    </row>
    <row r="181" spans="1:31" s="75" customFormat="1">
      <c r="A181" s="66">
        <v>217</v>
      </c>
      <c r="B181" s="67" t="s">
        <v>991</v>
      </c>
      <c r="C181" s="68" t="s">
        <v>757</v>
      </c>
      <c r="D181" s="68" t="s">
        <v>992</v>
      </c>
      <c r="E181" s="66">
        <v>2015</v>
      </c>
      <c r="F181" s="49"/>
      <c r="G181" s="200">
        <f t="shared" si="2"/>
        <v>2</v>
      </c>
      <c r="H181" s="57" t="s">
        <v>298</v>
      </c>
      <c r="I181" s="58">
        <v>0</v>
      </c>
      <c r="J181" s="70" t="s">
        <v>294</v>
      </c>
      <c r="K181" s="58">
        <v>0</v>
      </c>
      <c r="L181" s="57" t="s">
        <v>295</v>
      </c>
      <c r="M181" s="71">
        <v>0</v>
      </c>
      <c r="N181" s="57">
        <v>3</v>
      </c>
      <c r="O181" s="195">
        <v>1</v>
      </c>
      <c r="P181" s="57" t="s">
        <v>300</v>
      </c>
      <c r="Q181" s="58">
        <v>1</v>
      </c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</row>
    <row r="182" spans="1:31" s="75" customFormat="1">
      <c r="A182" s="66">
        <v>257</v>
      </c>
      <c r="B182" s="67" t="s">
        <v>997</v>
      </c>
      <c r="C182" s="68" t="s">
        <v>626</v>
      </c>
      <c r="D182" s="68" t="s">
        <v>998</v>
      </c>
      <c r="E182" s="66">
        <v>2014</v>
      </c>
      <c r="F182" s="49"/>
      <c r="G182" s="200">
        <f t="shared" si="2"/>
        <v>2</v>
      </c>
      <c r="H182" s="57" t="s">
        <v>298</v>
      </c>
      <c r="I182" s="58">
        <v>0</v>
      </c>
      <c r="J182" s="70" t="s">
        <v>294</v>
      </c>
      <c r="K182" s="58">
        <v>0</v>
      </c>
      <c r="L182" s="57" t="s">
        <v>295</v>
      </c>
      <c r="M182" s="71">
        <v>0</v>
      </c>
      <c r="N182" s="57">
        <v>3</v>
      </c>
      <c r="O182" s="195">
        <v>1</v>
      </c>
      <c r="P182" s="57" t="s">
        <v>300</v>
      </c>
      <c r="Q182" s="58">
        <v>1</v>
      </c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</row>
    <row r="183" spans="1:31" s="75" customFormat="1">
      <c r="A183" s="66">
        <v>285</v>
      </c>
      <c r="B183" s="67" t="s">
        <v>1001</v>
      </c>
      <c r="C183" s="68" t="s">
        <v>644</v>
      </c>
      <c r="D183" s="68" t="s">
        <v>1002</v>
      </c>
      <c r="E183" s="66">
        <v>2009</v>
      </c>
      <c r="F183" s="49"/>
      <c r="G183" s="200">
        <f t="shared" si="2"/>
        <v>2</v>
      </c>
      <c r="H183" s="57" t="s">
        <v>298</v>
      </c>
      <c r="I183" s="58">
        <v>0</v>
      </c>
      <c r="J183" s="70" t="s">
        <v>294</v>
      </c>
      <c r="K183" s="58">
        <v>0</v>
      </c>
      <c r="L183" s="57" t="s">
        <v>295</v>
      </c>
      <c r="M183" s="71">
        <v>0</v>
      </c>
      <c r="N183" s="57">
        <v>3</v>
      </c>
      <c r="O183" s="195">
        <v>1</v>
      </c>
      <c r="P183" s="57" t="s">
        <v>300</v>
      </c>
      <c r="Q183" s="58">
        <v>1</v>
      </c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</row>
    <row r="184" spans="1:31" s="75" customFormat="1" ht="14.5">
      <c r="A184" s="6">
        <v>306</v>
      </c>
      <c r="B184" s="67" t="s">
        <v>1005</v>
      </c>
      <c r="C184" s="68" t="s">
        <v>656</v>
      </c>
      <c r="D184" s="68" t="s">
        <v>1006</v>
      </c>
      <c r="E184" s="66">
        <v>2013</v>
      </c>
      <c r="F184" s="49"/>
      <c r="G184" s="200">
        <f t="shared" si="2"/>
        <v>2</v>
      </c>
      <c r="H184" s="57" t="s">
        <v>298</v>
      </c>
      <c r="I184" s="58">
        <v>0</v>
      </c>
      <c r="J184" s="70" t="s">
        <v>294</v>
      </c>
      <c r="K184" s="58">
        <v>0</v>
      </c>
      <c r="L184" s="57" t="s">
        <v>295</v>
      </c>
      <c r="M184" s="71">
        <v>0</v>
      </c>
      <c r="N184" s="57">
        <v>3</v>
      </c>
      <c r="O184" s="195">
        <v>1</v>
      </c>
      <c r="P184" s="57" t="s">
        <v>300</v>
      </c>
      <c r="Q184" s="58">
        <v>1</v>
      </c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</row>
    <row r="185" spans="1:31">
      <c r="A185" s="66">
        <v>311</v>
      </c>
      <c r="B185" s="67" t="s">
        <v>1009</v>
      </c>
      <c r="C185" s="68" t="s">
        <v>776</v>
      </c>
      <c r="D185" s="68" t="s">
        <v>1010</v>
      </c>
      <c r="F185" s="66">
        <v>1996</v>
      </c>
      <c r="G185" s="200">
        <f t="shared" si="2"/>
        <v>2</v>
      </c>
      <c r="H185" s="57" t="s">
        <v>298</v>
      </c>
      <c r="I185" s="58">
        <v>0</v>
      </c>
      <c r="J185" s="70" t="s">
        <v>294</v>
      </c>
      <c r="K185" s="58">
        <v>0</v>
      </c>
      <c r="L185" s="57" t="s">
        <v>295</v>
      </c>
      <c r="M185" s="71">
        <v>0</v>
      </c>
      <c r="N185" s="57">
        <v>3</v>
      </c>
      <c r="O185" s="195">
        <v>1</v>
      </c>
      <c r="P185" s="57" t="s">
        <v>300</v>
      </c>
      <c r="Q185" s="58">
        <v>1</v>
      </c>
    </row>
    <row r="186" spans="1:31">
      <c r="A186" s="66">
        <v>147</v>
      </c>
      <c r="B186" s="67" t="s">
        <v>1027</v>
      </c>
      <c r="C186" s="68" t="s">
        <v>694</v>
      </c>
      <c r="D186" s="49" t="s">
        <v>1028</v>
      </c>
      <c r="E186" s="66">
        <v>2014</v>
      </c>
      <c r="G186" s="69">
        <f t="shared" si="2"/>
        <v>2</v>
      </c>
      <c r="H186" s="57" t="s">
        <v>297</v>
      </c>
      <c r="I186" s="58">
        <v>2</v>
      </c>
      <c r="J186" s="70" t="s">
        <v>294</v>
      </c>
      <c r="K186" s="58">
        <v>0</v>
      </c>
      <c r="L186" s="57" t="s">
        <v>341</v>
      </c>
      <c r="M186" s="71">
        <v>0</v>
      </c>
      <c r="N186" s="57">
        <v>4</v>
      </c>
      <c r="O186" s="58">
        <v>0</v>
      </c>
      <c r="P186" s="57" t="s">
        <v>341</v>
      </c>
      <c r="Q186" s="58">
        <v>0</v>
      </c>
    </row>
    <row r="187" spans="1:31">
      <c r="A187" s="66">
        <v>33</v>
      </c>
      <c r="B187" s="67" t="s">
        <v>1019</v>
      </c>
      <c r="C187" s="68" t="s">
        <v>665</v>
      </c>
      <c r="D187" s="68" t="s">
        <v>1020</v>
      </c>
      <c r="E187" s="66">
        <v>2004</v>
      </c>
      <c r="G187" s="69">
        <f t="shared" si="2"/>
        <v>2</v>
      </c>
      <c r="H187" s="57" t="s">
        <v>298</v>
      </c>
      <c r="I187" s="58">
        <v>0</v>
      </c>
      <c r="J187" s="70" t="s">
        <v>294</v>
      </c>
      <c r="K187" s="58">
        <v>0</v>
      </c>
      <c r="L187" s="57" t="s">
        <v>295</v>
      </c>
      <c r="M187" s="71">
        <v>0</v>
      </c>
      <c r="N187" s="57">
        <v>4</v>
      </c>
      <c r="O187" s="58">
        <v>0</v>
      </c>
      <c r="P187" s="57" t="s">
        <v>296</v>
      </c>
      <c r="Q187" s="58">
        <v>2</v>
      </c>
    </row>
    <row r="188" spans="1:31">
      <c r="A188" s="66">
        <v>251</v>
      </c>
      <c r="B188" s="67" t="s">
        <v>1039</v>
      </c>
      <c r="C188" s="68" t="s">
        <v>626</v>
      </c>
      <c r="D188" s="68" t="s">
        <v>1040</v>
      </c>
      <c r="E188" s="66">
        <v>2000</v>
      </c>
      <c r="F188" s="66"/>
      <c r="G188" s="69">
        <f t="shared" si="2"/>
        <v>2</v>
      </c>
      <c r="H188" s="57" t="s">
        <v>298</v>
      </c>
      <c r="I188" s="58">
        <v>0</v>
      </c>
      <c r="J188" s="70" t="s">
        <v>294</v>
      </c>
      <c r="K188" s="58">
        <v>0</v>
      </c>
      <c r="L188" s="57" t="s">
        <v>295</v>
      </c>
      <c r="M188" s="71">
        <v>0</v>
      </c>
      <c r="N188" s="57">
        <v>4</v>
      </c>
      <c r="O188" s="58">
        <v>0</v>
      </c>
      <c r="P188" s="57" t="s">
        <v>296</v>
      </c>
      <c r="Q188" s="58">
        <v>2</v>
      </c>
    </row>
    <row r="189" spans="1:31">
      <c r="A189" s="66">
        <v>261</v>
      </c>
      <c r="B189" s="67" t="s">
        <v>1043</v>
      </c>
      <c r="C189" s="68" t="s">
        <v>626</v>
      </c>
      <c r="D189" s="68" t="s">
        <v>1044</v>
      </c>
      <c r="E189" s="66">
        <v>2002</v>
      </c>
      <c r="G189" s="69">
        <f t="shared" si="2"/>
        <v>2</v>
      </c>
      <c r="H189" s="57" t="s">
        <v>298</v>
      </c>
      <c r="I189" s="58">
        <v>0</v>
      </c>
      <c r="J189" s="70" t="s">
        <v>294</v>
      </c>
      <c r="K189" s="58">
        <v>0</v>
      </c>
      <c r="L189" s="57" t="s">
        <v>295</v>
      </c>
      <c r="M189" s="71">
        <v>0</v>
      </c>
      <c r="N189" s="57">
        <v>4</v>
      </c>
      <c r="O189" s="58">
        <v>0</v>
      </c>
      <c r="P189" s="57" t="s">
        <v>296</v>
      </c>
      <c r="Q189" s="58">
        <v>2</v>
      </c>
    </row>
    <row r="190" spans="1:31">
      <c r="A190" s="66">
        <v>7</v>
      </c>
      <c r="B190" s="67" t="s">
        <v>1013</v>
      </c>
      <c r="C190" s="68" t="s">
        <v>665</v>
      </c>
      <c r="D190" s="68" t="s">
        <v>1014</v>
      </c>
      <c r="E190" s="66">
        <v>2013</v>
      </c>
      <c r="G190" s="69">
        <f t="shared" si="2"/>
        <v>2</v>
      </c>
      <c r="H190" s="57" t="s">
        <v>297</v>
      </c>
      <c r="I190" s="58">
        <v>2</v>
      </c>
      <c r="J190" s="70" t="s">
        <v>294</v>
      </c>
      <c r="K190" s="58">
        <v>0</v>
      </c>
      <c r="L190" s="57" t="s">
        <v>341</v>
      </c>
      <c r="M190" s="71">
        <v>0</v>
      </c>
      <c r="N190" s="57">
        <v>4</v>
      </c>
      <c r="O190" s="58">
        <v>0</v>
      </c>
      <c r="P190" s="57" t="s">
        <v>295</v>
      </c>
      <c r="Q190" s="58">
        <v>0</v>
      </c>
    </row>
    <row r="191" spans="1:31">
      <c r="A191" s="66">
        <v>21</v>
      </c>
      <c r="B191" s="67" t="s">
        <v>1015</v>
      </c>
      <c r="C191" s="68" t="s">
        <v>665</v>
      </c>
      <c r="D191" s="68" t="s">
        <v>1016</v>
      </c>
      <c r="E191" s="66">
        <v>2014</v>
      </c>
      <c r="G191" s="69">
        <f t="shared" si="2"/>
        <v>2</v>
      </c>
      <c r="H191" s="57" t="s">
        <v>297</v>
      </c>
      <c r="I191" s="58">
        <v>2</v>
      </c>
      <c r="J191" s="70" t="s">
        <v>294</v>
      </c>
      <c r="K191" s="58">
        <v>0</v>
      </c>
      <c r="L191" s="57" t="s">
        <v>341</v>
      </c>
      <c r="M191" s="71">
        <v>0</v>
      </c>
      <c r="N191" s="57">
        <v>4</v>
      </c>
      <c r="O191" s="58">
        <v>0</v>
      </c>
      <c r="P191" s="57" t="s">
        <v>295</v>
      </c>
      <c r="Q191" s="58">
        <v>0</v>
      </c>
    </row>
    <row r="192" spans="1:31">
      <c r="A192" s="66">
        <v>23</v>
      </c>
      <c r="B192" s="67" t="s">
        <v>1017</v>
      </c>
      <c r="C192" s="68" t="s">
        <v>665</v>
      </c>
      <c r="D192" s="68" t="s">
        <v>1018</v>
      </c>
      <c r="E192" s="66">
        <v>2014</v>
      </c>
      <c r="G192" s="69">
        <f t="shared" si="2"/>
        <v>2</v>
      </c>
      <c r="H192" s="57" t="s">
        <v>297</v>
      </c>
      <c r="I192" s="58">
        <v>2</v>
      </c>
      <c r="J192" s="70" t="s">
        <v>294</v>
      </c>
      <c r="K192" s="58">
        <v>0</v>
      </c>
      <c r="L192" s="57" t="s">
        <v>341</v>
      </c>
      <c r="M192" s="71">
        <v>0</v>
      </c>
      <c r="N192" s="57">
        <v>4</v>
      </c>
      <c r="O192" s="58">
        <v>0</v>
      </c>
      <c r="P192" s="57" t="s">
        <v>295</v>
      </c>
      <c r="Q192" s="58">
        <v>0</v>
      </c>
    </row>
    <row r="193" spans="1:31" ht="14.5">
      <c r="A193" s="6">
        <v>114</v>
      </c>
      <c r="B193" s="67" t="s">
        <v>1023</v>
      </c>
      <c r="C193" s="68" t="s">
        <v>900</v>
      </c>
      <c r="D193" s="68" t="s">
        <v>1024</v>
      </c>
      <c r="E193" s="66">
        <v>2013</v>
      </c>
      <c r="G193" s="69">
        <f t="shared" si="2"/>
        <v>2</v>
      </c>
      <c r="H193" s="57" t="s">
        <v>297</v>
      </c>
      <c r="I193" s="58">
        <v>2</v>
      </c>
      <c r="J193" s="70" t="s">
        <v>294</v>
      </c>
      <c r="K193" s="58">
        <v>0</v>
      </c>
      <c r="L193" s="57" t="s">
        <v>295</v>
      </c>
      <c r="M193" s="71">
        <v>0</v>
      </c>
      <c r="N193" s="57">
        <v>4</v>
      </c>
      <c r="O193" s="58">
        <v>0</v>
      </c>
      <c r="P193" s="57" t="s">
        <v>295</v>
      </c>
      <c r="Q193" s="58">
        <v>0</v>
      </c>
    </row>
    <row r="194" spans="1:31" ht="14.5">
      <c r="A194" s="6">
        <v>234</v>
      </c>
      <c r="B194" s="67" t="s">
        <v>1031</v>
      </c>
      <c r="C194" s="68" t="s">
        <v>626</v>
      </c>
      <c r="D194" s="68" t="s">
        <v>1032</v>
      </c>
      <c r="E194" s="66">
        <v>2014</v>
      </c>
      <c r="G194" s="69">
        <f t="shared" si="2"/>
        <v>2</v>
      </c>
      <c r="H194" s="57" t="s">
        <v>297</v>
      </c>
      <c r="I194" s="58">
        <v>2</v>
      </c>
      <c r="J194" s="70" t="s">
        <v>294</v>
      </c>
      <c r="K194" s="58">
        <v>0</v>
      </c>
      <c r="L194" s="57" t="s">
        <v>295</v>
      </c>
      <c r="M194" s="71">
        <v>0</v>
      </c>
      <c r="N194" s="57">
        <v>4</v>
      </c>
      <c r="O194" s="58">
        <v>0</v>
      </c>
      <c r="P194" s="57" t="s">
        <v>295</v>
      </c>
      <c r="Q194" s="58">
        <v>0</v>
      </c>
    </row>
    <row r="195" spans="1:31" ht="14.5">
      <c r="A195" s="6">
        <v>238</v>
      </c>
      <c r="B195" s="67" t="s">
        <v>1033</v>
      </c>
      <c r="C195" s="68" t="s">
        <v>626</v>
      </c>
      <c r="D195" s="68" t="s">
        <v>1034</v>
      </c>
      <c r="E195" s="66">
        <v>2014</v>
      </c>
      <c r="G195" s="69">
        <f t="shared" si="2"/>
        <v>2</v>
      </c>
      <c r="H195" s="57" t="s">
        <v>297</v>
      </c>
      <c r="I195" s="58">
        <v>2</v>
      </c>
      <c r="J195" s="70" t="s">
        <v>294</v>
      </c>
      <c r="K195" s="58">
        <v>0</v>
      </c>
      <c r="L195" s="57" t="s">
        <v>295</v>
      </c>
      <c r="M195" s="71">
        <v>0</v>
      </c>
      <c r="N195" s="57">
        <v>4</v>
      </c>
      <c r="O195" s="58">
        <v>0</v>
      </c>
      <c r="P195" s="57" t="s">
        <v>295</v>
      </c>
      <c r="Q195" s="58">
        <v>0</v>
      </c>
    </row>
    <row r="196" spans="1:31">
      <c r="A196" s="66">
        <v>249</v>
      </c>
      <c r="B196" s="67" t="s">
        <v>1037</v>
      </c>
      <c r="C196" s="68" t="s">
        <v>626</v>
      </c>
      <c r="D196" s="68" t="s">
        <v>1038</v>
      </c>
      <c r="E196" s="66">
        <v>2012</v>
      </c>
      <c r="G196" s="69">
        <f t="shared" si="2"/>
        <v>2</v>
      </c>
      <c r="H196" s="57" t="s">
        <v>297</v>
      </c>
      <c r="I196" s="58">
        <v>2</v>
      </c>
      <c r="J196" s="70" t="s">
        <v>294</v>
      </c>
      <c r="K196" s="58">
        <v>0</v>
      </c>
      <c r="L196" s="57" t="s">
        <v>295</v>
      </c>
      <c r="M196" s="71">
        <v>0</v>
      </c>
      <c r="N196" s="57">
        <v>4</v>
      </c>
      <c r="O196" s="58">
        <v>0</v>
      </c>
      <c r="P196" s="57" t="s">
        <v>295</v>
      </c>
      <c r="Q196" s="58">
        <v>0</v>
      </c>
    </row>
    <row r="197" spans="1:31">
      <c r="A197" s="66">
        <v>259</v>
      </c>
      <c r="B197" s="67" t="s">
        <v>1041</v>
      </c>
      <c r="C197" s="68" t="s">
        <v>626</v>
      </c>
      <c r="D197" s="68" t="s">
        <v>1042</v>
      </c>
      <c r="E197" s="66">
        <v>2014</v>
      </c>
      <c r="G197" s="69">
        <f t="shared" ref="G197:G260" si="3">SUM(I197+K197+M197+O197+Q197)</f>
        <v>2</v>
      </c>
      <c r="H197" s="57" t="s">
        <v>297</v>
      </c>
      <c r="I197" s="58">
        <v>2</v>
      </c>
      <c r="J197" s="70" t="s">
        <v>294</v>
      </c>
      <c r="K197" s="58">
        <v>0</v>
      </c>
      <c r="L197" s="57" t="s">
        <v>295</v>
      </c>
      <c r="M197" s="71">
        <v>0</v>
      </c>
      <c r="N197" s="57">
        <v>4</v>
      </c>
      <c r="O197" s="58">
        <v>0</v>
      </c>
      <c r="P197" s="57" t="s">
        <v>295</v>
      </c>
      <c r="Q197" s="58">
        <v>0</v>
      </c>
    </row>
    <row r="198" spans="1:31" ht="14.5">
      <c r="A198" s="6">
        <v>44</v>
      </c>
      <c r="B198" s="67" t="s">
        <v>949</v>
      </c>
      <c r="C198" s="68" t="s">
        <v>665</v>
      </c>
      <c r="D198" s="68" t="s">
        <v>950</v>
      </c>
      <c r="E198" s="66">
        <v>2015</v>
      </c>
      <c r="G198" s="200">
        <f t="shared" si="3"/>
        <v>2</v>
      </c>
      <c r="H198" s="57" t="s">
        <v>298</v>
      </c>
      <c r="I198" s="58">
        <v>0</v>
      </c>
      <c r="J198" s="70" t="s">
        <v>294</v>
      </c>
      <c r="K198" s="58">
        <v>0</v>
      </c>
      <c r="L198" s="57" t="s">
        <v>304</v>
      </c>
      <c r="M198" s="195">
        <v>2</v>
      </c>
      <c r="N198" s="57">
        <v>4</v>
      </c>
      <c r="O198" s="58">
        <v>0</v>
      </c>
      <c r="P198" s="57" t="s">
        <v>295</v>
      </c>
      <c r="Q198" s="58">
        <v>0</v>
      </c>
    </row>
    <row r="199" spans="1:31">
      <c r="A199" s="66">
        <v>3</v>
      </c>
      <c r="B199" s="67" t="s">
        <v>1011</v>
      </c>
      <c r="C199" s="68" t="s">
        <v>665</v>
      </c>
      <c r="D199" s="68" t="s">
        <v>1012</v>
      </c>
      <c r="F199" s="66">
        <v>0</v>
      </c>
      <c r="G199" s="200">
        <f t="shared" si="3"/>
        <v>1</v>
      </c>
      <c r="H199" s="57" t="s">
        <v>298</v>
      </c>
      <c r="I199" s="58">
        <v>0</v>
      </c>
      <c r="J199" s="70" t="s">
        <v>294</v>
      </c>
      <c r="K199" s="58">
        <v>0</v>
      </c>
      <c r="L199" s="57" t="s">
        <v>341</v>
      </c>
      <c r="M199" s="71">
        <v>0</v>
      </c>
      <c r="N199" s="57">
        <v>3</v>
      </c>
      <c r="O199" s="195">
        <v>1</v>
      </c>
      <c r="P199" s="57" t="s">
        <v>341</v>
      </c>
      <c r="Q199" s="58">
        <v>0</v>
      </c>
    </row>
    <row r="200" spans="1:31" ht="14.5">
      <c r="A200" s="6">
        <v>86</v>
      </c>
      <c r="B200" s="67" t="s">
        <v>1021</v>
      </c>
      <c r="C200" s="68" t="s">
        <v>629</v>
      </c>
      <c r="D200" s="68" t="s">
        <v>1022</v>
      </c>
      <c r="F200" s="66">
        <v>1966</v>
      </c>
      <c r="G200" s="200">
        <f t="shared" si="3"/>
        <v>1</v>
      </c>
      <c r="H200" s="57" t="s">
        <v>298</v>
      </c>
      <c r="I200" s="58">
        <v>0</v>
      </c>
      <c r="J200" s="70" t="s">
        <v>294</v>
      </c>
      <c r="K200" s="58">
        <v>0</v>
      </c>
      <c r="L200" s="57" t="s">
        <v>295</v>
      </c>
      <c r="M200" s="71">
        <v>0</v>
      </c>
      <c r="N200" s="57">
        <v>3</v>
      </c>
      <c r="O200" s="195">
        <v>1</v>
      </c>
      <c r="P200" s="57" t="s">
        <v>341</v>
      </c>
      <c r="Q200" s="58">
        <v>0</v>
      </c>
    </row>
    <row r="201" spans="1:31" ht="14.5">
      <c r="A201" s="6">
        <v>232</v>
      </c>
      <c r="B201" s="67" t="s">
        <v>1029</v>
      </c>
      <c r="C201" s="68" t="s">
        <v>626</v>
      </c>
      <c r="D201" s="68" t="s">
        <v>1030</v>
      </c>
      <c r="F201" s="66">
        <v>1993</v>
      </c>
      <c r="G201" s="200">
        <f t="shared" si="3"/>
        <v>1</v>
      </c>
      <c r="H201" s="57" t="s">
        <v>298</v>
      </c>
      <c r="I201" s="58">
        <v>0</v>
      </c>
      <c r="J201" s="70" t="s">
        <v>294</v>
      </c>
      <c r="K201" s="58">
        <v>0</v>
      </c>
      <c r="L201" s="57" t="s">
        <v>295</v>
      </c>
      <c r="M201" s="71">
        <v>0</v>
      </c>
      <c r="N201" s="57">
        <v>3</v>
      </c>
      <c r="O201" s="195">
        <v>1</v>
      </c>
      <c r="P201" s="57" t="s">
        <v>341</v>
      </c>
      <c r="Q201" s="58">
        <v>0</v>
      </c>
    </row>
    <row r="202" spans="1:31">
      <c r="A202" s="66">
        <v>139</v>
      </c>
      <c r="B202" s="67" t="s">
        <v>1025</v>
      </c>
      <c r="C202" s="68" t="s">
        <v>694</v>
      </c>
      <c r="D202" s="68" t="s">
        <v>1026</v>
      </c>
      <c r="E202" s="66">
        <v>2014</v>
      </c>
      <c r="G202" s="200">
        <f t="shared" si="3"/>
        <v>1</v>
      </c>
      <c r="H202" s="57" t="s">
        <v>298</v>
      </c>
      <c r="I202" s="58">
        <v>0</v>
      </c>
      <c r="J202" s="70" t="s">
        <v>294</v>
      </c>
      <c r="K202" s="58">
        <v>0</v>
      </c>
      <c r="L202" s="57" t="s">
        <v>295</v>
      </c>
      <c r="M202" s="71">
        <v>0</v>
      </c>
      <c r="N202" s="57">
        <v>3</v>
      </c>
      <c r="O202" s="195">
        <v>1</v>
      </c>
      <c r="P202" s="57" t="s">
        <v>295</v>
      </c>
      <c r="Q202" s="58">
        <v>0</v>
      </c>
    </row>
    <row r="203" spans="1:31" s="75" customFormat="1">
      <c r="A203" s="66">
        <v>247</v>
      </c>
      <c r="B203" s="67" t="s">
        <v>1035</v>
      </c>
      <c r="C203" s="68" t="s">
        <v>626</v>
      </c>
      <c r="D203" s="68" t="s">
        <v>1036</v>
      </c>
      <c r="E203" s="66">
        <v>2014</v>
      </c>
      <c r="F203" s="49"/>
      <c r="G203" s="200">
        <f t="shared" si="3"/>
        <v>1</v>
      </c>
      <c r="H203" s="57" t="s">
        <v>298</v>
      </c>
      <c r="I203" s="58">
        <v>0</v>
      </c>
      <c r="J203" s="70" t="s">
        <v>294</v>
      </c>
      <c r="K203" s="58">
        <v>0</v>
      </c>
      <c r="L203" s="57" t="s">
        <v>295</v>
      </c>
      <c r="M203" s="71">
        <v>0</v>
      </c>
      <c r="N203" s="57">
        <v>3</v>
      </c>
      <c r="O203" s="195">
        <v>1</v>
      </c>
      <c r="P203" s="57" t="s">
        <v>295</v>
      </c>
      <c r="Q203" s="58">
        <v>0</v>
      </c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</row>
    <row r="204" spans="1:31" ht="14.5">
      <c r="A204" s="6">
        <v>264</v>
      </c>
      <c r="B204" s="67" t="s">
        <v>1045</v>
      </c>
      <c r="C204" s="68" t="s">
        <v>644</v>
      </c>
      <c r="D204" s="68" t="s">
        <v>1046</v>
      </c>
      <c r="E204" s="66">
        <v>2014</v>
      </c>
      <c r="G204" s="200">
        <f t="shared" si="3"/>
        <v>1</v>
      </c>
      <c r="H204" s="57" t="s">
        <v>298</v>
      </c>
      <c r="I204" s="58">
        <v>0</v>
      </c>
      <c r="J204" s="70" t="s">
        <v>294</v>
      </c>
      <c r="K204" s="58">
        <v>0</v>
      </c>
      <c r="L204" s="57" t="s">
        <v>295</v>
      </c>
      <c r="M204" s="71">
        <v>0</v>
      </c>
      <c r="N204" s="57">
        <v>3</v>
      </c>
      <c r="O204" s="195">
        <v>1</v>
      </c>
      <c r="P204" s="57" t="s">
        <v>295</v>
      </c>
      <c r="Q204" s="58">
        <v>0</v>
      </c>
    </row>
    <row r="205" spans="1:31" ht="14.5">
      <c r="A205" s="6">
        <v>318</v>
      </c>
      <c r="B205" s="67" t="s">
        <v>1047</v>
      </c>
      <c r="C205" s="68" t="s">
        <v>1048</v>
      </c>
      <c r="D205" s="68" t="s">
        <v>1049</v>
      </c>
      <c r="E205" s="66">
        <v>2015</v>
      </c>
      <c r="G205" s="200">
        <f t="shared" si="3"/>
        <v>1</v>
      </c>
      <c r="H205" s="57" t="s">
        <v>298</v>
      </c>
      <c r="I205" s="58">
        <v>0</v>
      </c>
      <c r="J205" s="70" t="s">
        <v>294</v>
      </c>
      <c r="K205" s="58">
        <v>0</v>
      </c>
      <c r="L205" s="57" t="s">
        <v>295</v>
      </c>
      <c r="M205" s="71">
        <v>0</v>
      </c>
      <c r="N205" s="57">
        <v>3</v>
      </c>
      <c r="O205" s="195">
        <v>1</v>
      </c>
      <c r="P205" s="57" t="s">
        <v>295</v>
      </c>
      <c r="Q205" s="58">
        <v>0</v>
      </c>
    </row>
    <row r="206" spans="1:31">
      <c r="A206" s="66">
        <v>49</v>
      </c>
      <c r="B206" s="67" t="s">
        <v>1052</v>
      </c>
      <c r="C206" s="68" t="s">
        <v>665</v>
      </c>
      <c r="D206" s="68" t="s">
        <v>1053</v>
      </c>
      <c r="F206" s="66">
        <v>1993</v>
      </c>
      <c r="G206" s="69">
        <f t="shared" si="3"/>
        <v>1</v>
      </c>
      <c r="H206" s="57" t="s">
        <v>298</v>
      </c>
      <c r="I206" s="58">
        <v>0</v>
      </c>
      <c r="J206" s="70" t="s">
        <v>294</v>
      </c>
      <c r="K206" s="58">
        <v>0</v>
      </c>
      <c r="L206" s="57" t="s">
        <v>341</v>
      </c>
      <c r="M206" s="71">
        <v>0</v>
      </c>
      <c r="N206" s="57">
        <v>4</v>
      </c>
      <c r="O206" s="58">
        <v>0</v>
      </c>
      <c r="P206" s="57" t="s">
        <v>304</v>
      </c>
      <c r="Q206" s="58">
        <v>1</v>
      </c>
    </row>
    <row r="207" spans="1:31">
      <c r="A207" s="66">
        <v>207</v>
      </c>
      <c r="B207" s="67" t="s">
        <v>1065</v>
      </c>
      <c r="C207" s="68" t="s">
        <v>757</v>
      </c>
      <c r="D207" s="68" t="s">
        <v>1066</v>
      </c>
      <c r="E207" s="66">
        <v>2014</v>
      </c>
      <c r="G207" s="69">
        <f t="shared" si="3"/>
        <v>1</v>
      </c>
      <c r="H207" s="57" t="s">
        <v>298</v>
      </c>
      <c r="I207" s="58">
        <v>0</v>
      </c>
      <c r="J207" s="70" t="s">
        <v>294</v>
      </c>
      <c r="K207" s="58">
        <v>0</v>
      </c>
      <c r="L207" s="57" t="s">
        <v>341</v>
      </c>
      <c r="M207" s="71">
        <v>0</v>
      </c>
      <c r="N207" s="57">
        <v>4</v>
      </c>
      <c r="O207" s="58">
        <v>0</v>
      </c>
      <c r="P207" s="57" t="s">
        <v>304</v>
      </c>
      <c r="Q207" s="58">
        <v>1</v>
      </c>
    </row>
    <row r="208" spans="1:31">
      <c r="A208" s="66">
        <v>51</v>
      </c>
      <c r="B208" s="67" t="s">
        <v>1054</v>
      </c>
      <c r="C208" s="68" t="s">
        <v>665</v>
      </c>
      <c r="D208" s="68" t="s">
        <v>1006</v>
      </c>
      <c r="E208" s="66">
        <v>2004</v>
      </c>
      <c r="G208" s="69">
        <f t="shared" si="3"/>
        <v>1</v>
      </c>
      <c r="H208" s="57" t="s">
        <v>298</v>
      </c>
      <c r="I208" s="58">
        <v>0</v>
      </c>
      <c r="J208" s="70" t="s">
        <v>294</v>
      </c>
      <c r="K208" s="58">
        <v>0</v>
      </c>
      <c r="L208" s="57" t="s">
        <v>295</v>
      </c>
      <c r="M208" s="71">
        <v>0</v>
      </c>
      <c r="N208" s="57">
        <v>4</v>
      </c>
      <c r="O208" s="58">
        <v>0</v>
      </c>
      <c r="P208" s="57" t="s">
        <v>304</v>
      </c>
      <c r="Q208" s="58">
        <v>1</v>
      </c>
    </row>
    <row r="209" spans="1:31" ht="14.5">
      <c r="A209" s="6">
        <v>70</v>
      </c>
      <c r="B209" s="67" t="s">
        <v>1057</v>
      </c>
      <c r="C209" s="68" t="s">
        <v>844</v>
      </c>
      <c r="D209" s="68" t="s">
        <v>1058</v>
      </c>
      <c r="E209" s="66">
        <v>2014</v>
      </c>
      <c r="G209" s="69">
        <f t="shared" si="3"/>
        <v>1</v>
      </c>
      <c r="H209" s="57" t="s">
        <v>298</v>
      </c>
      <c r="I209" s="58">
        <v>0</v>
      </c>
      <c r="J209" s="70" t="s">
        <v>294</v>
      </c>
      <c r="K209" s="58">
        <v>0</v>
      </c>
      <c r="L209" s="57" t="s">
        <v>295</v>
      </c>
      <c r="M209" s="71">
        <v>0</v>
      </c>
      <c r="N209" s="57">
        <v>4</v>
      </c>
      <c r="O209" s="58">
        <v>0</v>
      </c>
      <c r="P209" s="57" t="s">
        <v>304</v>
      </c>
      <c r="Q209" s="58">
        <v>1</v>
      </c>
      <c r="Z209" s="76"/>
      <c r="AA209" s="76"/>
      <c r="AB209" s="76"/>
      <c r="AC209" s="76"/>
      <c r="AD209" s="76"/>
      <c r="AE209" s="76"/>
    </row>
    <row r="210" spans="1:31">
      <c r="A210" s="66">
        <v>175</v>
      </c>
      <c r="B210" s="67" t="s">
        <v>1059</v>
      </c>
      <c r="C210" s="68" t="s">
        <v>632</v>
      </c>
      <c r="D210" s="68" t="s">
        <v>1060</v>
      </c>
      <c r="E210" s="66">
        <v>2014</v>
      </c>
      <c r="G210" s="69">
        <f t="shared" si="3"/>
        <v>1</v>
      </c>
      <c r="H210" s="57" t="s">
        <v>298</v>
      </c>
      <c r="I210" s="58">
        <v>0</v>
      </c>
      <c r="J210" s="70" t="s">
        <v>294</v>
      </c>
      <c r="K210" s="58">
        <v>0</v>
      </c>
      <c r="L210" s="57" t="s">
        <v>295</v>
      </c>
      <c r="M210" s="71">
        <v>0</v>
      </c>
      <c r="N210" s="57">
        <v>4</v>
      </c>
      <c r="O210" s="58">
        <v>0</v>
      </c>
      <c r="P210" s="57" t="s">
        <v>304</v>
      </c>
      <c r="Q210" s="58">
        <v>1</v>
      </c>
    </row>
    <row r="211" spans="1:31" ht="14.5">
      <c r="A211" s="6">
        <v>180</v>
      </c>
      <c r="B211" s="67" t="s">
        <v>1061</v>
      </c>
      <c r="C211" s="68" t="s">
        <v>632</v>
      </c>
      <c r="D211" s="68" t="s">
        <v>1062</v>
      </c>
      <c r="E211" s="66">
        <v>2015</v>
      </c>
      <c r="G211" s="69">
        <f t="shared" si="3"/>
        <v>1</v>
      </c>
      <c r="H211" s="57" t="s">
        <v>298</v>
      </c>
      <c r="I211" s="58">
        <v>0</v>
      </c>
      <c r="J211" s="70" t="s">
        <v>294</v>
      </c>
      <c r="K211" s="58">
        <v>0</v>
      </c>
      <c r="L211" s="57" t="s">
        <v>295</v>
      </c>
      <c r="M211" s="71">
        <v>0</v>
      </c>
      <c r="N211" s="57">
        <v>4</v>
      </c>
      <c r="O211" s="58">
        <v>0</v>
      </c>
      <c r="P211" s="57" t="s">
        <v>304</v>
      </c>
      <c r="Q211" s="58">
        <v>1</v>
      </c>
    </row>
    <row r="212" spans="1:31">
      <c r="A212" s="66">
        <v>223</v>
      </c>
      <c r="B212" s="67" t="s">
        <v>1067</v>
      </c>
      <c r="C212" s="68" t="s">
        <v>928</v>
      </c>
      <c r="D212" s="68" t="s">
        <v>1068</v>
      </c>
      <c r="E212" s="66">
        <v>2003</v>
      </c>
      <c r="G212" s="69">
        <f t="shared" si="3"/>
        <v>1</v>
      </c>
      <c r="H212" s="57" t="s">
        <v>298</v>
      </c>
      <c r="I212" s="58">
        <v>0</v>
      </c>
      <c r="J212" s="70" t="s">
        <v>294</v>
      </c>
      <c r="K212" s="58">
        <v>0</v>
      </c>
      <c r="L212" s="57" t="s">
        <v>295</v>
      </c>
      <c r="M212" s="71">
        <v>0</v>
      </c>
      <c r="N212" s="57">
        <v>4</v>
      </c>
      <c r="O212" s="58">
        <v>0</v>
      </c>
      <c r="P212" s="57" t="s">
        <v>304</v>
      </c>
      <c r="Q212" s="58">
        <v>1</v>
      </c>
    </row>
    <row r="213" spans="1:31">
      <c r="A213" s="66">
        <v>267</v>
      </c>
      <c r="B213" s="67" t="s">
        <v>1069</v>
      </c>
      <c r="C213" s="68" t="s">
        <v>644</v>
      </c>
      <c r="D213" s="68" t="s">
        <v>1070</v>
      </c>
      <c r="E213" s="66">
        <v>2013</v>
      </c>
      <c r="G213" s="69">
        <f t="shared" si="3"/>
        <v>1</v>
      </c>
      <c r="H213" s="57" t="s">
        <v>298</v>
      </c>
      <c r="I213" s="58">
        <v>0</v>
      </c>
      <c r="J213" s="70" t="s">
        <v>294</v>
      </c>
      <c r="K213" s="58">
        <v>0</v>
      </c>
      <c r="L213" s="57" t="s">
        <v>295</v>
      </c>
      <c r="M213" s="71">
        <v>0</v>
      </c>
      <c r="N213" s="57">
        <v>4</v>
      </c>
      <c r="O213" s="58">
        <v>0</v>
      </c>
      <c r="P213" s="57" t="s">
        <v>304</v>
      </c>
      <c r="Q213" s="58">
        <v>1</v>
      </c>
    </row>
    <row r="214" spans="1:31">
      <c r="A214" s="66">
        <v>289</v>
      </c>
      <c r="B214" s="67" t="s">
        <v>1072</v>
      </c>
      <c r="C214" s="68" t="s">
        <v>656</v>
      </c>
      <c r="D214" s="68" t="s">
        <v>1073</v>
      </c>
      <c r="E214" s="66">
        <v>2014</v>
      </c>
      <c r="G214" s="69">
        <f t="shared" si="3"/>
        <v>1</v>
      </c>
      <c r="H214" s="57" t="s">
        <v>298</v>
      </c>
      <c r="I214" s="58">
        <v>0</v>
      </c>
      <c r="J214" s="70" t="s">
        <v>294</v>
      </c>
      <c r="K214" s="58">
        <v>0</v>
      </c>
      <c r="L214" s="57" t="s">
        <v>295</v>
      </c>
      <c r="M214" s="71">
        <v>0</v>
      </c>
      <c r="N214" s="57">
        <v>4</v>
      </c>
      <c r="O214" s="58">
        <v>0</v>
      </c>
      <c r="P214" s="57" t="s">
        <v>304</v>
      </c>
      <c r="Q214" s="58">
        <v>1</v>
      </c>
    </row>
    <row r="215" spans="1:31">
      <c r="A215" s="66">
        <v>297</v>
      </c>
      <c r="B215" s="67" t="s">
        <v>1074</v>
      </c>
      <c r="C215" s="68" t="s">
        <v>656</v>
      </c>
      <c r="D215" s="68" t="s">
        <v>1075</v>
      </c>
      <c r="E215" s="66">
        <v>2012</v>
      </c>
      <c r="G215" s="69">
        <f t="shared" si="3"/>
        <v>1</v>
      </c>
      <c r="H215" s="57" t="s">
        <v>298</v>
      </c>
      <c r="I215" s="58">
        <v>0</v>
      </c>
      <c r="J215" s="70" t="s">
        <v>294</v>
      </c>
      <c r="K215" s="58">
        <v>0</v>
      </c>
      <c r="L215" s="57" t="s">
        <v>295</v>
      </c>
      <c r="M215" s="71">
        <v>0</v>
      </c>
      <c r="N215" s="57">
        <v>4</v>
      </c>
      <c r="O215" s="58">
        <v>0</v>
      </c>
      <c r="P215" s="57" t="s">
        <v>304</v>
      </c>
      <c r="Q215" s="58">
        <v>1</v>
      </c>
    </row>
    <row r="216" spans="1:31">
      <c r="A216" s="66">
        <v>303</v>
      </c>
      <c r="B216" s="67" t="s">
        <v>1076</v>
      </c>
      <c r="C216" s="68" t="s">
        <v>656</v>
      </c>
      <c r="D216" s="68" t="s">
        <v>1077</v>
      </c>
      <c r="E216" s="66">
        <v>2015</v>
      </c>
      <c r="G216" s="69">
        <f t="shared" si="3"/>
        <v>1</v>
      </c>
      <c r="H216" s="57" t="s">
        <v>298</v>
      </c>
      <c r="I216" s="58">
        <v>0</v>
      </c>
      <c r="J216" s="70" t="s">
        <v>294</v>
      </c>
      <c r="K216" s="58">
        <v>0</v>
      </c>
      <c r="L216" s="57" t="s">
        <v>295</v>
      </c>
      <c r="M216" s="71">
        <v>0</v>
      </c>
      <c r="N216" s="57">
        <v>4</v>
      </c>
      <c r="O216" s="58">
        <v>0</v>
      </c>
      <c r="P216" s="57" t="s">
        <v>304</v>
      </c>
      <c r="Q216" s="58">
        <v>1</v>
      </c>
    </row>
    <row r="217" spans="1:31" ht="14.5">
      <c r="A217" s="6">
        <v>20</v>
      </c>
      <c r="B217" s="67" t="s">
        <v>1050</v>
      </c>
      <c r="C217" s="68" t="s">
        <v>665</v>
      </c>
      <c r="D217" s="68" t="s">
        <v>1051</v>
      </c>
      <c r="F217" s="66">
        <v>1980</v>
      </c>
      <c r="G217" s="69">
        <f t="shared" si="3"/>
        <v>1</v>
      </c>
      <c r="H217" s="57" t="s">
        <v>298</v>
      </c>
      <c r="I217" s="58">
        <v>0</v>
      </c>
      <c r="J217" s="70" t="s">
        <v>294</v>
      </c>
      <c r="K217" s="58">
        <v>0</v>
      </c>
      <c r="L217" s="57" t="s">
        <v>341</v>
      </c>
      <c r="M217" s="71">
        <v>0</v>
      </c>
      <c r="N217" s="57">
        <v>4</v>
      </c>
      <c r="O217" s="58">
        <v>0</v>
      </c>
      <c r="P217" s="57" t="s">
        <v>300</v>
      </c>
      <c r="Q217" s="58">
        <v>1</v>
      </c>
    </row>
    <row r="218" spans="1:31" s="75" customFormat="1">
      <c r="A218" s="66">
        <v>59</v>
      </c>
      <c r="B218" s="67" t="s">
        <v>1055</v>
      </c>
      <c r="C218" s="68" t="s">
        <v>665</v>
      </c>
      <c r="D218" s="68" t="s">
        <v>1056</v>
      </c>
      <c r="E218" s="66">
        <v>2014</v>
      </c>
      <c r="F218" s="49"/>
      <c r="G218" s="69">
        <f t="shared" si="3"/>
        <v>1</v>
      </c>
      <c r="H218" s="57" t="s">
        <v>298</v>
      </c>
      <c r="I218" s="58">
        <v>0</v>
      </c>
      <c r="J218" s="70" t="s">
        <v>294</v>
      </c>
      <c r="K218" s="58">
        <v>0</v>
      </c>
      <c r="L218" s="57" t="s">
        <v>295</v>
      </c>
      <c r="M218" s="71">
        <v>0</v>
      </c>
      <c r="N218" s="57">
        <v>4</v>
      </c>
      <c r="O218" s="58">
        <v>0</v>
      </c>
      <c r="P218" s="57" t="s">
        <v>300</v>
      </c>
      <c r="Q218" s="58">
        <v>1</v>
      </c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</row>
    <row r="219" spans="1:31" s="75" customFormat="1">
      <c r="A219" s="66">
        <v>187</v>
      </c>
      <c r="B219" s="67" t="s">
        <v>1063</v>
      </c>
      <c r="C219" s="68" t="s">
        <v>632</v>
      </c>
      <c r="D219" s="68" t="s">
        <v>1064</v>
      </c>
      <c r="E219" s="66">
        <v>2014</v>
      </c>
      <c r="F219" s="49"/>
      <c r="G219" s="69">
        <f t="shared" si="3"/>
        <v>1</v>
      </c>
      <c r="H219" s="57" t="s">
        <v>298</v>
      </c>
      <c r="I219" s="58">
        <v>0</v>
      </c>
      <c r="J219" s="70" t="s">
        <v>294</v>
      </c>
      <c r="K219" s="58">
        <v>0</v>
      </c>
      <c r="L219" s="57" t="s">
        <v>295</v>
      </c>
      <c r="M219" s="71">
        <v>0</v>
      </c>
      <c r="N219" s="57">
        <v>4</v>
      </c>
      <c r="O219" s="58">
        <v>0</v>
      </c>
      <c r="P219" s="57" t="s">
        <v>300</v>
      </c>
      <c r="Q219" s="58">
        <v>1</v>
      </c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</row>
    <row r="220" spans="1:31" s="75" customFormat="1" ht="14.5">
      <c r="A220" s="6">
        <v>278</v>
      </c>
      <c r="B220" s="67" t="s">
        <v>1071</v>
      </c>
      <c r="C220" s="68" t="s">
        <v>644</v>
      </c>
      <c r="D220" s="68" t="s">
        <v>762</v>
      </c>
      <c r="E220" s="49"/>
      <c r="F220" s="66">
        <v>1998</v>
      </c>
      <c r="G220" s="69">
        <f t="shared" si="3"/>
        <v>1</v>
      </c>
      <c r="H220" s="57" t="s">
        <v>298</v>
      </c>
      <c r="I220" s="58">
        <v>0</v>
      </c>
      <c r="J220" s="70" t="s">
        <v>294</v>
      </c>
      <c r="K220" s="58">
        <v>0</v>
      </c>
      <c r="L220" s="57" t="s">
        <v>295</v>
      </c>
      <c r="M220" s="71">
        <v>0</v>
      </c>
      <c r="N220" s="57">
        <v>4</v>
      </c>
      <c r="O220" s="58">
        <v>0</v>
      </c>
      <c r="P220" s="57" t="s">
        <v>300</v>
      </c>
      <c r="Q220" s="58">
        <v>1</v>
      </c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</row>
    <row r="221" spans="1:31">
      <c r="A221" s="66">
        <v>313</v>
      </c>
      <c r="B221" s="67" t="s">
        <v>1078</v>
      </c>
      <c r="C221" s="68" t="s">
        <v>776</v>
      </c>
      <c r="D221" s="68" t="s">
        <v>1079</v>
      </c>
      <c r="E221" s="66">
        <v>2013</v>
      </c>
      <c r="G221" s="69">
        <f t="shared" si="3"/>
        <v>1</v>
      </c>
      <c r="H221" s="57" t="s">
        <v>298</v>
      </c>
      <c r="I221" s="58">
        <v>0</v>
      </c>
      <c r="J221" s="70" t="s">
        <v>294</v>
      </c>
      <c r="K221" s="58">
        <v>0</v>
      </c>
      <c r="L221" s="57" t="s">
        <v>295</v>
      </c>
      <c r="M221" s="71">
        <v>0</v>
      </c>
      <c r="N221" s="57">
        <v>4</v>
      </c>
      <c r="O221" s="58">
        <v>0</v>
      </c>
      <c r="P221" s="57" t="s">
        <v>300</v>
      </c>
      <c r="Q221" s="58">
        <v>1</v>
      </c>
    </row>
    <row r="222" spans="1:31" ht="14.5">
      <c r="A222" s="6">
        <v>316</v>
      </c>
      <c r="B222" s="67" t="s">
        <v>1080</v>
      </c>
      <c r="C222" s="68" t="s">
        <v>776</v>
      </c>
      <c r="D222" s="68" t="s">
        <v>1042</v>
      </c>
      <c r="E222" s="66">
        <v>2014</v>
      </c>
      <c r="G222" s="69">
        <f t="shared" si="3"/>
        <v>1</v>
      </c>
      <c r="H222" s="57" t="s">
        <v>298</v>
      </c>
      <c r="I222" s="58">
        <v>0</v>
      </c>
      <c r="J222" s="70" t="s">
        <v>294</v>
      </c>
      <c r="K222" s="58">
        <v>0</v>
      </c>
      <c r="L222" s="57" t="s">
        <v>295</v>
      </c>
      <c r="M222" s="71">
        <v>0</v>
      </c>
      <c r="N222" s="57">
        <v>4</v>
      </c>
      <c r="O222" s="58">
        <v>0</v>
      </c>
      <c r="P222" s="57" t="s">
        <v>300</v>
      </c>
      <c r="Q222" s="58">
        <v>1</v>
      </c>
    </row>
    <row r="223" spans="1:31" ht="14.5">
      <c r="A223" s="6">
        <v>8</v>
      </c>
      <c r="B223" s="67" t="s">
        <v>1082</v>
      </c>
      <c r="C223" s="68" t="s">
        <v>665</v>
      </c>
      <c r="D223" s="68" t="s">
        <v>1083</v>
      </c>
      <c r="E223" s="66">
        <v>2012</v>
      </c>
      <c r="G223" s="69">
        <f t="shared" si="3"/>
        <v>0</v>
      </c>
      <c r="H223" s="57" t="s">
        <v>298</v>
      </c>
      <c r="I223" s="58">
        <v>0</v>
      </c>
      <c r="J223" s="70" t="s">
        <v>294</v>
      </c>
      <c r="K223" s="58">
        <v>0</v>
      </c>
      <c r="L223" s="57" t="s">
        <v>341</v>
      </c>
      <c r="M223" s="71">
        <v>0</v>
      </c>
      <c r="N223" s="57">
        <v>4</v>
      </c>
      <c r="O223" s="58">
        <v>0</v>
      </c>
      <c r="P223" s="57" t="s">
        <v>295</v>
      </c>
      <c r="Q223" s="58">
        <v>0</v>
      </c>
    </row>
    <row r="224" spans="1:31">
      <c r="A224" s="66">
        <v>15</v>
      </c>
      <c r="B224" s="67" t="s">
        <v>1084</v>
      </c>
      <c r="C224" s="68" t="s">
        <v>665</v>
      </c>
      <c r="D224" s="68" t="s">
        <v>1085</v>
      </c>
      <c r="E224" s="66">
        <v>2015</v>
      </c>
      <c r="G224" s="69">
        <f t="shared" si="3"/>
        <v>0</v>
      </c>
      <c r="H224" s="57" t="s">
        <v>298</v>
      </c>
      <c r="I224" s="58">
        <v>0</v>
      </c>
      <c r="J224" s="70" t="s">
        <v>294</v>
      </c>
      <c r="K224" s="58">
        <v>0</v>
      </c>
      <c r="L224" s="57" t="s">
        <v>341</v>
      </c>
      <c r="M224" s="71">
        <v>0</v>
      </c>
      <c r="N224" s="57">
        <v>4</v>
      </c>
      <c r="O224" s="58">
        <v>0</v>
      </c>
      <c r="P224" s="57" t="s">
        <v>295</v>
      </c>
      <c r="Q224" s="58">
        <v>0</v>
      </c>
    </row>
    <row r="225" spans="1:17">
      <c r="A225" s="66">
        <v>25</v>
      </c>
      <c r="B225" s="67" t="s">
        <v>1088</v>
      </c>
      <c r="C225" s="68" t="s">
        <v>665</v>
      </c>
      <c r="D225" s="68" t="s">
        <v>1089</v>
      </c>
      <c r="E225" s="66">
        <v>2014</v>
      </c>
      <c r="G225" s="69">
        <f t="shared" si="3"/>
        <v>0</v>
      </c>
      <c r="H225" s="57" t="s">
        <v>298</v>
      </c>
      <c r="I225" s="58">
        <v>0</v>
      </c>
      <c r="J225" s="70" t="s">
        <v>294</v>
      </c>
      <c r="K225" s="58">
        <v>0</v>
      </c>
      <c r="L225" s="57" t="s">
        <v>341</v>
      </c>
      <c r="M225" s="71">
        <v>0</v>
      </c>
      <c r="N225" s="57">
        <v>4</v>
      </c>
      <c r="O225" s="58">
        <v>0</v>
      </c>
      <c r="P225" s="57" t="s">
        <v>295</v>
      </c>
      <c r="Q225" s="58">
        <v>0</v>
      </c>
    </row>
    <row r="226" spans="1:17" ht="14.5">
      <c r="A226" s="6">
        <v>28</v>
      </c>
      <c r="B226" s="67" t="s">
        <v>1092</v>
      </c>
      <c r="C226" s="68" t="s">
        <v>665</v>
      </c>
      <c r="D226" s="68" t="s">
        <v>1093</v>
      </c>
      <c r="E226" s="66">
        <v>2013</v>
      </c>
      <c r="G226" s="69">
        <f t="shared" si="3"/>
        <v>0</v>
      </c>
      <c r="H226" s="57" t="s">
        <v>298</v>
      </c>
      <c r="I226" s="58">
        <v>0</v>
      </c>
      <c r="J226" s="70" t="s">
        <v>294</v>
      </c>
      <c r="K226" s="58">
        <v>0</v>
      </c>
      <c r="L226" s="57" t="s">
        <v>341</v>
      </c>
      <c r="M226" s="71">
        <v>0</v>
      </c>
      <c r="N226" s="57">
        <v>4</v>
      </c>
      <c r="O226" s="58">
        <v>0</v>
      </c>
      <c r="P226" s="57" t="s">
        <v>295</v>
      </c>
      <c r="Q226" s="58">
        <v>0</v>
      </c>
    </row>
    <row r="227" spans="1:17">
      <c r="A227" s="66">
        <v>29</v>
      </c>
      <c r="B227" s="67" t="s">
        <v>1094</v>
      </c>
      <c r="C227" s="68" t="s">
        <v>665</v>
      </c>
      <c r="D227" s="68" t="s">
        <v>890</v>
      </c>
      <c r="E227" s="66">
        <v>2014</v>
      </c>
      <c r="G227" s="69">
        <f t="shared" si="3"/>
        <v>0</v>
      </c>
      <c r="H227" s="57" t="s">
        <v>298</v>
      </c>
      <c r="I227" s="58">
        <v>0</v>
      </c>
      <c r="J227" s="70" t="s">
        <v>294</v>
      </c>
      <c r="K227" s="58">
        <v>0</v>
      </c>
      <c r="L227" s="57" t="s">
        <v>341</v>
      </c>
      <c r="M227" s="71">
        <v>0</v>
      </c>
      <c r="N227" s="57">
        <v>4</v>
      </c>
      <c r="O227" s="58">
        <v>0</v>
      </c>
      <c r="P227" s="57" t="s">
        <v>295</v>
      </c>
      <c r="Q227" s="58">
        <v>0</v>
      </c>
    </row>
    <row r="228" spans="1:17" ht="14.5">
      <c r="A228" s="6">
        <v>36</v>
      </c>
      <c r="B228" s="67" t="s">
        <v>1095</v>
      </c>
      <c r="C228" s="68" t="s">
        <v>665</v>
      </c>
      <c r="D228" s="68" t="s">
        <v>1096</v>
      </c>
      <c r="E228" s="66">
        <v>2015</v>
      </c>
      <c r="G228" s="69">
        <f t="shared" si="3"/>
        <v>0</v>
      </c>
      <c r="H228" s="57" t="s">
        <v>298</v>
      </c>
      <c r="I228" s="58">
        <v>0</v>
      </c>
      <c r="J228" s="70" t="s">
        <v>294</v>
      </c>
      <c r="K228" s="58">
        <v>0</v>
      </c>
      <c r="L228" s="57" t="s">
        <v>341</v>
      </c>
      <c r="M228" s="71">
        <v>0</v>
      </c>
      <c r="N228" s="57">
        <v>4</v>
      </c>
      <c r="O228" s="58">
        <v>0</v>
      </c>
      <c r="P228" s="57" t="s">
        <v>295</v>
      </c>
      <c r="Q228" s="58">
        <v>0</v>
      </c>
    </row>
    <row r="229" spans="1:17">
      <c r="A229" s="66">
        <v>37</v>
      </c>
      <c r="B229" s="67" t="s">
        <v>1097</v>
      </c>
      <c r="C229" s="68" t="s">
        <v>665</v>
      </c>
      <c r="D229" s="68" t="s">
        <v>1098</v>
      </c>
      <c r="E229" s="66">
        <v>2014</v>
      </c>
      <c r="G229" s="69">
        <f t="shared" si="3"/>
        <v>0</v>
      </c>
      <c r="H229" s="57" t="s">
        <v>298</v>
      </c>
      <c r="I229" s="58">
        <v>0</v>
      </c>
      <c r="J229" s="70" t="s">
        <v>294</v>
      </c>
      <c r="K229" s="58">
        <v>0</v>
      </c>
      <c r="L229" s="57" t="s">
        <v>341</v>
      </c>
      <c r="M229" s="71">
        <v>0</v>
      </c>
      <c r="N229" s="57">
        <v>4</v>
      </c>
      <c r="O229" s="58">
        <v>0</v>
      </c>
      <c r="P229" s="57" t="s">
        <v>295</v>
      </c>
      <c r="Q229" s="58">
        <v>0</v>
      </c>
    </row>
    <row r="230" spans="1:17" ht="14.5">
      <c r="A230" s="6">
        <v>76</v>
      </c>
      <c r="B230" s="67" t="s">
        <v>1117</v>
      </c>
      <c r="C230" s="68" t="s">
        <v>1118</v>
      </c>
      <c r="D230" s="68" t="s">
        <v>1119</v>
      </c>
      <c r="E230" s="66">
        <v>2014</v>
      </c>
      <c r="G230" s="69">
        <f t="shared" si="3"/>
        <v>0</v>
      </c>
      <c r="H230" s="57" t="s">
        <v>298</v>
      </c>
      <c r="I230" s="58">
        <v>0</v>
      </c>
      <c r="J230" s="70" t="s">
        <v>294</v>
      </c>
      <c r="K230" s="58">
        <v>0</v>
      </c>
      <c r="L230" s="57" t="s">
        <v>341</v>
      </c>
      <c r="M230" s="71">
        <v>0</v>
      </c>
      <c r="N230" s="57">
        <v>4</v>
      </c>
      <c r="O230" s="58">
        <v>0</v>
      </c>
      <c r="P230" s="57" t="s">
        <v>295</v>
      </c>
      <c r="Q230" s="58">
        <v>0</v>
      </c>
    </row>
    <row r="231" spans="1:17">
      <c r="A231" s="66">
        <v>161</v>
      </c>
      <c r="B231" s="67" t="s">
        <v>1188</v>
      </c>
      <c r="C231" s="68" t="s">
        <v>694</v>
      </c>
      <c r="D231" s="68" t="s">
        <v>1189</v>
      </c>
      <c r="E231" s="66">
        <v>2015</v>
      </c>
      <c r="G231" s="69">
        <f t="shared" si="3"/>
        <v>0</v>
      </c>
      <c r="H231" s="57" t="s">
        <v>298</v>
      </c>
      <c r="I231" s="58">
        <v>0</v>
      </c>
      <c r="J231" s="70" t="s">
        <v>294</v>
      </c>
      <c r="K231" s="58">
        <v>0</v>
      </c>
      <c r="L231" s="57" t="s">
        <v>341</v>
      </c>
      <c r="M231" s="71">
        <v>0</v>
      </c>
      <c r="N231" s="57">
        <v>4</v>
      </c>
      <c r="O231" s="58">
        <v>0</v>
      </c>
      <c r="P231" s="57" t="s">
        <v>295</v>
      </c>
      <c r="Q231" s="58">
        <v>0</v>
      </c>
    </row>
    <row r="232" spans="1:17" ht="14.5">
      <c r="A232" s="6">
        <v>220</v>
      </c>
      <c r="B232" s="67" t="s">
        <v>1228</v>
      </c>
      <c r="C232" s="68" t="s">
        <v>757</v>
      </c>
      <c r="D232" s="68" t="s">
        <v>1229</v>
      </c>
      <c r="E232" s="66">
        <v>2014</v>
      </c>
      <c r="G232" s="69">
        <f t="shared" si="3"/>
        <v>0</v>
      </c>
      <c r="H232" s="57" t="s">
        <v>298</v>
      </c>
      <c r="I232" s="58">
        <v>0</v>
      </c>
      <c r="J232" s="70" t="s">
        <v>294</v>
      </c>
      <c r="K232" s="58">
        <v>0</v>
      </c>
      <c r="L232" s="57" t="s">
        <v>341</v>
      </c>
      <c r="M232" s="71">
        <v>0</v>
      </c>
      <c r="N232" s="57">
        <v>4</v>
      </c>
      <c r="O232" s="58">
        <v>0</v>
      </c>
      <c r="P232" s="57" t="s">
        <v>295</v>
      </c>
      <c r="Q232" s="58">
        <v>0</v>
      </c>
    </row>
    <row r="233" spans="1:17">
      <c r="A233" s="66">
        <v>5</v>
      </c>
      <c r="B233" s="67" t="s">
        <v>1081</v>
      </c>
      <c r="C233" s="68" t="s">
        <v>665</v>
      </c>
      <c r="D233" s="68" t="s">
        <v>1070</v>
      </c>
      <c r="E233" s="66">
        <v>2014</v>
      </c>
      <c r="G233" s="69">
        <f t="shared" si="3"/>
        <v>0</v>
      </c>
      <c r="H233" s="57" t="s">
        <v>298</v>
      </c>
      <c r="I233" s="58">
        <v>0</v>
      </c>
      <c r="J233" s="70" t="s">
        <v>294</v>
      </c>
      <c r="K233" s="58">
        <v>0</v>
      </c>
      <c r="L233" s="57" t="s">
        <v>295</v>
      </c>
      <c r="M233" s="71">
        <v>0</v>
      </c>
      <c r="N233" s="57">
        <v>4</v>
      </c>
      <c r="O233" s="58">
        <v>0</v>
      </c>
      <c r="P233" s="57" t="s">
        <v>295</v>
      </c>
      <c r="Q233" s="58">
        <v>0</v>
      </c>
    </row>
    <row r="234" spans="1:17">
      <c r="A234" s="66">
        <v>17</v>
      </c>
      <c r="B234" s="67" t="s">
        <v>1086</v>
      </c>
      <c r="C234" s="68" t="s">
        <v>665</v>
      </c>
      <c r="D234" s="68" t="s">
        <v>1087</v>
      </c>
      <c r="E234" s="66">
        <v>2015</v>
      </c>
      <c r="G234" s="69">
        <f t="shared" si="3"/>
        <v>0</v>
      </c>
      <c r="H234" s="57" t="s">
        <v>298</v>
      </c>
      <c r="I234" s="58">
        <v>0</v>
      </c>
      <c r="J234" s="70" t="s">
        <v>294</v>
      </c>
      <c r="K234" s="58">
        <v>0</v>
      </c>
      <c r="L234" s="57" t="s">
        <v>295</v>
      </c>
      <c r="M234" s="71">
        <v>0</v>
      </c>
      <c r="N234" s="57">
        <v>4</v>
      </c>
      <c r="O234" s="58">
        <v>0</v>
      </c>
      <c r="P234" s="57" t="s">
        <v>295</v>
      </c>
      <c r="Q234" s="58">
        <v>0</v>
      </c>
    </row>
    <row r="235" spans="1:17" ht="14.5">
      <c r="A235" s="6">
        <v>26</v>
      </c>
      <c r="B235" s="67" t="s">
        <v>1090</v>
      </c>
      <c r="C235" s="68" t="s">
        <v>665</v>
      </c>
      <c r="D235" s="68" t="s">
        <v>1091</v>
      </c>
      <c r="E235" s="66">
        <v>2014</v>
      </c>
      <c r="G235" s="69">
        <f t="shared" si="3"/>
        <v>0</v>
      </c>
      <c r="H235" s="57" t="s">
        <v>298</v>
      </c>
      <c r="I235" s="58">
        <v>0</v>
      </c>
      <c r="J235" s="70" t="s">
        <v>294</v>
      </c>
      <c r="K235" s="58">
        <v>0</v>
      </c>
      <c r="L235" s="57" t="s">
        <v>295</v>
      </c>
      <c r="M235" s="71">
        <v>0</v>
      </c>
      <c r="N235" s="57">
        <v>4</v>
      </c>
      <c r="O235" s="58">
        <v>0</v>
      </c>
      <c r="P235" s="57" t="s">
        <v>295</v>
      </c>
      <c r="Q235" s="58">
        <v>0</v>
      </c>
    </row>
    <row r="236" spans="1:17">
      <c r="A236" s="66">
        <v>41</v>
      </c>
      <c r="B236" s="67" t="s">
        <v>1099</v>
      </c>
      <c r="C236" s="68" t="s">
        <v>665</v>
      </c>
      <c r="D236" s="68" t="s">
        <v>1100</v>
      </c>
      <c r="E236" s="66">
        <v>2014</v>
      </c>
      <c r="G236" s="69">
        <f t="shared" si="3"/>
        <v>0</v>
      </c>
      <c r="H236" s="57" t="s">
        <v>298</v>
      </c>
      <c r="I236" s="58">
        <v>0</v>
      </c>
      <c r="J236" s="70" t="s">
        <v>294</v>
      </c>
      <c r="K236" s="58">
        <v>0</v>
      </c>
      <c r="L236" s="57" t="s">
        <v>295</v>
      </c>
      <c r="M236" s="71">
        <v>0</v>
      </c>
      <c r="N236" s="57">
        <v>4</v>
      </c>
      <c r="O236" s="58">
        <v>0</v>
      </c>
      <c r="P236" s="57" t="s">
        <v>295</v>
      </c>
      <c r="Q236" s="58">
        <v>0</v>
      </c>
    </row>
    <row r="237" spans="1:17">
      <c r="A237" s="66">
        <v>47</v>
      </c>
      <c r="B237" s="67" t="s">
        <v>1101</v>
      </c>
      <c r="C237" s="68" t="s">
        <v>665</v>
      </c>
      <c r="D237" s="68" t="s">
        <v>1102</v>
      </c>
      <c r="E237" s="66">
        <v>2007</v>
      </c>
      <c r="G237" s="69">
        <f t="shared" si="3"/>
        <v>0</v>
      </c>
      <c r="H237" s="57" t="s">
        <v>298</v>
      </c>
      <c r="I237" s="58">
        <v>0</v>
      </c>
      <c r="J237" s="70" t="s">
        <v>294</v>
      </c>
      <c r="K237" s="58">
        <v>0</v>
      </c>
      <c r="L237" s="57" t="s">
        <v>295</v>
      </c>
      <c r="M237" s="71">
        <v>0</v>
      </c>
      <c r="N237" s="57">
        <v>4</v>
      </c>
      <c r="O237" s="58">
        <v>0</v>
      </c>
      <c r="P237" s="57" t="s">
        <v>295</v>
      </c>
      <c r="Q237" s="58">
        <v>0</v>
      </c>
    </row>
    <row r="238" spans="1:17">
      <c r="A238" s="66">
        <v>57</v>
      </c>
      <c r="B238" s="67" t="s">
        <v>1105</v>
      </c>
      <c r="C238" s="68" t="s">
        <v>665</v>
      </c>
      <c r="D238" s="68" t="s">
        <v>1106</v>
      </c>
      <c r="E238" s="66">
        <v>2014</v>
      </c>
      <c r="G238" s="69">
        <f t="shared" si="3"/>
        <v>0</v>
      </c>
      <c r="H238" s="57" t="s">
        <v>298</v>
      </c>
      <c r="I238" s="58">
        <v>0</v>
      </c>
      <c r="J238" s="70" t="s">
        <v>294</v>
      </c>
      <c r="K238" s="58">
        <v>0</v>
      </c>
      <c r="L238" s="57" t="s">
        <v>295</v>
      </c>
      <c r="M238" s="71">
        <v>0</v>
      </c>
      <c r="N238" s="57">
        <v>4</v>
      </c>
      <c r="O238" s="58">
        <v>0</v>
      </c>
      <c r="P238" s="57" t="s">
        <v>295</v>
      </c>
      <c r="Q238" s="58">
        <v>0</v>
      </c>
    </row>
    <row r="239" spans="1:17">
      <c r="A239" s="66">
        <v>61</v>
      </c>
      <c r="B239" s="67" t="s">
        <v>1109</v>
      </c>
      <c r="C239" s="68" t="s">
        <v>665</v>
      </c>
      <c r="D239" s="49" t="s">
        <v>1110</v>
      </c>
      <c r="E239" s="66">
        <v>2014</v>
      </c>
      <c r="G239" s="69">
        <f t="shared" si="3"/>
        <v>0</v>
      </c>
      <c r="H239" s="57" t="s">
        <v>298</v>
      </c>
      <c r="I239" s="58">
        <v>0</v>
      </c>
      <c r="J239" s="70" t="s">
        <v>294</v>
      </c>
      <c r="K239" s="58">
        <v>0</v>
      </c>
      <c r="L239" s="57" t="s">
        <v>295</v>
      </c>
      <c r="M239" s="71">
        <v>0</v>
      </c>
      <c r="N239" s="57">
        <v>4</v>
      </c>
      <c r="O239" s="58">
        <v>0</v>
      </c>
      <c r="P239" s="57" t="s">
        <v>295</v>
      </c>
      <c r="Q239" s="58">
        <v>0</v>
      </c>
    </row>
    <row r="240" spans="1:17">
      <c r="A240" s="66">
        <v>67</v>
      </c>
      <c r="B240" s="67" t="s">
        <v>1111</v>
      </c>
      <c r="C240" s="68" t="s">
        <v>844</v>
      </c>
      <c r="D240" s="68" t="s">
        <v>1112</v>
      </c>
      <c r="E240" s="66">
        <v>2015</v>
      </c>
      <c r="G240" s="69">
        <f t="shared" si="3"/>
        <v>0</v>
      </c>
      <c r="H240" s="57" t="s">
        <v>298</v>
      </c>
      <c r="I240" s="58">
        <v>0</v>
      </c>
      <c r="J240" s="70" t="s">
        <v>294</v>
      </c>
      <c r="K240" s="58">
        <v>0</v>
      </c>
      <c r="L240" s="57" t="s">
        <v>295</v>
      </c>
      <c r="M240" s="71">
        <v>0</v>
      </c>
      <c r="N240" s="57">
        <v>4</v>
      </c>
      <c r="O240" s="58">
        <v>0</v>
      </c>
      <c r="P240" s="57" t="s">
        <v>295</v>
      </c>
      <c r="Q240" s="58">
        <v>0</v>
      </c>
    </row>
    <row r="241" spans="1:17" ht="14.5">
      <c r="A241" s="6">
        <v>68</v>
      </c>
      <c r="B241" s="67" t="s">
        <v>1113</v>
      </c>
      <c r="C241" s="68" t="s">
        <v>844</v>
      </c>
      <c r="D241" s="68" t="s">
        <v>1114</v>
      </c>
      <c r="E241" s="66">
        <v>2014</v>
      </c>
      <c r="G241" s="69">
        <f t="shared" si="3"/>
        <v>0</v>
      </c>
      <c r="H241" s="57" t="s">
        <v>298</v>
      </c>
      <c r="I241" s="58">
        <v>0</v>
      </c>
      <c r="J241" s="70" t="s">
        <v>294</v>
      </c>
      <c r="K241" s="58">
        <v>0</v>
      </c>
      <c r="L241" s="57" t="s">
        <v>295</v>
      </c>
      <c r="M241" s="71">
        <v>0</v>
      </c>
      <c r="N241" s="57">
        <v>4</v>
      </c>
      <c r="O241" s="58">
        <v>0</v>
      </c>
      <c r="P241" s="57" t="s">
        <v>295</v>
      </c>
      <c r="Q241" s="58">
        <v>0</v>
      </c>
    </row>
    <row r="242" spans="1:17">
      <c r="A242" s="66">
        <v>73</v>
      </c>
      <c r="B242" s="67" t="s">
        <v>1115</v>
      </c>
      <c r="C242" s="68" t="s">
        <v>670</v>
      </c>
      <c r="D242" s="68" t="s">
        <v>1116</v>
      </c>
      <c r="E242" s="66">
        <v>2015</v>
      </c>
      <c r="G242" s="69">
        <f t="shared" si="3"/>
        <v>0</v>
      </c>
      <c r="H242" s="57" t="s">
        <v>298</v>
      </c>
      <c r="I242" s="58">
        <v>0</v>
      </c>
      <c r="J242" s="70" t="s">
        <v>294</v>
      </c>
      <c r="K242" s="58">
        <v>0</v>
      </c>
      <c r="L242" s="57" t="s">
        <v>295</v>
      </c>
      <c r="M242" s="71">
        <v>0</v>
      </c>
      <c r="N242" s="57">
        <v>4</v>
      </c>
      <c r="O242" s="58">
        <v>0</v>
      </c>
      <c r="P242" s="57" t="s">
        <v>295</v>
      </c>
      <c r="Q242" s="58">
        <v>0</v>
      </c>
    </row>
    <row r="243" spans="1:17">
      <c r="A243" s="66">
        <v>77</v>
      </c>
      <c r="B243" s="67" t="s">
        <v>1120</v>
      </c>
      <c r="C243" s="68" t="s">
        <v>629</v>
      </c>
      <c r="D243" s="68" t="s">
        <v>1121</v>
      </c>
      <c r="E243" s="66">
        <v>2014</v>
      </c>
      <c r="G243" s="69">
        <f t="shared" si="3"/>
        <v>0</v>
      </c>
      <c r="H243" s="57" t="s">
        <v>298</v>
      </c>
      <c r="I243" s="58">
        <v>0</v>
      </c>
      <c r="J243" s="70" t="s">
        <v>294</v>
      </c>
      <c r="K243" s="58">
        <v>0</v>
      </c>
      <c r="L243" s="57" t="s">
        <v>295</v>
      </c>
      <c r="M243" s="71">
        <v>0</v>
      </c>
      <c r="N243" s="57">
        <v>4</v>
      </c>
      <c r="O243" s="58">
        <v>0</v>
      </c>
      <c r="P243" s="57" t="s">
        <v>295</v>
      </c>
      <c r="Q243" s="58">
        <v>0</v>
      </c>
    </row>
    <row r="244" spans="1:17" ht="14.5">
      <c r="A244" s="6">
        <v>78</v>
      </c>
      <c r="B244" s="67" t="s">
        <v>1122</v>
      </c>
      <c r="C244" s="68" t="s">
        <v>629</v>
      </c>
      <c r="D244" s="68" t="s">
        <v>1123</v>
      </c>
      <c r="E244" s="66">
        <v>2014</v>
      </c>
      <c r="G244" s="69">
        <f t="shared" si="3"/>
        <v>0</v>
      </c>
      <c r="H244" s="57" t="s">
        <v>298</v>
      </c>
      <c r="I244" s="58">
        <v>0</v>
      </c>
      <c r="J244" s="70" t="s">
        <v>294</v>
      </c>
      <c r="K244" s="58">
        <v>0</v>
      </c>
      <c r="L244" s="57" t="s">
        <v>295</v>
      </c>
      <c r="M244" s="71">
        <v>0</v>
      </c>
      <c r="N244" s="57">
        <v>4</v>
      </c>
      <c r="O244" s="58">
        <v>0</v>
      </c>
      <c r="P244" s="57" t="s">
        <v>295</v>
      </c>
      <c r="Q244" s="58">
        <v>0</v>
      </c>
    </row>
    <row r="245" spans="1:17">
      <c r="A245" s="66">
        <v>79</v>
      </c>
      <c r="B245" s="67" t="s">
        <v>1124</v>
      </c>
      <c r="C245" s="68" t="s">
        <v>629</v>
      </c>
      <c r="D245" s="68" t="s">
        <v>1125</v>
      </c>
      <c r="E245" s="66">
        <v>2014</v>
      </c>
      <c r="G245" s="69">
        <f t="shared" si="3"/>
        <v>0</v>
      </c>
      <c r="H245" s="57" t="s">
        <v>298</v>
      </c>
      <c r="I245" s="58">
        <v>0</v>
      </c>
      <c r="J245" s="70" t="s">
        <v>294</v>
      </c>
      <c r="K245" s="58">
        <v>0</v>
      </c>
      <c r="L245" s="57" t="s">
        <v>295</v>
      </c>
      <c r="M245" s="71">
        <v>0</v>
      </c>
      <c r="N245" s="57">
        <v>4</v>
      </c>
      <c r="O245" s="58">
        <v>0</v>
      </c>
      <c r="P245" s="57" t="s">
        <v>295</v>
      </c>
      <c r="Q245" s="58">
        <v>0</v>
      </c>
    </row>
    <row r="246" spans="1:17" ht="14.5">
      <c r="A246" s="6">
        <v>80</v>
      </c>
      <c r="B246" s="67" t="s">
        <v>1126</v>
      </c>
      <c r="C246" s="68" t="s">
        <v>629</v>
      </c>
      <c r="D246" s="68" t="s">
        <v>1127</v>
      </c>
      <c r="E246" s="66">
        <v>2015</v>
      </c>
      <c r="G246" s="69">
        <f t="shared" si="3"/>
        <v>0</v>
      </c>
      <c r="H246" s="57" t="s">
        <v>298</v>
      </c>
      <c r="I246" s="58">
        <v>0</v>
      </c>
      <c r="J246" s="70" t="s">
        <v>294</v>
      </c>
      <c r="K246" s="58">
        <v>0</v>
      </c>
      <c r="L246" s="57" t="s">
        <v>295</v>
      </c>
      <c r="M246" s="71">
        <v>0</v>
      </c>
      <c r="N246" s="57">
        <v>4</v>
      </c>
      <c r="O246" s="58">
        <v>0</v>
      </c>
      <c r="P246" s="57" t="s">
        <v>295</v>
      </c>
      <c r="Q246" s="58">
        <v>0</v>
      </c>
    </row>
    <row r="247" spans="1:17" ht="14.5">
      <c r="A247" s="6">
        <v>82</v>
      </c>
      <c r="B247" s="67" t="s">
        <v>1128</v>
      </c>
      <c r="C247" s="68" t="s">
        <v>629</v>
      </c>
      <c r="D247" s="68" t="s">
        <v>1129</v>
      </c>
      <c r="E247" s="66">
        <v>2015</v>
      </c>
      <c r="G247" s="69">
        <f t="shared" si="3"/>
        <v>0</v>
      </c>
      <c r="H247" s="57" t="s">
        <v>298</v>
      </c>
      <c r="I247" s="58">
        <v>0</v>
      </c>
      <c r="J247" s="70" t="s">
        <v>294</v>
      </c>
      <c r="K247" s="58">
        <v>0</v>
      </c>
      <c r="L247" s="57" t="s">
        <v>295</v>
      </c>
      <c r="M247" s="71">
        <v>0</v>
      </c>
      <c r="N247" s="57">
        <v>4</v>
      </c>
      <c r="O247" s="58">
        <v>0</v>
      </c>
      <c r="P247" s="57" t="s">
        <v>295</v>
      </c>
      <c r="Q247" s="58">
        <v>0</v>
      </c>
    </row>
    <row r="248" spans="1:17">
      <c r="A248" s="66">
        <v>83</v>
      </c>
      <c r="B248" s="67" t="s">
        <v>1130</v>
      </c>
      <c r="C248" s="68" t="s">
        <v>629</v>
      </c>
      <c r="D248" s="68" t="s">
        <v>1131</v>
      </c>
      <c r="E248" s="66">
        <v>2015</v>
      </c>
      <c r="G248" s="69">
        <f t="shared" si="3"/>
        <v>0</v>
      </c>
      <c r="H248" s="57" t="s">
        <v>298</v>
      </c>
      <c r="I248" s="58">
        <v>0</v>
      </c>
      <c r="J248" s="70" t="s">
        <v>294</v>
      </c>
      <c r="K248" s="58">
        <v>0</v>
      </c>
      <c r="L248" s="57" t="s">
        <v>295</v>
      </c>
      <c r="M248" s="71">
        <v>0</v>
      </c>
      <c r="N248" s="57">
        <v>4</v>
      </c>
      <c r="O248" s="58">
        <v>0</v>
      </c>
      <c r="P248" s="57" t="s">
        <v>295</v>
      </c>
      <c r="Q248" s="58">
        <v>0</v>
      </c>
    </row>
    <row r="249" spans="1:17" ht="14.5">
      <c r="A249" s="6">
        <v>84</v>
      </c>
      <c r="B249" s="67" t="s">
        <v>1132</v>
      </c>
      <c r="C249" s="68" t="s">
        <v>629</v>
      </c>
      <c r="D249" s="68" t="s">
        <v>1133</v>
      </c>
      <c r="E249" s="66">
        <v>2014</v>
      </c>
      <c r="G249" s="69">
        <f t="shared" si="3"/>
        <v>0</v>
      </c>
      <c r="H249" s="57" t="s">
        <v>298</v>
      </c>
      <c r="I249" s="58">
        <v>0</v>
      </c>
      <c r="J249" s="70" t="s">
        <v>294</v>
      </c>
      <c r="K249" s="58">
        <v>0</v>
      </c>
      <c r="L249" s="57" t="s">
        <v>295</v>
      </c>
      <c r="M249" s="71">
        <v>0</v>
      </c>
      <c r="N249" s="57">
        <v>4</v>
      </c>
      <c r="O249" s="58">
        <v>0</v>
      </c>
      <c r="P249" s="57" t="s">
        <v>295</v>
      </c>
      <c r="Q249" s="58">
        <v>0</v>
      </c>
    </row>
    <row r="250" spans="1:17">
      <c r="A250" s="66">
        <v>87</v>
      </c>
      <c r="B250" s="67" t="s">
        <v>1134</v>
      </c>
      <c r="C250" s="68" t="s">
        <v>629</v>
      </c>
      <c r="D250" s="68" t="s">
        <v>1135</v>
      </c>
      <c r="E250" s="66">
        <v>2008</v>
      </c>
      <c r="G250" s="69">
        <f t="shared" si="3"/>
        <v>0</v>
      </c>
      <c r="H250" s="57" t="s">
        <v>298</v>
      </c>
      <c r="I250" s="58">
        <v>0</v>
      </c>
      <c r="J250" s="70" t="s">
        <v>294</v>
      </c>
      <c r="K250" s="58">
        <v>0</v>
      </c>
      <c r="L250" s="57" t="s">
        <v>295</v>
      </c>
      <c r="M250" s="71">
        <v>0</v>
      </c>
      <c r="N250" s="57">
        <v>4</v>
      </c>
      <c r="O250" s="58">
        <v>0</v>
      </c>
      <c r="P250" s="57" t="s">
        <v>295</v>
      </c>
      <c r="Q250" s="58">
        <v>0</v>
      </c>
    </row>
    <row r="251" spans="1:17">
      <c r="A251" s="66">
        <v>89</v>
      </c>
      <c r="B251" s="67" t="s">
        <v>1136</v>
      </c>
      <c r="C251" s="68" t="s">
        <v>629</v>
      </c>
      <c r="D251" s="68" t="s">
        <v>1137</v>
      </c>
      <c r="E251" s="66">
        <v>2014</v>
      </c>
      <c r="G251" s="69">
        <f t="shared" si="3"/>
        <v>0</v>
      </c>
      <c r="H251" s="57" t="s">
        <v>298</v>
      </c>
      <c r="I251" s="58">
        <v>0</v>
      </c>
      <c r="J251" s="70" t="s">
        <v>294</v>
      </c>
      <c r="K251" s="58">
        <v>0</v>
      </c>
      <c r="L251" s="57" t="s">
        <v>295</v>
      </c>
      <c r="M251" s="71">
        <v>0</v>
      </c>
      <c r="N251" s="57">
        <v>4</v>
      </c>
      <c r="O251" s="58">
        <v>0</v>
      </c>
      <c r="P251" s="57" t="s">
        <v>295</v>
      </c>
      <c r="Q251" s="58">
        <v>0</v>
      </c>
    </row>
    <row r="252" spans="1:17" ht="14.5">
      <c r="A252" s="6">
        <v>92</v>
      </c>
      <c r="B252" s="67" t="s">
        <v>1138</v>
      </c>
      <c r="C252" s="68" t="s">
        <v>629</v>
      </c>
      <c r="D252" s="68" t="s">
        <v>1139</v>
      </c>
      <c r="E252" s="66">
        <v>2014</v>
      </c>
      <c r="G252" s="69">
        <f t="shared" si="3"/>
        <v>0</v>
      </c>
      <c r="H252" s="57" t="s">
        <v>298</v>
      </c>
      <c r="I252" s="58">
        <v>0</v>
      </c>
      <c r="J252" s="70" t="s">
        <v>294</v>
      </c>
      <c r="K252" s="58">
        <v>0</v>
      </c>
      <c r="L252" s="57" t="s">
        <v>295</v>
      </c>
      <c r="M252" s="71">
        <v>0</v>
      </c>
      <c r="N252" s="57">
        <v>4</v>
      </c>
      <c r="O252" s="58">
        <v>0</v>
      </c>
      <c r="P252" s="57" t="s">
        <v>295</v>
      </c>
      <c r="Q252" s="58">
        <v>0</v>
      </c>
    </row>
    <row r="253" spans="1:17" ht="14.5">
      <c r="A253" s="6">
        <v>96</v>
      </c>
      <c r="B253" s="67" t="s">
        <v>1140</v>
      </c>
      <c r="C253" s="68" t="s">
        <v>629</v>
      </c>
      <c r="D253" s="68" t="s">
        <v>1141</v>
      </c>
      <c r="E253" s="66">
        <v>2014</v>
      </c>
      <c r="G253" s="69">
        <f t="shared" si="3"/>
        <v>0</v>
      </c>
      <c r="H253" s="57" t="s">
        <v>298</v>
      </c>
      <c r="I253" s="58">
        <v>0</v>
      </c>
      <c r="J253" s="70" t="s">
        <v>294</v>
      </c>
      <c r="K253" s="58">
        <v>0</v>
      </c>
      <c r="L253" s="57" t="s">
        <v>295</v>
      </c>
      <c r="M253" s="71">
        <v>0</v>
      </c>
      <c r="N253" s="57">
        <v>4</v>
      </c>
      <c r="O253" s="58">
        <v>0</v>
      </c>
      <c r="P253" s="57" t="s">
        <v>295</v>
      </c>
      <c r="Q253" s="58">
        <v>0</v>
      </c>
    </row>
    <row r="254" spans="1:17">
      <c r="A254" s="66">
        <v>97</v>
      </c>
      <c r="B254" s="67" t="s">
        <v>1142</v>
      </c>
      <c r="C254" s="68" t="s">
        <v>629</v>
      </c>
      <c r="D254" s="68" t="s">
        <v>1143</v>
      </c>
      <c r="E254" s="66">
        <v>2014</v>
      </c>
      <c r="G254" s="69">
        <f t="shared" si="3"/>
        <v>0</v>
      </c>
      <c r="H254" s="57" t="s">
        <v>298</v>
      </c>
      <c r="I254" s="58">
        <v>0</v>
      </c>
      <c r="J254" s="70" t="s">
        <v>294</v>
      </c>
      <c r="K254" s="58">
        <v>0</v>
      </c>
      <c r="L254" s="57" t="s">
        <v>295</v>
      </c>
      <c r="M254" s="71">
        <v>0</v>
      </c>
      <c r="N254" s="57">
        <v>4</v>
      </c>
      <c r="O254" s="58">
        <v>0</v>
      </c>
      <c r="P254" s="57" t="s">
        <v>295</v>
      </c>
      <c r="Q254" s="58">
        <v>0</v>
      </c>
    </row>
    <row r="255" spans="1:17" ht="14.5">
      <c r="A255" s="6">
        <v>98</v>
      </c>
      <c r="B255" s="67" t="s">
        <v>1144</v>
      </c>
      <c r="C255" s="68" t="s">
        <v>629</v>
      </c>
      <c r="D255" s="49" t="s">
        <v>1145</v>
      </c>
      <c r="E255" s="66">
        <v>2014</v>
      </c>
      <c r="G255" s="69">
        <f t="shared" si="3"/>
        <v>0</v>
      </c>
      <c r="H255" s="57" t="s">
        <v>298</v>
      </c>
      <c r="I255" s="58">
        <v>0</v>
      </c>
      <c r="J255" s="70" t="s">
        <v>294</v>
      </c>
      <c r="K255" s="58">
        <v>0</v>
      </c>
      <c r="L255" s="57" t="s">
        <v>295</v>
      </c>
      <c r="M255" s="71">
        <v>0</v>
      </c>
      <c r="N255" s="57">
        <v>4</v>
      </c>
      <c r="O255" s="58">
        <v>0</v>
      </c>
      <c r="P255" s="57" t="s">
        <v>295</v>
      </c>
      <c r="Q255" s="58">
        <v>0</v>
      </c>
    </row>
    <row r="256" spans="1:17" ht="14.5">
      <c r="A256" s="6">
        <v>100</v>
      </c>
      <c r="B256" s="67" t="s">
        <v>1146</v>
      </c>
      <c r="C256" s="68" t="s">
        <v>1147</v>
      </c>
      <c r="D256" s="68" t="s">
        <v>1148</v>
      </c>
      <c r="E256" s="66">
        <v>2015</v>
      </c>
      <c r="G256" s="69">
        <f t="shared" si="3"/>
        <v>0</v>
      </c>
      <c r="H256" s="57" t="s">
        <v>298</v>
      </c>
      <c r="I256" s="58">
        <v>0</v>
      </c>
      <c r="J256" s="70" t="s">
        <v>294</v>
      </c>
      <c r="K256" s="58">
        <v>0</v>
      </c>
      <c r="L256" s="57" t="s">
        <v>295</v>
      </c>
      <c r="M256" s="71">
        <v>0</v>
      </c>
      <c r="N256" s="57">
        <v>4</v>
      </c>
      <c r="O256" s="58">
        <v>0</v>
      </c>
      <c r="P256" s="57" t="s">
        <v>295</v>
      </c>
      <c r="Q256" s="58">
        <v>0</v>
      </c>
    </row>
    <row r="257" spans="1:17">
      <c r="A257" s="66">
        <v>101</v>
      </c>
      <c r="B257" s="67" t="s">
        <v>1149</v>
      </c>
      <c r="C257" s="68" t="s">
        <v>1150</v>
      </c>
      <c r="D257" s="68" t="s">
        <v>1151</v>
      </c>
      <c r="E257" s="66">
        <v>2015</v>
      </c>
      <c r="G257" s="69">
        <f t="shared" si="3"/>
        <v>0</v>
      </c>
      <c r="H257" s="57" t="s">
        <v>298</v>
      </c>
      <c r="I257" s="58">
        <v>0</v>
      </c>
      <c r="J257" s="70" t="s">
        <v>294</v>
      </c>
      <c r="K257" s="58">
        <v>0</v>
      </c>
      <c r="L257" s="57" t="s">
        <v>295</v>
      </c>
      <c r="M257" s="71">
        <v>0</v>
      </c>
      <c r="N257" s="57">
        <v>4</v>
      </c>
      <c r="O257" s="58">
        <v>0</v>
      </c>
      <c r="P257" s="57" t="s">
        <v>295</v>
      </c>
      <c r="Q257" s="58">
        <v>0</v>
      </c>
    </row>
    <row r="258" spans="1:17" ht="14.5">
      <c r="A258" s="6">
        <v>102</v>
      </c>
      <c r="B258" s="67" t="s">
        <v>1152</v>
      </c>
      <c r="C258" s="68" t="s">
        <v>1150</v>
      </c>
      <c r="D258" s="68" t="s">
        <v>1153</v>
      </c>
      <c r="E258" s="66">
        <v>2014</v>
      </c>
      <c r="G258" s="69">
        <f t="shared" si="3"/>
        <v>0</v>
      </c>
      <c r="H258" s="57" t="s">
        <v>298</v>
      </c>
      <c r="I258" s="58">
        <v>0</v>
      </c>
      <c r="J258" s="70" t="s">
        <v>294</v>
      </c>
      <c r="K258" s="58">
        <v>0</v>
      </c>
      <c r="L258" s="57" t="s">
        <v>295</v>
      </c>
      <c r="M258" s="71">
        <v>0</v>
      </c>
      <c r="N258" s="57">
        <v>4</v>
      </c>
      <c r="O258" s="58">
        <v>0</v>
      </c>
      <c r="P258" s="57" t="s">
        <v>295</v>
      </c>
      <c r="Q258" s="58">
        <v>0</v>
      </c>
    </row>
    <row r="259" spans="1:17">
      <c r="A259" s="66">
        <v>103</v>
      </c>
      <c r="B259" s="67" t="s">
        <v>1154</v>
      </c>
      <c r="C259" s="68" t="s">
        <v>1150</v>
      </c>
      <c r="D259" s="68" t="s">
        <v>1155</v>
      </c>
      <c r="E259" s="66">
        <v>2015</v>
      </c>
      <c r="G259" s="69">
        <f t="shared" si="3"/>
        <v>0</v>
      </c>
      <c r="H259" s="57" t="s">
        <v>298</v>
      </c>
      <c r="I259" s="58">
        <v>0</v>
      </c>
      <c r="J259" s="70" t="s">
        <v>294</v>
      </c>
      <c r="K259" s="58">
        <v>0</v>
      </c>
      <c r="L259" s="57" t="s">
        <v>295</v>
      </c>
      <c r="M259" s="71">
        <v>0</v>
      </c>
      <c r="N259" s="57">
        <v>4</v>
      </c>
      <c r="O259" s="58">
        <v>0</v>
      </c>
      <c r="P259" s="57" t="s">
        <v>295</v>
      </c>
      <c r="Q259" s="58">
        <v>0</v>
      </c>
    </row>
    <row r="260" spans="1:17" ht="14.5">
      <c r="A260" s="6">
        <v>104</v>
      </c>
      <c r="B260" s="67" t="s">
        <v>1156</v>
      </c>
      <c r="C260" s="68" t="s">
        <v>1150</v>
      </c>
      <c r="D260" s="68" t="s">
        <v>1157</v>
      </c>
      <c r="E260" s="66">
        <v>2014</v>
      </c>
      <c r="G260" s="69">
        <f t="shared" si="3"/>
        <v>0</v>
      </c>
      <c r="H260" s="57" t="s">
        <v>298</v>
      </c>
      <c r="I260" s="58">
        <v>0</v>
      </c>
      <c r="J260" s="70" t="s">
        <v>294</v>
      </c>
      <c r="K260" s="58">
        <v>0</v>
      </c>
      <c r="L260" s="57" t="s">
        <v>295</v>
      </c>
      <c r="M260" s="71">
        <v>0</v>
      </c>
      <c r="N260" s="57">
        <v>4</v>
      </c>
      <c r="O260" s="58">
        <v>0</v>
      </c>
      <c r="P260" s="57" t="s">
        <v>295</v>
      </c>
      <c r="Q260" s="58">
        <v>0</v>
      </c>
    </row>
    <row r="261" spans="1:17" ht="14.5">
      <c r="A261" s="6">
        <v>112</v>
      </c>
      <c r="B261" s="67" t="s">
        <v>1158</v>
      </c>
      <c r="C261" s="68" t="s">
        <v>900</v>
      </c>
      <c r="D261" s="68" t="s">
        <v>1159</v>
      </c>
      <c r="E261" s="66">
        <v>2014</v>
      </c>
      <c r="G261" s="69">
        <f t="shared" ref="G261:G321" si="4">SUM(I261+K261+M261+O261+Q261)</f>
        <v>0</v>
      </c>
      <c r="H261" s="57" t="s">
        <v>298</v>
      </c>
      <c r="I261" s="58">
        <v>0</v>
      </c>
      <c r="J261" s="70" t="s">
        <v>294</v>
      </c>
      <c r="K261" s="58">
        <v>0</v>
      </c>
      <c r="L261" s="57" t="s">
        <v>295</v>
      </c>
      <c r="M261" s="71">
        <v>0</v>
      </c>
      <c r="N261" s="57">
        <v>4</v>
      </c>
      <c r="O261" s="58">
        <v>0</v>
      </c>
      <c r="P261" s="57" t="s">
        <v>295</v>
      </c>
      <c r="Q261" s="58">
        <v>0</v>
      </c>
    </row>
    <row r="262" spans="1:17">
      <c r="A262" s="66">
        <v>113</v>
      </c>
      <c r="B262" s="67" t="s">
        <v>1160</v>
      </c>
      <c r="C262" s="68" t="s">
        <v>900</v>
      </c>
      <c r="D262" s="68" t="s">
        <v>1161</v>
      </c>
      <c r="E262" s="66">
        <v>2014</v>
      </c>
      <c r="G262" s="69">
        <f t="shared" si="4"/>
        <v>0</v>
      </c>
      <c r="H262" s="57" t="s">
        <v>298</v>
      </c>
      <c r="I262" s="58">
        <v>0</v>
      </c>
      <c r="J262" s="70" t="s">
        <v>294</v>
      </c>
      <c r="K262" s="58">
        <v>0</v>
      </c>
      <c r="L262" s="57" t="s">
        <v>295</v>
      </c>
      <c r="M262" s="71">
        <v>0</v>
      </c>
      <c r="N262" s="57">
        <v>4</v>
      </c>
      <c r="O262" s="58">
        <v>0</v>
      </c>
      <c r="P262" s="57" t="s">
        <v>295</v>
      </c>
      <c r="Q262" s="58">
        <v>0</v>
      </c>
    </row>
    <row r="263" spans="1:17">
      <c r="A263" s="66">
        <v>123</v>
      </c>
      <c r="B263" s="67" t="s">
        <v>1162</v>
      </c>
      <c r="C263" s="68" t="s">
        <v>902</v>
      </c>
      <c r="D263" s="68" t="s">
        <v>1163</v>
      </c>
      <c r="E263" s="66">
        <v>2014</v>
      </c>
      <c r="G263" s="69">
        <f t="shared" si="4"/>
        <v>0</v>
      </c>
      <c r="H263" s="57" t="s">
        <v>298</v>
      </c>
      <c r="I263" s="58">
        <v>0</v>
      </c>
      <c r="J263" s="70" t="s">
        <v>294</v>
      </c>
      <c r="K263" s="58">
        <v>0</v>
      </c>
      <c r="L263" s="57" t="s">
        <v>295</v>
      </c>
      <c r="M263" s="71">
        <v>0</v>
      </c>
      <c r="N263" s="57">
        <v>4</v>
      </c>
      <c r="O263" s="58">
        <v>0</v>
      </c>
      <c r="P263" s="57" t="s">
        <v>295</v>
      </c>
      <c r="Q263" s="58">
        <v>0</v>
      </c>
    </row>
    <row r="264" spans="1:17">
      <c r="A264" s="66">
        <v>127</v>
      </c>
      <c r="B264" s="67" t="s">
        <v>1164</v>
      </c>
      <c r="C264" s="68" t="s">
        <v>649</v>
      </c>
      <c r="D264" s="68" t="s">
        <v>1165</v>
      </c>
      <c r="E264" s="66">
        <v>2015</v>
      </c>
      <c r="G264" s="69">
        <f t="shared" si="4"/>
        <v>0</v>
      </c>
      <c r="H264" s="57" t="s">
        <v>298</v>
      </c>
      <c r="I264" s="58">
        <v>0</v>
      </c>
      <c r="J264" s="70" t="s">
        <v>294</v>
      </c>
      <c r="K264" s="58">
        <v>0</v>
      </c>
      <c r="L264" s="57" t="s">
        <v>295</v>
      </c>
      <c r="M264" s="71">
        <v>0</v>
      </c>
      <c r="N264" s="57">
        <v>4</v>
      </c>
      <c r="O264" s="58">
        <v>0</v>
      </c>
      <c r="P264" s="57" t="s">
        <v>295</v>
      </c>
      <c r="Q264" s="58">
        <v>0</v>
      </c>
    </row>
    <row r="265" spans="1:17" ht="14.5">
      <c r="A265" s="6">
        <v>128</v>
      </c>
      <c r="B265" s="67" t="s">
        <v>1166</v>
      </c>
      <c r="C265" s="68" t="s">
        <v>649</v>
      </c>
      <c r="D265" s="68" t="s">
        <v>661</v>
      </c>
      <c r="E265" s="66">
        <v>2015</v>
      </c>
      <c r="G265" s="69">
        <f t="shared" si="4"/>
        <v>0</v>
      </c>
      <c r="H265" s="57" t="s">
        <v>298</v>
      </c>
      <c r="I265" s="58">
        <v>0</v>
      </c>
      <c r="J265" s="70" t="s">
        <v>294</v>
      </c>
      <c r="K265" s="58">
        <v>0</v>
      </c>
      <c r="L265" s="57" t="s">
        <v>295</v>
      </c>
      <c r="M265" s="71">
        <v>0</v>
      </c>
      <c r="N265" s="57">
        <v>4</v>
      </c>
      <c r="O265" s="58">
        <v>0</v>
      </c>
      <c r="P265" s="57" t="s">
        <v>295</v>
      </c>
      <c r="Q265" s="58">
        <v>0</v>
      </c>
    </row>
    <row r="266" spans="1:17">
      <c r="A266" s="66">
        <v>129</v>
      </c>
      <c r="B266" s="67" t="s">
        <v>1167</v>
      </c>
      <c r="C266" s="68" t="s">
        <v>649</v>
      </c>
      <c r="D266" s="68" t="s">
        <v>1168</v>
      </c>
      <c r="E266" s="66">
        <v>2015</v>
      </c>
      <c r="G266" s="69">
        <f t="shared" si="4"/>
        <v>0</v>
      </c>
      <c r="H266" s="57" t="s">
        <v>298</v>
      </c>
      <c r="I266" s="58">
        <v>0</v>
      </c>
      <c r="J266" s="70" t="s">
        <v>294</v>
      </c>
      <c r="K266" s="58">
        <v>0</v>
      </c>
      <c r="L266" s="57" t="s">
        <v>295</v>
      </c>
      <c r="M266" s="71">
        <v>0</v>
      </c>
      <c r="N266" s="57">
        <v>4</v>
      </c>
      <c r="O266" s="58">
        <v>0</v>
      </c>
      <c r="P266" s="57" t="s">
        <v>295</v>
      </c>
      <c r="Q266" s="58">
        <v>0</v>
      </c>
    </row>
    <row r="267" spans="1:17">
      <c r="A267" s="66">
        <v>131</v>
      </c>
      <c r="B267" s="67" t="s">
        <v>1169</v>
      </c>
      <c r="C267" s="68" t="s">
        <v>649</v>
      </c>
      <c r="D267" s="68" t="s">
        <v>1170</v>
      </c>
      <c r="E267" s="66">
        <v>2014</v>
      </c>
      <c r="G267" s="69">
        <f t="shared" si="4"/>
        <v>0</v>
      </c>
      <c r="H267" s="57" t="s">
        <v>298</v>
      </c>
      <c r="I267" s="58">
        <v>0</v>
      </c>
      <c r="J267" s="70" t="s">
        <v>294</v>
      </c>
      <c r="K267" s="58">
        <v>0</v>
      </c>
      <c r="L267" s="57" t="s">
        <v>295</v>
      </c>
      <c r="M267" s="71">
        <v>0</v>
      </c>
      <c r="N267" s="57">
        <v>4</v>
      </c>
      <c r="O267" s="58">
        <v>0</v>
      </c>
      <c r="P267" s="57" t="s">
        <v>295</v>
      </c>
      <c r="Q267" s="58">
        <v>0</v>
      </c>
    </row>
    <row r="268" spans="1:17" ht="14.5">
      <c r="A268" s="6">
        <v>134</v>
      </c>
      <c r="B268" s="67" t="s">
        <v>1171</v>
      </c>
      <c r="C268" s="68" t="s">
        <v>649</v>
      </c>
      <c r="D268" s="68" t="s">
        <v>1172</v>
      </c>
      <c r="E268" s="66">
        <v>2014</v>
      </c>
      <c r="G268" s="69">
        <f t="shared" si="4"/>
        <v>0</v>
      </c>
      <c r="H268" s="57" t="s">
        <v>298</v>
      </c>
      <c r="I268" s="58">
        <v>0</v>
      </c>
      <c r="J268" s="70" t="s">
        <v>294</v>
      </c>
      <c r="K268" s="58">
        <v>0</v>
      </c>
      <c r="L268" s="57" t="s">
        <v>295</v>
      </c>
      <c r="M268" s="71">
        <v>0</v>
      </c>
      <c r="N268" s="57">
        <v>4</v>
      </c>
      <c r="O268" s="58">
        <v>0</v>
      </c>
      <c r="P268" s="57" t="s">
        <v>295</v>
      </c>
      <c r="Q268" s="58">
        <v>0</v>
      </c>
    </row>
    <row r="269" spans="1:17" ht="14.5">
      <c r="A269" s="6">
        <v>136</v>
      </c>
      <c r="B269" s="67" t="s">
        <v>1173</v>
      </c>
      <c r="C269" s="68" t="s">
        <v>907</v>
      </c>
      <c r="D269" s="68" t="s">
        <v>1174</v>
      </c>
      <c r="E269" s="66">
        <v>2015</v>
      </c>
      <c r="G269" s="69">
        <f t="shared" si="4"/>
        <v>0</v>
      </c>
      <c r="H269" s="57" t="s">
        <v>298</v>
      </c>
      <c r="I269" s="58">
        <v>0</v>
      </c>
      <c r="J269" s="70" t="s">
        <v>294</v>
      </c>
      <c r="K269" s="58">
        <v>0</v>
      </c>
      <c r="L269" s="57" t="s">
        <v>295</v>
      </c>
      <c r="M269" s="71">
        <v>0</v>
      </c>
      <c r="N269" s="57">
        <v>4</v>
      </c>
      <c r="O269" s="58">
        <v>0</v>
      </c>
      <c r="P269" s="57" t="s">
        <v>295</v>
      </c>
      <c r="Q269" s="58">
        <v>0</v>
      </c>
    </row>
    <row r="270" spans="1:17" ht="14.5">
      <c r="A270" s="6">
        <v>138</v>
      </c>
      <c r="B270" s="67" t="s">
        <v>1175</v>
      </c>
      <c r="C270" s="68" t="s">
        <v>694</v>
      </c>
      <c r="D270" s="68" t="s">
        <v>817</v>
      </c>
      <c r="E270" s="66">
        <v>2015</v>
      </c>
      <c r="G270" s="69">
        <f t="shared" si="4"/>
        <v>0</v>
      </c>
      <c r="H270" s="57" t="s">
        <v>298</v>
      </c>
      <c r="I270" s="58">
        <v>0</v>
      </c>
      <c r="J270" s="70" t="s">
        <v>294</v>
      </c>
      <c r="K270" s="58">
        <v>0</v>
      </c>
      <c r="L270" s="57" t="s">
        <v>295</v>
      </c>
      <c r="M270" s="71">
        <v>0</v>
      </c>
      <c r="N270" s="57">
        <v>4</v>
      </c>
      <c r="O270" s="58">
        <v>0</v>
      </c>
      <c r="P270" s="57" t="s">
        <v>295</v>
      </c>
      <c r="Q270" s="58">
        <v>0</v>
      </c>
    </row>
    <row r="271" spans="1:17" ht="14.5">
      <c r="A271" s="6">
        <v>140</v>
      </c>
      <c r="B271" s="67" t="s">
        <v>1176</v>
      </c>
      <c r="C271" s="68" t="s">
        <v>694</v>
      </c>
      <c r="D271" s="68" t="s">
        <v>1177</v>
      </c>
      <c r="E271" s="66">
        <v>2015</v>
      </c>
      <c r="G271" s="69">
        <f t="shared" si="4"/>
        <v>0</v>
      </c>
      <c r="H271" s="57" t="s">
        <v>298</v>
      </c>
      <c r="I271" s="58">
        <v>0</v>
      </c>
      <c r="J271" s="70" t="s">
        <v>294</v>
      </c>
      <c r="K271" s="58">
        <v>0</v>
      </c>
      <c r="L271" s="57" t="s">
        <v>295</v>
      </c>
      <c r="M271" s="71">
        <v>0</v>
      </c>
      <c r="N271" s="57">
        <v>4</v>
      </c>
      <c r="O271" s="58">
        <v>0</v>
      </c>
      <c r="P271" s="57" t="s">
        <v>295</v>
      </c>
      <c r="Q271" s="58">
        <v>0</v>
      </c>
    </row>
    <row r="272" spans="1:17">
      <c r="A272" s="66">
        <v>141</v>
      </c>
      <c r="B272" s="67" t="s">
        <v>1178</v>
      </c>
      <c r="C272" s="68" t="s">
        <v>694</v>
      </c>
      <c r="D272" s="68" t="s">
        <v>744</v>
      </c>
      <c r="E272" s="66">
        <v>2014</v>
      </c>
      <c r="G272" s="69">
        <f t="shared" si="4"/>
        <v>0</v>
      </c>
      <c r="H272" s="57" t="s">
        <v>298</v>
      </c>
      <c r="I272" s="58">
        <v>0</v>
      </c>
      <c r="J272" s="70" t="s">
        <v>294</v>
      </c>
      <c r="K272" s="58">
        <v>0</v>
      </c>
      <c r="L272" s="57" t="s">
        <v>295</v>
      </c>
      <c r="M272" s="71">
        <v>0</v>
      </c>
      <c r="N272" s="57">
        <v>4</v>
      </c>
      <c r="O272" s="58">
        <v>0</v>
      </c>
      <c r="P272" s="57" t="s">
        <v>295</v>
      </c>
      <c r="Q272" s="58">
        <v>0</v>
      </c>
    </row>
    <row r="273" spans="1:17">
      <c r="A273" s="66">
        <v>145</v>
      </c>
      <c r="B273" s="67" t="s">
        <v>1179</v>
      </c>
      <c r="C273" s="68" t="s">
        <v>694</v>
      </c>
      <c r="D273" s="68" t="s">
        <v>1180</v>
      </c>
      <c r="E273" s="66">
        <v>2015</v>
      </c>
      <c r="G273" s="69">
        <f t="shared" si="4"/>
        <v>0</v>
      </c>
      <c r="H273" s="57" t="s">
        <v>298</v>
      </c>
      <c r="I273" s="58">
        <v>0</v>
      </c>
      <c r="J273" s="70" t="s">
        <v>294</v>
      </c>
      <c r="K273" s="58">
        <v>0</v>
      </c>
      <c r="L273" s="57" t="s">
        <v>295</v>
      </c>
      <c r="M273" s="71">
        <v>0</v>
      </c>
      <c r="N273" s="57">
        <v>4</v>
      </c>
      <c r="O273" s="58">
        <v>0</v>
      </c>
      <c r="P273" s="57" t="s">
        <v>295</v>
      </c>
      <c r="Q273" s="58">
        <v>0</v>
      </c>
    </row>
    <row r="274" spans="1:17" ht="14.5">
      <c r="A274" s="6">
        <v>146</v>
      </c>
      <c r="B274" s="67" t="s">
        <v>1181</v>
      </c>
      <c r="C274" s="68" t="s">
        <v>694</v>
      </c>
      <c r="D274" s="68" t="s">
        <v>874</v>
      </c>
      <c r="E274" s="66">
        <v>2015</v>
      </c>
      <c r="G274" s="69">
        <f t="shared" si="4"/>
        <v>0</v>
      </c>
      <c r="H274" s="57" t="s">
        <v>298</v>
      </c>
      <c r="I274" s="58">
        <v>0</v>
      </c>
      <c r="J274" s="70" t="s">
        <v>294</v>
      </c>
      <c r="K274" s="58">
        <v>0</v>
      </c>
      <c r="L274" s="57" t="s">
        <v>295</v>
      </c>
      <c r="M274" s="71">
        <v>0</v>
      </c>
      <c r="N274" s="57">
        <v>4</v>
      </c>
      <c r="O274" s="58">
        <v>0</v>
      </c>
      <c r="P274" s="57" t="s">
        <v>295</v>
      </c>
      <c r="Q274" s="58">
        <v>0</v>
      </c>
    </row>
    <row r="275" spans="1:17">
      <c r="A275" s="66">
        <v>151</v>
      </c>
      <c r="B275" s="67" t="s">
        <v>1182</v>
      </c>
      <c r="C275" s="68" t="s">
        <v>694</v>
      </c>
      <c r="D275" s="68" t="s">
        <v>1183</v>
      </c>
      <c r="E275" s="66">
        <v>2014</v>
      </c>
      <c r="G275" s="69">
        <f t="shared" si="4"/>
        <v>0</v>
      </c>
      <c r="H275" s="57" t="s">
        <v>298</v>
      </c>
      <c r="I275" s="58">
        <v>0</v>
      </c>
      <c r="J275" s="70" t="s">
        <v>294</v>
      </c>
      <c r="K275" s="58">
        <v>0</v>
      </c>
      <c r="L275" s="57" t="s">
        <v>295</v>
      </c>
      <c r="M275" s="71">
        <v>0</v>
      </c>
      <c r="N275" s="57">
        <v>4</v>
      </c>
      <c r="O275" s="58">
        <v>0</v>
      </c>
      <c r="P275" s="57" t="s">
        <v>295</v>
      </c>
      <c r="Q275" s="58">
        <v>0</v>
      </c>
    </row>
    <row r="276" spans="1:17">
      <c r="A276" s="66">
        <v>159</v>
      </c>
      <c r="B276" s="67" t="s">
        <v>1184</v>
      </c>
      <c r="C276" s="68" t="s">
        <v>694</v>
      </c>
      <c r="D276" s="68" t="s">
        <v>1185</v>
      </c>
      <c r="E276" s="66">
        <v>2015</v>
      </c>
      <c r="G276" s="69">
        <f t="shared" si="4"/>
        <v>0</v>
      </c>
      <c r="H276" s="57" t="s">
        <v>298</v>
      </c>
      <c r="I276" s="58">
        <v>0</v>
      </c>
      <c r="J276" s="70" t="s">
        <v>294</v>
      </c>
      <c r="K276" s="58">
        <v>0</v>
      </c>
      <c r="L276" s="57" t="s">
        <v>295</v>
      </c>
      <c r="M276" s="71">
        <v>0</v>
      </c>
      <c r="N276" s="57">
        <v>4</v>
      </c>
      <c r="O276" s="58">
        <v>0</v>
      </c>
      <c r="P276" s="57" t="s">
        <v>295</v>
      </c>
      <c r="Q276" s="58">
        <v>0</v>
      </c>
    </row>
    <row r="277" spans="1:17" ht="14.5">
      <c r="A277" s="6">
        <v>160</v>
      </c>
      <c r="B277" s="67" t="s">
        <v>1186</v>
      </c>
      <c r="C277" s="68" t="s">
        <v>694</v>
      </c>
      <c r="D277" s="68" t="s">
        <v>1187</v>
      </c>
      <c r="E277" s="66">
        <v>2014</v>
      </c>
      <c r="G277" s="69">
        <f t="shared" si="4"/>
        <v>0</v>
      </c>
      <c r="H277" s="57" t="s">
        <v>298</v>
      </c>
      <c r="I277" s="58">
        <v>0</v>
      </c>
      <c r="J277" s="70" t="s">
        <v>294</v>
      </c>
      <c r="K277" s="58">
        <v>0</v>
      </c>
      <c r="L277" s="57" t="s">
        <v>295</v>
      </c>
      <c r="M277" s="71">
        <v>0</v>
      </c>
      <c r="N277" s="57">
        <v>4</v>
      </c>
      <c r="O277" s="58">
        <v>0</v>
      </c>
      <c r="P277" s="57" t="s">
        <v>295</v>
      </c>
      <c r="Q277" s="58">
        <v>0</v>
      </c>
    </row>
    <row r="278" spans="1:17">
      <c r="A278" s="66">
        <v>165</v>
      </c>
      <c r="B278" s="67" t="s">
        <v>1190</v>
      </c>
      <c r="C278" s="68" t="s">
        <v>632</v>
      </c>
      <c r="D278" s="68" t="s">
        <v>1191</v>
      </c>
      <c r="E278" s="66">
        <v>2014</v>
      </c>
      <c r="G278" s="69">
        <f t="shared" si="4"/>
        <v>0</v>
      </c>
      <c r="H278" s="57" t="s">
        <v>298</v>
      </c>
      <c r="I278" s="58">
        <v>0</v>
      </c>
      <c r="J278" s="70" t="s">
        <v>294</v>
      </c>
      <c r="K278" s="58">
        <v>0</v>
      </c>
      <c r="L278" s="57" t="s">
        <v>295</v>
      </c>
      <c r="M278" s="71">
        <v>0</v>
      </c>
      <c r="N278" s="57">
        <v>4</v>
      </c>
      <c r="O278" s="58">
        <v>0</v>
      </c>
      <c r="P278" s="57" t="s">
        <v>295</v>
      </c>
      <c r="Q278" s="58">
        <v>0</v>
      </c>
    </row>
    <row r="279" spans="1:17">
      <c r="A279" s="66">
        <v>167</v>
      </c>
      <c r="B279" s="67" t="s">
        <v>1192</v>
      </c>
      <c r="C279" s="68" t="s">
        <v>632</v>
      </c>
      <c r="D279" s="68" t="s">
        <v>1193</v>
      </c>
      <c r="E279" s="66">
        <v>2014</v>
      </c>
      <c r="G279" s="69">
        <f t="shared" si="4"/>
        <v>0</v>
      </c>
      <c r="H279" s="57" t="s">
        <v>298</v>
      </c>
      <c r="I279" s="58">
        <v>0</v>
      </c>
      <c r="J279" s="70" t="s">
        <v>294</v>
      </c>
      <c r="K279" s="58">
        <v>0</v>
      </c>
      <c r="L279" s="57" t="s">
        <v>295</v>
      </c>
      <c r="M279" s="71">
        <v>0</v>
      </c>
      <c r="N279" s="57">
        <v>4</v>
      </c>
      <c r="O279" s="58">
        <v>0</v>
      </c>
      <c r="P279" s="57" t="s">
        <v>295</v>
      </c>
      <c r="Q279" s="58">
        <v>0</v>
      </c>
    </row>
    <row r="280" spans="1:17">
      <c r="A280" s="66">
        <v>169</v>
      </c>
      <c r="B280" s="67" t="s">
        <v>1194</v>
      </c>
      <c r="C280" s="68" t="s">
        <v>632</v>
      </c>
      <c r="D280" s="68" t="s">
        <v>1195</v>
      </c>
      <c r="E280" s="66">
        <v>2014</v>
      </c>
      <c r="G280" s="69">
        <f t="shared" si="4"/>
        <v>0</v>
      </c>
      <c r="H280" s="57" t="s">
        <v>298</v>
      </c>
      <c r="I280" s="58">
        <v>0</v>
      </c>
      <c r="J280" s="70" t="s">
        <v>294</v>
      </c>
      <c r="K280" s="58">
        <v>0</v>
      </c>
      <c r="L280" s="57" t="s">
        <v>295</v>
      </c>
      <c r="M280" s="71">
        <v>0</v>
      </c>
      <c r="N280" s="57">
        <v>4</v>
      </c>
      <c r="O280" s="58">
        <v>0</v>
      </c>
      <c r="P280" s="57" t="s">
        <v>295</v>
      </c>
      <c r="Q280" s="58">
        <v>0</v>
      </c>
    </row>
    <row r="281" spans="1:17" ht="14.5">
      <c r="A281" s="6">
        <v>174</v>
      </c>
      <c r="B281" s="67" t="s">
        <v>1196</v>
      </c>
      <c r="C281" s="68" t="s">
        <v>632</v>
      </c>
      <c r="D281" s="68" t="s">
        <v>1197</v>
      </c>
      <c r="E281" s="66">
        <v>2015</v>
      </c>
      <c r="G281" s="69">
        <f t="shared" si="4"/>
        <v>0</v>
      </c>
      <c r="H281" s="57" t="s">
        <v>298</v>
      </c>
      <c r="I281" s="58">
        <v>0</v>
      </c>
      <c r="J281" s="70" t="s">
        <v>294</v>
      </c>
      <c r="K281" s="58">
        <v>0</v>
      </c>
      <c r="L281" s="57" t="s">
        <v>295</v>
      </c>
      <c r="M281" s="71">
        <v>0</v>
      </c>
      <c r="N281" s="57">
        <v>4</v>
      </c>
      <c r="O281" s="58">
        <v>0</v>
      </c>
      <c r="P281" s="57" t="s">
        <v>295</v>
      </c>
      <c r="Q281" s="58">
        <v>0</v>
      </c>
    </row>
    <row r="282" spans="1:17" ht="14.5">
      <c r="A282" s="6">
        <v>176</v>
      </c>
      <c r="B282" s="67" t="s">
        <v>1198</v>
      </c>
      <c r="C282" s="68" t="s">
        <v>632</v>
      </c>
      <c r="D282" s="68" t="s">
        <v>1199</v>
      </c>
      <c r="E282" s="66">
        <v>2014</v>
      </c>
      <c r="G282" s="69">
        <f t="shared" si="4"/>
        <v>0</v>
      </c>
      <c r="H282" s="57" t="s">
        <v>298</v>
      </c>
      <c r="I282" s="58">
        <v>0</v>
      </c>
      <c r="J282" s="70" t="s">
        <v>294</v>
      </c>
      <c r="K282" s="58">
        <v>0</v>
      </c>
      <c r="L282" s="57" t="s">
        <v>295</v>
      </c>
      <c r="M282" s="71">
        <v>0</v>
      </c>
      <c r="N282" s="57">
        <v>4</v>
      </c>
      <c r="O282" s="58">
        <v>0</v>
      </c>
      <c r="P282" s="57" t="s">
        <v>295</v>
      </c>
      <c r="Q282" s="58">
        <v>0</v>
      </c>
    </row>
    <row r="283" spans="1:17">
      <c r="A283" s="66">
        <v>177</v>
      </c>
      <c r="B283" s="67" t="s">
        <v>1200</v>
      </c>
      <c r="C283" s="68" t="s">
        <v>632</v>
      </c>
      <c r="D283" s="68" t="s">
        <v>1201</v>
      </c>
      <c r="E283" s="66">
        <v>2014</v>
      </c>
      <c r="G283" s="69">
        <f t="shared" si="4"/>
        <v>0</v>
      </c>
      <c r="H283" s="57" t="s">
        <v>298</v>
      </c>
      <c r="I283" s="58">
        <v>0</v>
      </c>
      <c r="J283" s="70" t="s">
        <v>294</v>
      </c>
      <c r="K283" s="58">
        <v>0</v>
      </c>
      <c r="L283" s="57" t="s">
        <v>295</v>
      </c>
      <c r="M283" s="71">
        <v>0</v>
      </c>
      <c r="N283" s="57">
        <v>4</v>
      </c>
      <c r="O283" s="58">
        <v>0</v>
      </c>
      <c r="P283" s="57" t="s">
        <v>295</v>
      </c>
      <c r="Q283" s="58">
        <v>0</v>
      </c>
    </row>
    <row r="284" spans="1:17" ht="14.5">
      <c r="A284" s="6">
        <v>182</v>
      </c>
      <c r="B284" s="67" t="s">
        <v>1202</v>
      </c>
      <c r="C284" s="68" t="s">
        <v>632</v>
      </c>
      <c r="D284" s="68" t="s">
        <v>1203</v>
      </c>
      <c r="E284" s="66">
        <v>2015</v>
      </c>
      <c r="G284" s="69">
        <f t="shared" si="4"/>
        <v>0</v>
      </c>
      <c r="H284" s="57" t="s">
        <v>298</v>
      </c>
      <c r="I284" s="58">
        <v>0</v>
      </c>
      <c r="J284" s="70" t="s">
        <v>294</v>
      </c>
      <c r="K284" s="58">
        <v>0</v>
      </c>
      <c r="L284" s="57" t="s">
        <v>295</v>
      </c>
      <c r="M284" s="71">
        <v>0</v>
      </c>
      <c r="N284" s="57">
        <v>4</v>
      </c>
      <c r="O284" s="58">
        <v>0</v>
      </c>
      <c r="P284" s="57" t="s">
        <v>295</v>
      </c>
      <c r="Q284" s="58">
        <v>0</v>
      </c>
    </row>
    <row r="285" spans="1:17">
      <c r="A285" s="66">
        <v>185</v>
      </c>
      <c r="B285" s="67" t="s">
        <v>1204</v>
      </c>
      <c r="C285" s="68" t="s">
        <v>632</v>
      </c>
      <c r="D285" s="68" t="s">
        <v>1205</v>
      </c>
      <c r="E285" s="66">
        <v>2015</v>
      </c>
      <c r="G285" s="69">
        <f t="shared" si="4"/>
        <v>0</v>
      </c>
      <c r="H285" s="57" t="s">
        <v>298</v>
      </c>
      <c r="I285" s="58">
        <v>0</v>
      </c>
      <c r="J285" s="70" t="s">
        <v>294</v>
      </c>
      <c r="K285" s="58">
        <v>0</v>
      </c>
      <c r="L285" s="57" t="s">
        <v>295</v>
      </c>
      <c r="M285" s="71">
        <v>0</v>
      </c>
      <c r="N285" s="57">
        <v>4</v>
      </c>
      <c r="O285" s="58">
        <v>0</v>
      </c>
      <c r="P285" s="57" t="s">
        <v>295</v>
      </c>
      <c r="Q285" s="58">
        <v>0</v>
      </c>
    </row>
    <row r="286" spans="1:17" ht="14.5">
      <c r="A286" s="6">
        <v>188</v>
      </c>
      <c r="B286" s="67" t="s">
        <v>1206</v>
      </c>
      <c r="C286" s="68" t="s">
        <v>632</v>
      </c>
      <c r="D286" s="68" t="s">
        <v>1207</v>
      </c>
      <c r="E286" s="66">
        <v>2014</v>
      </c>
      <c r="G286" s="69">
        <f t="shared" si="4"/>
        <v>0</v>
      </c>
      <c r="H286" s="57" t="s">
        <v>298</v>
      </c>
      <c r="I286" s="58">
        <v>0</v>
      </c>
      <c r="J286" s="70" t="s">
        <v>294</v>
      </c>
      <c r="K286" s="58">
        <v>0</v>
      </c>
      <c r="L286" s="57" t="s">
        <v>295</v>
      </c>
      <c r="M286" s="71">
        <v>0</v>
      </c>
      <c r="N286" s="57">
        <v>4</v>
      </c>
      <c r="O286" s="58">
        <v>0</v>
      </c>
      <c r="P286" s="57" t="s">
        <v>295</v>
      </c>
      <c r="Q286" s="58">
        <v>0</v>
      </c>
    </row>
    <row r="287" spans="1:17">
      <c r="A287" s="66">
        <v>191</v>
      </c>
      <c r="B287" s="67" t="s">
        <v>1208</v>
      </c>
      <c r="C287" s="68" t="s">
        <v>632</v>
      </c>
      <c r="D287" s="68" t="s">
        <v>1209</v>
      </c>
      <c r="E287" s="66">
        <v>2015</v>
      </c>
      <c r="G287" s="69">
        <f t="shared" si="4"/>
        <v>0</v>
      </c>
      <c r="H287" s="57" t="s">
        <v>298</v>
      </c>
      <c r="I287" s="58">
        <v>0</v>
      </c>
      <c r="J287" s="70" t="s">
        <v>294</v>
      </c>
      <c r="K287" s="58">
        <v>0</v>
      </c>
      <c r="L287" s="57" t="s">
        <v>295</v>
      </c>
      <c r="M287" s="71">
        <v>0</v>
      </c>
      <c r="N287" s="57">
        <v>4</v>
      </c>
      <c r="O287" s="58">
        <v>0</v>
      </c>
      <c r="P287" s="57" t="s">
        <v>295</v>
      </c>
      <c r="Q287" s="58">
        <v>0</v>
      </c>
    </row>
    <row r="288" spans="1:17">
      <c r="A288" s="66">
        <v>193</v>
      </c>
      <c r="B288" s="67" t="s">
        <v>1210</v>
      </c>
      <c r="C288" s="68" t="s">
        <v>632</v>
      </c>
      <c r="D288" s="68" t="s">
        <v>1211</v>
      </c>
      <c r="E288" s="66">
        <v>2015</v>
      </c>
      <c r="G288" s="69">
        <f t="shared" si="4"/>
        <v>0</v>
      </c>
      <c r="H288" s="57" t="s">
        <v>298</v>
      </c>
      <c r="I288" s="58">
        <v>0</v>
      </c>
      <c r="J288" s="70" t="s">
        <v>294</v>
      </c>
      <c r="K288" s="58">
        <v>0</v>
      </c>
      <c r="L288" s="57" t="s">
        <v>295</v>
      </c>
      <c r="M288" s="71">
        <v>0</v>
      </c>
      <c r="N288" s="57">
        <v>4</v>
      </c>
      <c r="O288" s="58">
        <v>0</v>
      </c>
      <c r="P288" s="57" t="s">
        <v>295</v>
      </c>
      <c r="Q288" s="58">
        <v>0</v>
      </c>
    </row>
    <row r="289" spans="1:17" ht="14.5">
      <c r="A289" s="6">
        <v>194</v>
      </c>
      <c r="B289" s="67" t="s">
        <v>1212</v>
      </c>
      <c r="C289" s="68" t="s">
        <v>632</v>
      </c>
      <c r="D289" s="68" t="s">
        <v>1213</v>
      </c>
      <c r="E289" s="66">
        <v>2014</v>
      </c>
      <c r="G289" s="69">
        <f t="shared" si="4"/>
        <v>0</v>
      </c>
      <c r="H289" s="57" t="s">
        <v>298</v>
      </c>
      <c r="I289" s="58">
        <v>0</v>
      </c>
      <c r="J289" s="70" t="s">
        <v>294</v>
      </c>
      <c r="K289" s="58">
        <v>0</v>
      </c>
      <c r="L289" s="57" t="s">
        <v>295</v>
      </c>
      <c r="M289" s="71">
        <v>0</v>
      </c>
      <c r="N289" s="57">
        <v>4</v>
      </c>
      <c r="O289" s="58">
        <v>0</v>
      </c>
      <c r="P289" s="57" t="s">
        <v>295</v>
      </c>
      <c r="Q289" s="58">
        <v>0</v>
      </c>
    </row>
    <row r="290" spans="1:17">
      <c r="A290" s="66">
        <v>197</v>
      </c>
      <c r="B290" s="67" t="s">
        <v>1214</v>
      </c>
      <c r="C290" s="68" t="s">
        <v>632</v>
      </c>
      <c r="D290" s="68" t="s">
        <v>1215</v>
      </c>
      <c r="E290" s="66">
        <v>2012</v>
      </c>
      <c r="G290" s="69">
        <f t="shared" si="4"/>
        <v>0</v>
      </c>
      <c r="H290" s="57" t="s">
        <v>298</v>
      </c>
      <c r="I290" s="58">
        <v>0</v>
      </c>
      <c r="J290" s="70" t="s">
        <v>294</v>
      </c>
      <c r="K290" s="58">
        <v>0</v>
      </c>
      <c r="L290" s="57" t="s">
        <v>295</v>
      </c>
      <c r="M290" s="71">
        <v>0</v>
      </c>
      <c r="N290" s="57">
        <v>4</v>
      </c>
      <c r="O290" s="58">
        <v>0</v>
      </c>
      <c r="P290" s="57" t="s">
        <v>295</v>
      </c>
      <c r="Q290" s="58">
        <v>0</v>
      </c>
    </row>
    <row r="291" spans="1:17" ht="14.5">
      <c r="A291" s="6">
        <v>202</v>
      </c>
      <c r="B291" s="67" t="s">
        <v>1216</v>
      </c>
      <c r="C291" s="68" t="s">
        <v>632</v>
      </c>
      <c r="D291" s="68" t="s">
        <v>1217</v>
      </c>
      <c r="E291" s="66">
        <v>2014</v>
      </c>
      <c r="G291" s="69">
        <f t="shared" si="4"/>
        <v>0</v>
      </c>
      <c r="H291" s="57" t="s">
        <v>298</v>
      </c>
      <c r="I291" s="58">
        <v>0</v>
      </c>
      <c r="J291" s="70" t="s">
        <v>294</v>
      </c>
      <c r="K291" s="58">
        <v>0</v>
      </c>
      <c r="L291" s="57" t="s">
        <v>295</v>
      </c>
      <c r="M291" s="71">
        <v>0</v>
      </c>
      <c r="N291" s="57">
        <v>4</v>
      </c>
      <c r="O291" s="58">
        <v>0</v>
      </c>
      <c r="P291" s="57" t="s">
        <v>295</v>
      </c>
      <c r="Q291" s="58">
        <v>0</v>
      </c>
    </row>
    <row r="292" spans="1:17" ht="14.5">
      <c r="A292" s="6">
        <v>204</v>
      </c>
      <c r="B292" s="67" t="s">
        <v>1218</v>
      </c>
      <c r="C292" s="68" t="s">
        <v>632</v>
      </c>
      <c r="D292" s="68" t="s">
        <v>1219</v>
      </c>
      <c r="E292" s="66">
        <v>2014</v>
      </c>
      <c r="G292" s="69">
        <f t="shared" si="4"/>
        <v>0</v>
      </c>
      <c r="H292" s="57" t="s">
        <v>298</v>
      </c>
      <c r="I292" s="58">
        <v>0</v>
      </c>
      <c r="J292" s="70" t="s">
        <v>294</v>
      </c>
      <c r="K292" s="58">
        <v>0</v>
      </c>
      <c r="L292" s="57" t="s">
        <v>295</v>
      </c>
      <c r="M292" s="71">
        <v>0</v>
      </c>
      <c r="N292" s="57">
        <v>4</v>
      </c>
      <c r="O292" s="58">
        <v>0</v>
      </c>
      <c r="P292" s="57" t="s">
        <v>295</v>
      </c>
      <c r="Q292" s="58">
        <v>0</v>
      </c>
    </row>
    <row r="293" spans="1:17">
      <c r="A293" s="66">
        <v>205</v>
      </c>
      <c r="B293" s="67" t="s">
        <v>1220</v>
      </c>
      <c r="C293" s="68" t="s">
        <v>1221</v>
      </c>
      <c r="D293" s="68" t="s">
        <v>1222</v>
      </c>
      <c r="E293" s="66">
        <v>2014</v>
      </c>
      <c r="G293" s="69">
        <f t="shared" si="4"/>
        <v>0</v>
      </c>
      <c r="H293" s="57" t="s">
        <v>298</v>
      </c>
      <c r="I293" s="58">
        <v>0</v>
      </c>
      <c r="J293" s="70" t="s">
        <v>294</v>
      </c>
      <c r="K293" s="58">
        <v>0</v>
      </c>
      <c r="L293" s="57" t="s">
        <v>295</v>
      </c>
      <c r="M293" s="71">
        <v>0</v>
      </c>
      <c r="N293" s="57">
        <v>4</v>
      </c>
      <c r="O293" s="58">
        <v>0</v>
      </c>
      <c r="P293" s="57" t="s">
        <v>295</v>
      </c>
      <c r="Q293" s="58">
        <v>0</v>
      </c>
    </row>
    <row r="294" spans="1:17" ht="14.5">
      <c r="A294" s="6">
        <v>206</v>
      </c>
      <c r="B294" s="67" t="s">
        <v>1223</v>
      </c>
      <c r="C294" s="68" t="s">
        <v>1221</v>
      </c>
      <c r="D294" s="68" t="s">
        <v>1224</v>
      </c>
      <c r="E294" s="66">
        <v>2014</v>
      </c>
      <c r="G294" s="69">
        <f t="shared" si="4"/>
        <v>0</v>
      </c>
      <c r="H294" s="57" t="s">
        <v>298</v>
      </c>
      <c r="I294" s="58">
        <v>0</v>
      </c>
      <c r="J294" s="70" t="s">
        <v>294</v>
      </c>
      <c r="K294" s="58">
        <v>0</v>
      </c>
      <c r="L294" s="57" t="s">
        <v>295</v>
      </c>
      <c r="M294" s="71">
        <v>0</v>
      </c>
      <c r="N294" s="57">
        <v>4</v>
      </c>
      <c r="O294" s="58">
        <v>0</v>
      </c>
      <c r="P294" s="57" t="s">
        <v>295</v>
      </c>
      <c r="Q294" s="58">
        <v>0</v>
      </c>
    </row>
    <row r="295" spans="1:17" ht="14.5">
      <c r="A295" s="6">
        <v>210</v>
      </c>
      <c r="B295" s="67" t="s">
        <v>1225</v>
      </c>
      <c r="C295" s="68" t="s">
        <v>757</v>
      </c>
      <c r="D295" s="68" t="s">
        <v>1226</v>
      </c>
      <c r="E295" s="66">
        <v>2015</v>
      </c>
      <c r="G295" s="69">
        <f t="shared" si="4"/>
        <v>0</v>
      </c>
      <c r="H295" s="57" t="s">
        <v>298</v>
      </c>
      <c r="I295" s="58">
        <v>0</v>
      </c>
      <c r="J295" s="70" t="s">
        <v>294</v>
      </c>
      <c r="K295" s="58">
        <v>0</v>
      </c>
      <c r="L295" s="57" t="s">
        <v>295</v>
      </c>
      <c r="M295" s="71">
        <v>0</v>
      </c>
      <c r="N295" s="57">
        <v>4</v>
      </c>
      <c r="O295" s="58">
        <v>0</v>
      </c>
      <c r="P295" s="57" t="s">
        <v>295</v>
      </c>
      <c r="Q295" s="58">
        <v>0</v>
      </c>
    </row>
    <row r="296" spans="1:17">
      <c r="A296" s="66">
        <v>221</v>
      </c>
      <c r="B296" s="67" t="s">
        <v>1230</v>
      </c>
      <c r="C296" s="68" t="s">
        <v>757</v>
      </c>
      <c r="D296" s="68" t="s">
        <v>1231</v>
      </c>
      <c r="E296" s="66">
        <v>2014</v>
      </c>
      <c r="G296" s="69">
        <f t="shared" si="4"/>
        <v>0</v>
      </c>
      <c r="H296" s="57" t="s">
        <v>298</v>
      </c>
      <c r="I296" s="58">
        <v>0</v>
      </c>
      <c r="J296" s="70" t="s">
        <v>294</v>
      </c>
      <c r="K296" s="58">
        <v>0</v>
      </c>
      <c r="L296" s="57" t="s">
        <v>295</v>
      </c>
      <c r="M296" s="71">
        <v>0</v>
      </c>
      <c r="N296" s="57">
        <v>4</v>
      </c>
      <c r="O296" s="58">
        <v>0</v>
      </c>
      <c r="P296" s="57" t="s">
        <v>295</v>
      </c>
      <c r="Q296" s="58">
        <v>0</v>
      </c>
    </row>
    <row r="297" spans="1:17" ht="14.5">
      <c r="A297" s="6">
        <v>222</v>
      </c>
      <c r="B297" s="67" t="s">
        <v>1232</v>
      </c>
      <c r="C297" s="68" t="s">
        <v>1233</v>
      </c>
      <c r="D297" s="68" t="s">
        <v>1234</v>
      </c>
      <c r="E297" s="66">
        <v>2015</v>
      </c>
      <c r="G297" s="69">
        <f t="shared" si="4"/>
        <v>0</v>
      </c>
      <c r="H297" s="57" t="s">
        <v>298</v>
      </c>
      <c r="I297" s="58">
        <v>0</v>
      </c>
      <c r="J297" s="70" t="s">
        <v>294</v>
      </c>
      <c r="K297" s="58">
        <v>0</v>
      </c>
      <c r="L297" s="57" t="s">
        <v>295</v>
      </c>
      <c r="M297" s="71">
        <v>0</v>
      </c>
      <c r="N297" s="57">
        <v>4</v>
      </c>
      <c r="O297" s="58">
        <v>0</v>
      </c>
      <c r="P297" s="57" t="s">
        <v>295</v>
      </c>
      <c r="Q297" s="58">
        <v>0</v>
      </c>
    </row>
    <row r="298" spans="1:17" ht="14.5">
      <c r="A298" s="6">
        <v>224</v>
      </c>
      <c r="B298" s="67" t="s">
        <v>1235</v>
      </c>
      <c r="C298" s="68" t="s">
        <v>928</v>
      </c>
      <c r="D298" s="68" t="s">
        <v>1236</v>
      </c>
      <c r="E298" s="66">
        <v>2014</v>
      </c>
      <c r="G298" s="69">
        <f t="shared" si="4"/>
        <v>0</v>
      </c>
      <c r="H298" s="57" t="s">
        <v>298</v>
      </c>
      <c r="I298" s="58">
        <v>0</v>
      </c>
      <c r="J298" s="70" t="s">
        <v>294</v>
      </c>
      <c r="K298" s="58">
        <v>0</v>
      </c>
      <c r="L298" s="57" t="s">
        <v>295</v>
      </c>
      <c r="M298" s="71">
        <v>0</v>
      </c>
      <c r="N298" s="57">
        <v>4</v>
      </c>
      <c r="O298" s="58">
        <v>0</v>
      </c>
      <c r="P298" s="57" t="s">
        <v>295</v>
      </c>
      <c r="Q298" s="58">
        <v>0</v>
      </c>
    </row>
    <row r="299" spans="1:17" ht="14.5">
      <c r="A299" s="6">
        <v>230</v>
      </c>
      <c r="B299" s="67" t="s">
        <v>1237</v>
      </c>
      <c r="C299" s="68" t="s">
        <v>626</v>
      </c>
      <c r="D299" s="68" t="s">
        <v>1238</v>
      </c>
      <c r="E299" s="66">
        <v>2014</v>
      </c>
      <c r="G299" s="69">
        <f t="shared" si="4"/>
        <v>0</v>
      </c>
      <c r="H299" s="57" t="s">
        <v>298</v>
      </c>
      <c r="I299" s="58">
        <v>0</v>
      </c>
      <c r="J299" s="70" t="s">
        <v>294</v>
      </c>
      <c r="K299" s="58">
        <v>0</v>
      </c>
      <c r="L299" s="57" t="s">
        <v>295</v>
      </c>
      <c r="M299" s="71">
        <v>0</v>
      </c>
      <c r="N299" s="57">
        <v>4</v>
      </c>
      <c r="O299" s="58">
        <v>0</v>
      </c>
      <c r="P299" s="57" t="s">
        <v>295</v>
      </c>
      <c r="Q299" s="58">
        <v>0</v>
      </c>
    </row>
    <row r="300" spans="1:17">
      <c r="A300" s="66">
        <v>239</v>
      </c>
      <c r="B300" s="67" t="s">
        <v>1239</v>
      </c>
      <c r="C300" s="68" t="s">
        <v>626</v>
      </c>
      <c r="D300" s="68" t="s">
        <v>1240</v>
      </c>
      <c r="E300" s="66">
        <v>2014</v>
      </c>
      <c r="G300" s="69">
        <f t="shared" si="4"/>
        <v>0</v>
      </c>
      <c r="H300" s="57" t="s">
        <v>298</v>
      </c>
      <c r="I300" s="58">
        <v>0</v>
      </c>
      <c r="J300" s="70" t="s">
        <v>294</v>
      </c>
      <c r="K300" s="58">
        <v>0</v>
      </c>
      <c r="L300" s="57" t="s">
        <v>295</v>
      </c>
      <c r="M300" s="71">
        <v>0</v>
      </c>
      <c r="N300" s="57">
        <v>4</v>
      </c>
      <c r="O300" s="58">
        <v>0</v>
      </c>
      <c r="P300" s="57" t="s">
        <v>295</v>
      </c>
      <c r="Q300" s="58">
        <v>0</v>
      </c>
    </row>
    <row r="301" spans="1:17">
      <c r="A301" s="66">
        <v>241</v>
      </c>
      <c r="B301" s="67" t="s">
        <v>1241</v>
      </c>
      <c r="C301" s="68" t="s">
        <v>626</v>
      </c>
      <c r="D301" s="68" t="s">
        <v>1051</v>
      </c>
      <c r="E301" s="66">
        <v>2014</v>
      </c>
      <c r="G301" s="69">
        <f t="shared" si="4"/>
        <v>0</v>
      </c>
      <c r="H301" s="57" t="s">
        <v>298</v>
      </c>
      <c r="I301" s="58">
        <v>0</v>
      </c>
      <c r="J301" s="70" t="s">
        <v>294</v>
      </c>
      <c r="K301" s="58">
        <v>0</v>
      </c>
      <c r="L301" s="57" t="s">
        <v>295</v>
      </c>
      <c r="M301" s="71">
        <v>0</v>
      </c>
      <c r="N301" s="57">
        <v>4</v>
      </c>
      <c r="O301" s="58">
        <v>0</v>
      </c>
      <c r="P301" s="57" t="s">
        <v>295</v>
      </c>
      <c r="Q301" s="58">
        <v>0</v>
      </c>
    </row>
    <row r="302" spans="1:17" ht="14.5">
      <c r="A302" s="6">
        <v>244</v>
      </c>
      <c r="B302" s="67" t="s">
        <v>1242</v>
      </c>
      <c r="C302" s="68" t="s">
        <v>626</v>
      </c>
      <c r="D302" s="68" t="s">
        <v>1243</v>
      </c>
      <c r="E302" s="66">
        <v>2014</v>
      </c>
      <c r="G302" s="69">
        <f t="shared" si="4"/>
        <v>0</v>
      </c>
      <c r="H302" s="57" t="s">
        <v>298</v>
      </c>
      <c r="I302" s="58">
        <v>0</v>
      </c>
      <c r="J302" s="70" t="s">
        <v>294</v>
      </c>
      <c r="K302" s="58">
        <v>0</v>
      </c>
      <c r="L302" s="57" t="s">
        <v>295</v>
      </c>
      <c r="M302" s="71">
        <v>0</v>
      </c>
      <c r="N302" s="57">
        <v>4</v>
      </c>
      <c r="O302" s="58">
        <v>0</v>
      </c>
      <c r="P302" s="57" t="s">
        <v>295</v>
      </c>
      <c r="Q302" s="58">
        <v>0</v>
      </c>
    </row>
    <row r="303" spans="1:17" ht="14.5">
      <c r="A303" s="6">
        <v>252</v>
      </c>
      <c r="B303" s="67" t="s">
        <v>1244</v>
      </c>
      <c r="C303" s="68" t="s">
        <v>626</v>
      </c>
      <c r="D303" s="68" t="s">
        <v>1245</v>
      </c>
      <c r="E303" s="66">
        <v>2007</v>
      </c>
      <c r="G303" s="69">
        <f t="shared" si="4"/>
        <v>0</v>
      </c>
      <c r="H303" s="57" t="s">
        <v>298</v>
      </c>
      <c r="I303" s="58">
        <v>0</v>
      </c>
      <c r="J303" s="70" t="s">
        <v>294</v>
      </c>
      <c r="K303" s="58">
        <v>0</v>
      </c>
      <c r="L303" s="57" t="s">
        <v>295</v>
      </c>
      <c r="M303" s="71">
        <v>0</v>
      </c>
      <c r="N303" s="57">
        <v>4</v>
      </c>
      <c r="O303" s="58">
        <v>0</v>
      </c>
      <c r="P303" s="57" t="s">
        <v>295</v>
      </c>
      <c r="Q303" s="58">
        <v>0</v>
      </c>
    </row>
    <row r="304" spans="1:17" ht="14.5">
      <c r="A304" s="6">
        <v>256</v>
      </c>
      <c r="B304" s="67" t="s">
        <v>1246</v>
      </c>
      <c r="C304" s="68" t="s">
        <v>626</v>
      </c>
      <c r="D304" s="68" t="s">
        <v>1247</v>
      </c>
      <c r="E304" s="66">
        <v>2014</v>
      </c>
      <c r="G304" s="69">
        <f t="shared" si="4"/>
        <v>0</v>
      </c>
      <c r="H304" s="57" t="s">
        <v>298</v>
      </c>
      <c r="I304" s="58">
        <v>0</v>
      </c>
      <c r="J304" s="70" t="s">
        <v>294</v>
      </c>
      <c r="K304" s="58">
        <v>0</v>
      </c>
      <c r="L304" s="57" t="s">
        <v>295</v>
      </c>
      <c r="M304" s="71">
        <v>0</v>
      </c>
      <c r="N304" s="57">
        <v>4</v>
      </c>
      <c r="O304" s="58">
        <v>0</v>
      </c>
      <c r="P304" s="57" t="s">
        <v>295</v>
      </c>
      <c r="Q304" s="58">
        <v>0</v>
      </c>
    </row>
    <row r="305" spans="1:31" ht="14.5">
      <c r="A305" s="6">
        <v>266</v>
      </c>
      <c r="B305" s="67" t="s">
        <v>1248</v>
      </c>
      <c r="C305" s="68" t="s">
        <v>644</v>
      </c>
      <c r="D305" s="68" t="s">
        <v>1249</v>
      </c>
      <c r="E305" s="66">
        <v>2015</v>
      </c>
      <c r="G305" s="69">
        <f t="shared" si="4"/>
        <v>0</v>
      </c>
      <c r="H305" s="57" t="s">
        <v>298</v>
      </c>
      <c r="I305" s="58">
        <v>0</v>
      </c>
      <c r="J305" s="70" t="s">
        <v>294</v>
      </c>
      <c r="K305" s="58">
        <v>0</v>
      </c>
      <c r="L305" s="57" t="s">
        <v>295</v>
      </c>
      <c r="M305" s="71">
        <v>0</v>
      </c>
      <c r="N305" s="57">
        <v>4</v>
      </c>
      <c r="O305" s="58">
        <v>0</v>
      </c>
      <c r="P305" s="57" t="s">
        <v>295</v>
      </c>
      <c r="Q305" s="58">
        <v>0</v>
      </c>
    </row>
    <row r="306" spans="1:31" ht="14.5">
      <c r="A306" s="6">
        <v>268</v>
      </c>
      <c r="B306" s="67" t="s">
        <v>1250</v>
      </c>
      <c r="C306" s="68" t="s">
        <v>644</v>
      </c>
      <c r="D306" s="68" t="s">
        <v>1251</v>
      </c>
      <c r="E306" s="66">
        <v>2015</v>
      </c>
      <c r="G306" s="69">
        <f t="shared" si="4"/>
        <v>0</v>
      </c>
      <c r="H306" s="57" t="s">
        <v>298</v>
      </c>
      <c r="I306" s="58">
        <v>0</v>
      </c>
      <c r="J306" s="70" t="s">
        <v>294</v>
      </c>
      <c r="K306" s="58">
        <v>0</v>
      </c>
      <c r="L306" s="57" t="s">
        <v>295</v>
      </c>
      <c r="M306" s="71">
        <v>0</v>
      </c>
      <c r="N306" s="57">
        <v>4</v>
      </c>
      <c r="O306" s="58">
        <v>0</v>
      </c>
      <c r="P306" s="57" t="s">
        <v>295</v>
      </c>
      <c r="Q306" s="58">
        <v>0</v>
      </c>
    </row>
    <row r="307" spans="1:31" ht="14.5">
      <c r="A307" s="6">
        <v>270</v>
      </c>
      <c r="B307" s="67" t="s">
        <v>1252</v>
      </c>
      <c r="C307" s="68" t="s">
        <v>644</v>
      </c>
      <c r="D307" s="68" t="s">
        <v>1253</v>
      </c>
      <c r="E307" s="66">
        <v>2015</v>
      </c>
      <c r="G307" s="69">
        <f t="shared" si="4"/>
        <v>0</v>
      </c>
      <c r="H307" s="57" t="s">
        <v>298</v>
      </c>
      <c r="I307" s="58">
        <v>0</v>
      </c>
      <c r="J307" s="70" t="s">
        <v>294</v>
      </c>
      <c r="K307" s="58">
        <v>0</v>
      </c>
      <c r="L307" s="57" t="s">
        <v>295</v>
      </c>
      <c r="M307" s="71">
        <v>0</v>
      </c>
      <c r="N307" s="57">
        <v>4</v>
      </c>
      <c r="O307" s="58">
        <v>0</v>
      </c>
      <c r="P307" s="57" t="s">
        <v>295</v>
      </c>
      <c r="Q307" s="58">
        <v>0</v>
      </c>
    </row>
    <row r="308" spans="1:31">
      <c r="A308" s="66">
        <v>271</v>
      </c>
      <c r="B308" s="67" t="s">
        <v>1254</v>
      </c>
      <c r="C308" s="68" t="s">
        <v>644</v>
      </c>
      <c r="D308" s="68" t="s">
        <v>1255</v>
      </c>
      <c r="E308" s="66">
        <v>2014</v>
      </c>
      <c r="G308" s="69">
        <f t="shared" si="4"/>
        <v>0</v>
      </c>
      <c r="H308" s="57" t="s">
        <v>298</v>
      </c>
      <c r="I308" s="58">
        <v>0</v>
      </c>
      <c r="J308" s="70" t="s">
        <v>294</v>
      </c>
      <c r="K308" s="58">
        <v>0</v>
      </c>
      <c r="L308" s="57" t="s">
        <v>295</v>
      </c>
      <c r="M308" s="71">
        <v>0</v>
      </c>
      <c r="N308" s="57">
        <v>4</v>
      </c>
      <c r="O308" s="58">
        <v>0</v>
      </c>
      <c r="P308" s="57" t="s">
        <v>295</v>
      </c>
      <c r="Q308" s="58">
        <v>0</v>
      </c>
    </row>
    <row r="309" spans="1:31" ht="14.5">
      <c r="A309" s="6">
        <v>272</v>
      </c>
      <c r="B309" s="67" t="s">
        <v>1256</v>
      </c>
      <c r="C309" s="68" t="s">
        <v>644</v>
      </c>
      <c r="D309" s="68" t="s">
        <v>1257</v>
      </c>
      <c r="E309" s="66">
        <v>2015</v>
      </c>
      <c r="G309" s="69">
        <f t="shared" si="4"/>
        <v>0</v>
      </c>
      <c r="H309" s="57" t="s">
        <v>298</v>
      </c>
      <c r="I309" s="58">
        <v>0</v>
      </c>
      <c r="J309" s="70" t="s">
        <v>294</v>
      </c>
      <c r="K309" s="58">
        <v>0</v>
      </c>
      <c r="L309" s="57" t="s">
        <v>295</v>
      </c>
      <c r="M309" s="71">
        <v>0</v>
      </c>
      <c r="N309" s="57">
        <v>4</v>
      </c>
      <c r="O309" s="58">
        <v>0</v>
      </c>
      <c r="P309" s="57" t="s">
        <v>295</v>
      </c>
      <c r="Q309" s="58">
        <v>0</v>
      </c>
    </row>
    <row r="310" spans="1:31">
      <c r="A310" s="66">
        <v>275</v>
      </c>
      <c r="B310" s="67" t="s">
        <v>1258</v>
      </c>
      <c r="C310" s="68" t="s">
        <v>644</v>
      </c>
      <c r="D310" s="68" t="s">
        <v>1259</v>
      </c>
      <c r="E310" s="66">
        <v>2014</v>
      </c>
      <c r="G310" s="69">
        <f t="shared" si="4"/>
        <v>0</v>
      </c>
      <c r="H310" s="57" t="s">
        <v>298</v>
      </c>
      <c r="I310" s="58">
        <v>0</v>
      </c>
      <c r="J310" s="70" t="s">
        <v>294</v>
      </c>
      <c r="K310" s="58">
        <v>0</v>
      </c>
      <c r="L310" s="57" t="s">
        <v>295</v>
      </c>
      <c r="M310" s="71">
        <v>0</v>
      </c>
      <c r="N310" s="57">
        <v>4</v>
      </c>
      <c r="O310" s="58">
        <v>0</v>
      </c>
      <c r="P310" s="57" t="s">
        <v>295</v>
      </c>
      <c r="Q310" s="58">
        <v>0</v>
      </c>
    </row>
    <row r="311" spans="1:31" ht="14.5">
      <c r="A311" s="6">
        <v>290</v>
      </c>
      <c r="B311" s="67" t="s">
        <v>1260</v>
      </c>
      <c r="C311" s="68" t="s">
        <v>656</v>
      </c>
      <c r="D311" s="68" t="s">
        <v>1261</v>
      </c>
      <c r="E311" s="66">
        <v>2014</v>
      </c>
      <c r="G311" s="69">
        <f t="shared" si="4"/>
        <v>0</v>
      </c>
      <c r="H311" s="57" t="s">
        <v>298</v>
      </c>
      <c r="I311" s="58">
        <v>0</v>
      </c>
      <c r="J311" s="70" t="s">
        <v>294</v>
      </c>
      <c r="K311" s="58">
        <v>0</v>
      </c>
      <c r="L311" s="57" t="s">
        <v>295</v>
      </c>
      <c r="M311" s="71">
        <v>0</v>
      </c>
      <c r="N311" s="57">
        <v>4</v>
      </c>
      <c r="O311" s="58">
        <v>0</v>
      </c>
      <c r="P311" s="57" t="s">
        <v>295</v>
      </c>
      <c r="Q311" s="58">
        <v>0</v>
      </c>
    </row>
    <row r="312" spans="1:31" ht="14.5">
      <c r="A312" s="6">
        <v>292</v>
      </c>
      <c r="B312" s="67" t="s">
        <v>1262</v>
      </c>
      <c r="C312" s="68" t="s">
        <v>656</v>
      </c>
      <c r="D312" s="68" t="s">
        <v>1263</v>
      </c>
      <c r="E312" s="66">
        <v>2014</v>
      </c>
      <c r="G312" s="69">
        <f t="shared" si="4"/>
        <v>0</v>
      </c>
      <c r="H312" s="57" t="s">
        <v>298</v>
      </c>
      <c r="I312" s="58">
        <v>0</v>
      </c>
      <c r="J312" s="70" t="s">
        <v>294</v>
      </c>
      <c r="K312" s="58">
        <v>0</v>
      </c>
      <c r="L312" s="57" t="s">
        <v>295</v>
      </c>
      <c r="M312" s="71">
        <v>0</v>
      </c>
      <c r="N312" s="57">
        <v>4</v>
      </c>
      <c r="O312" s="58">
        <v>0</v>
      </c>
      <c r="P312" s="57" t="s">
        <v>295</v>
      </c>
      <c r="Q312" s="58">
        <v>0</v>
      </c>
    </row>
    <row r="313" spans="1:31">
      <c r="A313" s="66">
        <v>293</v>
      </c>
      <c r="B313" s="67" t="s">
        <v>1264</v>
      </c>
      <c r="C313" s="68" t="s">
        <v>656</v>
      </c>
      <c r="D313" s="68" t="s">
        <v>1265</v>
      </c>
      <c r="E313" s="66">
        <v>2014</v>
      </c>
      <c r="G313" s="69">
        <f t="shared" si="4"/>
        <v>0</v>
      </c>
      <c r="H313" s="57" t="s">
        <v>298</v>
      </c>
      <c r="I313" s="58">
        <v>0</v>
      </c>
      <c r="J313" s="70" t="s">
        <v>294</v>
      </c>
      <c r="K313" s="58">
        <v>0</v>
      </c>
      <c r="L313" s="57" t="s">
        <v>295</v>
      </c>
      <c r="M313" s="71">
        <v>0</v>
      </c>
      <c r="N313" s="57">
        <v>4</v>
      </c>
      <c r="O313" s="58">
        <v>0</v>
      </c>
      <c r="P313" s="57" t="s">
        <v>295</v>
      </c>
      <c r="Q313" s="58">
        <v>0</v>
      </c>
    </row>
    <row r="314" spans="1:31" ht="14.5">
      <c r="A314" s="6">
        <v>294</v>
      </c>
      <c r="B314" s="67" t="s">
        <v>1266</v>
      </c>
      <c r="C314" s="68" t="s">
        <v>656</v>
      </c>
      <c r="D314" s="68" t="s">
        <v>1267</v>
      </c>
      <c r="E314" s="66">
        <v>2014</v>
      </c>
      <c r="G314" s="69">
        <f t="shared" si="4"/>
        <v>0</v>
      </c>
      <c r="H314" s="57" t="s">
        <v>298</v>
      </c>
      <c r="I314" s="58">
        <v>0</v>
      </c>
      <c r="J314" s="70" t="s">
        <v>294</v>
      </c>
      <c r="K314" s="58">
        <v>0</v>
      </c>
      <c r="L314" s="57" t="s">
        <v>295</v>
      </c>
      <c r="M314" s="71">
        <v>0</v>
      </c>
      <c r="N314" s="57">
        <v>4</v>
      </c>
      <c r="O314" s="58">
        <v>0</v>
      </c>
      <c r="P314" s="57" t="s">
        <v>295</v>
      </c>
      <c r="Q314" s="58">
        <v>0</v>
      </c>
    </row>
    <row r="315" spans="1:31">
      <c r="A315" s="66">
        <v>295</v>
      </c>
      <c r="B315" s="67" t="s">
        <v>1268</v>
      </c>
      <c r="C315" s="68" t="s">
        <v>656</v>
      </c>
      <c r="D315" s="68" t="s">
        <v>1269</v>
      </c>
      <c r="E315" s="66">
        <v>2014</v>
      </c>
      <c r="G315" s="69">
        <f t="shared" si="4"/>
        <v>0</v>
      </c>
      <c r="H315" s="57" t="s">
        <v>298</v>
      </c>
      <c r="I315" s="58">
        <v>0</v>
      </c>
      <c r="J315" s="70" t="s">
        <v>294</v>
      </c>
      <c r="K315" s="58">
        <v>0</v>
      </c>
      <c r="L315" s="57" t="s">
        <v>295</v>
      </c>
      <c r="M315" s="71">
        <v>0</v>
      </c>
      <c r="N315" s="57">
        <v>4</v>
      </c>
      <c r="O315" s="58">
        <v>0</v>
      </c>
      <c r="P315" s="57" t="s">
        <v>295</v>
      </c>
      <c r="Q315" s="58">
        <v>0</v>
      </c>
    </row>
    <row r="316" spans="1:31" ht="14.5">
      <c r="A316" s="6">
        <v>300</v>
      </c>
      <c r="B316" s="67" t="s">
        <v>1270</v>
      </c>
      <c r="C316" s="68" t="s">
        <v>656</v>
      </c>
      <c r="D316" s="68" t="s">
        <v>1271</v>
      </c>
      <c r="E316" s="66">
        <v>2015</v>
      </c>
      <c r="G316" s="69">
        <f t="shared" si="4"/>
        <v>0</v>
      </c>
      <c r="H316" s="57" t="s">
        <v>298</v>
      </c>
      <c r="I316" s="58">
        <v>0</v>
      </c>
      <c r="J316" s="70" t="s">
        <v>294</v>
      </c>
      <c r="K316" s="58">
        <v>0</v>
      </c>
      <c r="L316" s="57" t="s">
        <v>295</v>
      </c>
      <c r="M316" s="71">
        <v>0</v>
      </c>
      <c r="N316" s="57">
        <v>4</v>
      </c>
      <c r="O316" s="58">
        <v>0</v>
      </c>
      <c r="P316" s="57" t="s">
        <v>295</v>
      </c>
      <c r="Q316" s="58">
        <v>0</v>
      </c>
    </row>
    <row r="317" spans="1:31" s="75" customFormat="1" ht="14.5">
      <c r="A317" s="6">
        <v>310</v>
      </c>
      <c r="B317" s="67" t="s">
        <v>1272</v>
      </c>
      <c r="C317" s="68" t="s">
        <v>776</v>
      </c>
      <c r="D317" s="68" t="s">
        <v>1273</v>
      </c>
      <c r="E317" s="66">
        <v>2013</v>
      </c>
      <c r="F317" s="49"/>
      <c r="G317" s="69">
        <f t="shared" si="4"/>
        <v>0</v>
      </c>
      <c r="H317" s="57" t="s">
        <v>298</v>
      </c>
      <c r="I317" s="58">
        <v>0</v>
      </c>
      <c r="J317" s="70" t="s">
        <v>294</v>
      </c>
      <c r="K317" s="58">
        <v>0</v>
      </c>
      <c r="L317" s="57" t="s">
        <v>295</v>
      </c>
      <c r="M317" s="71">
        <v>0</v>
      </c>
      <c r="N317" s="57">
        <v>4</v>
      </c>
      <c r="O317" s="58">
        <v>0</v>
      </c>
      <c r="P317" s="57" t="s">
        <v>295</v>
      </c>
      <c r="Q317" s="58">
        <v>0</v>
      </c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</row>
    <row r="318" spans="1:31" s="75" customFormat="1">
      <c r="A318" s="66">
        <v>315</v>
      </c>
      <c r="B318" s="67" t="s">
        <v>1274</v>
      </c>
      <c r="C318" s="68" t="s">
        <v>776</v>
      </c>
      <c r="D318" s="68" t="s">
        <v>1275</v>
      </c>
      <c r="E318" s="66">
        <v>2014</v>
      </c>
      <c r="F318" s="49"/>
      <c r="G318" s="69">
        <f t="shared" si="4"/>
        <v>0</v>
      </c>
      <c r="H318" s="57" t="s">
        <v>298</v>
      </c>
      <c r="I318" s="58">
        <v>0</v>
      </c>
      <c r="J318" s="70" t="s">
        <v>294</v>
      </c>
      <c r="K318" s="58">
        <v>0</v>
      </c>
      <c r="L318" s="57" t="s">
        <v>295</v>
      </c>
      <c r="M318" s="71">
        <v>0</v>
      </c>
      <c r="N318" s="57">
        <v>4</v>
      </c>
      <c r="O318" s="58">
        <v>0</v>
      </c>
      <c r="P318" s="57" t="s">
        <v>295</v>
      </c>
      <c r="Q318" s="58">
        <v>0</v>
      </c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</row>
    <row r="319" spans="1:31" s="75" customFormat="1" ht="14.5">
      <c r="A319" s="6">
        <v>212</v>
      </c>
      <c r="B319" s="67" t="s">
        <v>1227</v>
      </c>
      <c r="C319" s="68" t="s">
        <v>757</v>
      </c>
      <c r="D319" s="68" t="s">
        <v>1020</v>
      </c>
      <c r="E319" s="49"/>
      <c r="F319" s="66">
        <v>1997</v>
      </c>
      <c r="G319" s="69">
        <f t="shared" si="4"/>
        <v>0</v>
      </c>
      <c r="H319" s="57" t="s">
        <v>298</v>
      </c>
      <c r="I319" s="58">
        <v>0</v>
      </c>
      <c r="J319" s="70" t="s">
        <v>294</v>
      </c>
      <c r="K319" s="58">
        <v>0</v>
      </c>
      <c r="L319" s="57" t="s">
        <v>341</v>
      </c>
      <c r="M319" s="71">
        <v>0</v>
      </c>
      <c r="N319" s="57">
        <v>5</v>
      </c>
      <c r="O319" s="58">
        <v>0</v>
      </c>
      <c r="P319" s="57" t="s">
        <v>341</v>
      </c>
      <c r="Q319" s="58">
        <v>0</v>
      </c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</row>
    <row r="320" spans="1:31" ht="14.5">
      <c r="A320" s="6">
        <v>48</v>
      </c>
      <c r="B320" s="67" t="s">
        <v>1103</v>
      </c>
      <c r="C320" s="68" t="s">
        <v>665</v>
      </c>
      <c r="D320" s="68" t="s">
        <v>1104</v>
      </c>
      <c r="F320" s="66">
        <v>0</v>
      </c>
      <c r="G320" s="69">
        <f t="shared" si="4"/>
        <v>0</v>
      </c>
      <c r="H320" s="57" t="s">
        <v>298</v>
      </c>
      <c r="I320" s="58">
        <v>0</v>
      </c>
      <c r="J320" s="70" t="s">
        <v>294</v>
      </c>
      <c r="K320" s="58">
        <v>0</v>
      </c>
      <c r="L320" s="57" t="s">
        <v>341</v>
      </c>
      <c r="M320" s="71">
        <v>0</v>
      </c>
      <c r="N320" s="73" t="s">
        <v>299</v>
      </c>
      <c r="O320" s="58">
        <v>0</v>
      </c>
      <c r="P320" s="57" t="s">
        <v>305</v>
      </c>
      <c r="Q320" s="58">
        <v>0</v>
      </c>
    </row>
    <row r="321" spans="1:17" ht="14.5">
      <c r="A321" s="6">
        <v>60</v>
      </c>
      <c r="B321" s="67" t="s">
        <v>1107</v>
      </c>
      <c r="C321" s="68" t="s">
        <v>665</v>
      </c>
      <c r="D321" s="68" t="s">
        <v>1108</v>
      </c>
      <c r="E321" s="66">
        <v>2012</v>
      </c>
      <c r="G321" s="69">
        <f t="shared" si="4"/>
        <v>0</v>
      </c>
      <c r="H321" s="57" t="s">
        <v>298</v>
      </c>
      <c r="I321" s="58">
        <v>0</v>
      </c>
      <c r="J321" s="70" t="s">
        <v>294</v>
      </c>
      <c r="K321" s="58">
        <v>0</v>
      </c>
      <c r="L321" s="57" t="s">
        <v>341</v>
      </c>
      <c r="M321" s="71">
        <v>0</v>
      </c>
      <c r="N321" s="73" t="s">
        <v>299</v>
      </c>
      <c r="O321" s="58">
        <v>0</v>
      </c>
      <c r="P321" s="57" t="s">
        <v>305</v>
      </c>
      <c r="Q321" s="58">
        <v>0</v>
      </c>
    </row>
    <row r="322" spans="1:17">
      <c r="A322" s="66">
        <v>219</v>
      </c>
      <c r="B322" s="67" t="s">
        <v>1276</v>
      </c>
      <c r="C322" s="49" t="s">
        <v>757</v>
      </c>
      <c r="D322" s="49" t="s">
        <v>1277</v>
      </c>
      <c r="E322" s="66">
        <v>2015</v>
      </c>
      <c r="G322" s="69" t="s">
        <v>1278</v>
      </c>
      <c r="H322" s="57" t="s">
        <v>298</v>
      </c>
      <c r="I322" s="58">
        <v>0</v>
      </c>
      <c r="J322" s="70" t="s">
        <v>294</v>
      </c>
      <c r="K322" s="58">
        <v>0</v>
      </c>
      <c r="L322" s="57" t="s">
        <v>726</v>
      </c>
      <c r="M322" s="71">
        <v>0</v>
      </c>
      <c r="N322" s="57" t="s">
        <v>299</v>
      </c>
      <c r="O322" s="58">
        <v>0</v>
      </c>
      <c r="P322" s="57" t="s">
        <v>305</v>
      </c>
      <c r="Q322" s="58">
        <v>0</v>
      </c>
    </row>
    <row r="323" spans="1:17">
      <c r="A323" s="66"/>
      <c r="B323" s="67"/>
      <c r="E323" s="66"/>
      <c r="G323" s="69"/>
    </row>
    <row r="324" spans="1:17">
      <c r="A324" s="78" t="s">
        <v>1279</v>
      </c>
      <c r="C324" s="68"/>
      <c r="D324" s="68"/>
      <c r="E324" s="66"/>
      <c r="G324" s="69"/>
    </row>
    <row r="325" spans="1:17">
      <c r="A325" s="67" t="s">
        <v>1280</v>
      </c>
      <c r="C325" s="68"/>
      <c r="D325" s="68"/>
      <c r="E325" s="66"/>
      <c r="G325" s="69"/>
    </row>
    <row r="326" spans="1:17">
      <c r="A326" s="79" t="s">
        <v>3273</v>
      </c>
      <c r="C326" s="68"/>
      <c r="D326" s="68"/>
      <c r="E326" s="66"/>
      <c r="G326" s="69"/>
    </row>
    <row r="328" spans="1:17" ht="14.5">
      <c r="A328" s="6"/>
      <c r="B328" s="67"/>
      <c r="C328" s="68"/>
      <c r="D328" s="68"/>
      <c r="E328" s="66"/>
      <c r="G328" s="69"/>
    </row>
    <row r="329" spans="1:17" ht="14.5">
      <c r="A329" s="6"/>
      <c r="B329" s="67"/>
      <c r="C329" s="68"/>
      <c r="D329" s="68"/>
      <c r="E329" s="66"/>
      <c r="G329" s="69"/>
    </row>
    <row r="330" spans="1:17" s="78" customFormat="1" ht="14">
      <c r="A330" s="217" t="s">
        <v>1281</v>
      </c>
      <c r="B330" s="48" t="s">
        <v>1282</v>
      </c>
      <c r="G330" s="56"/>
      <c r="I330" s="72"/>
      <c r="J330" s="73"/>
      <c r="K330" s="72"/>
      <c r="L330" s="73"/>
      <c r="M330" s="72"/>
      <c r="N330" s="73"/>
      <c r="O330" s="72"/>
      <c r="P330" s="73"/>
      <c r="Q330" s="72"/>
    </row>
    <row r="331" spans="1:17">
      <c r="A331" s="218" t="s">
        <v>1281</v>
      </c>
      <c r="B331" s="67" t="s">
        <v>1285</v>
      </c>
      <c r="C331" s="49" t="s">
        <v>665</v>
      </c>
      <c r="D331" s="67" t="s">
        <v>681</v>
      </c>
      <c r="F331" s="78"/>
      <c r="G331" s="200">
        <f t="shared" ref="G331:G353" si="5">SUM(I331+K331+M331+O331+Q331)</f>
        <v>10</v>
      </c>
      <c r="H331" s="57" t="s">
        <v>297</v>
      </c>
      <c r="I331" s="58">
        <v>2</v>
      </c>
      <c r="J331" s="22" t="s">
        <v>297</v>
      </c>
      <c r="K331" s="58">
        <v>2</v>
      </c>
      <c r="L331" s="57" t="s">
        <v>341</v>
      </c>
      <c r="M331" s="71">
        <v>0</v>
      </c>
      <c r="N331" s="57">
        <v>1</v>
      </c>
      <c r="O331" s="195">
        <v>3</v>
      </c>
      <c r="P331" s="57" t="s">
        <v>301</v>
      </c>
      <c r="Q331" s="58">
        <v>3</v>
      </c>
    </row>
    <row r="332" spans="1:17">
      <c r="A332" s="218" t="s">
        <v>1281</v>
      </c>
      <c r="B332" s="81" t="s">
        <v>1299</v>
      </c>
      <c r="C332" s="49" t="s">
        <v>632</v>
      </c>
      <c r="D332" s="80" t="s">
        <v>1300</v>
      </c>
      <c r="F332" s="78"/>
      <c r="G332" s="200">
        <f t="shared" si="5"/>
        <v>10</v>
      </c>
      <c r="H332" s="57" t="s">
        <v>297</v>
      </c>
      <c r="I332" s="58">
        <v>2</v>
      </c>
      <c r="J332" s="70" t="s">
        <v>294</v>
      </c>
      <c r="K332" s="58">
        <v>0</v>
      </c>
      <c r="L332" s="57" t="s">
        <v>304</v>
      </c>
      <c r="M332" s="195">
        <v>2</v>
      </c>
      <c r="N332" s="57">
        <v>1</v>
      </c>
      <c r="O332" s="195">
        <v>3</v>
      </c>
      <c r="P332" s="57" t="s">
        <v>301</v>
      </c>
      <c r="Q332" s="58">
        <v>3</v>
      </c>
    </row>
    <row r="333" spans="1:17">
      <c r="A333" s="218" t="s">
        <v>1281</v>
      </c>
      <c r="B333" s="49" t="s">
        <v>1321</v>
      </c>
      <c r="C333" s="49" t="s">
        <v>656</v>
      </c>
      <c r="D333" s="49" t="s">
        <v>1322</v>
      </c>
      <c r="F333" s="78"/>
      <c r="G333" s="200">
        <f t="shared" si="5"/>
        <v>10</v>
      </c>
      <c r="H333" s="57" t="s">
        <v>298</v>
      </c>
      <c r="I333" s="58">
        <v>0</v>
      </c>
      <c r="J333" s="70" t="s">
        <v>297</v>
      </c>
      <c r="K333" s="58">
        <v>2</v>
      </c>
      <c r="L333" s="57" t="s">
        <v>304</v>
      </c>
      <c r="M333" s="195">
        <v>2</v>
      </c>
      <c r="N333" s="57">
        <v>1</v>
      </c>
      <c r="O333" s="195">
        <v>3</v>
      </c>
      <c r="P333" s="57" t="s">
        <v>301</v>
      </c>
      <c r="Q333" s="58">
        <v>3</v>
      </c>
    </row>
    <row r="334" spans="1:17">
      <c r="A334" s="218" t="s">
        <v>1281</v>
      </c>
      <c r="B334" s="68" t="s">
        <v>1309</v>
      </c>
      <c r="C334" s="49" t="s">
        <v>928</v>
      </c>
      <c r="D334" s="67" t="s">
        <v>1310</v>
      </c>
      <c r="F334" s="78"/>
      <c r="G334" s="200">
        <f t="shared" si="5"/>
        <v>8</v>
      </c>
      <c r="H334" s="57" t="s">
        <v>298</v>
      </c>
      <c r="I334" s="58">
        <v>0</v>
      </c>
      <c r="J334" s="70" t="s">
        <v>294</v>
      </c>
      <c r="K334" s="58">
        <v>0</v>
      </c>
      <c r="L334" s="57" t="s">
        <v>304</v>
      </c>
      <c r="M334" s="195">
        <v>2</v>
      </c>
      <c r="N334" s="57">
        <v>1</v>
      </c>
      <c r="O334" s="195">
        <v>3</v>
      </c>
      <c r="P334" s="57" t="s">
        <v>301</v>
      </c>
      <c r="Q334" s="58">
        <v>3</v>
      </c>
    </row>
    <row r="335" spans="1:17">
      <c r="A335" s="218" t="s">
        <v>1281</v>
      </c>
      <c r="B335" s="67" t="s">
        <v>1323</v>
      </c>
      <c r="C335" s="49" t="s">
        <v>656</v>
      </c>
      <c r="D335" s="67" t="s">
        <v>1324</v>
      </c>
      <c r="F335" s="78"/>
      <c r="G335" s="200">
        <f t="shared" si="5"/>
        <v>8</v>
      </c>
      <c r="H335" s="57" t="s">
        <v>298</v>
      </c>
      <c r="I335" s="58">
        <v>0</v>
      </c>
      <c r="J335" s="70" t="s">
        <v>294</v>
      </c>
      <c r="K335" s="58">
        <v>0</v>
      </c>
      <c r="L335" s="57" t="s">
        <v>304</v>
      </c>
      <c r="M335" s="195">
        <v>2</v>
      </c>
      <c r="N335" s="57">
        <v>1</v>
      </c>
      <c r="O335" s="195">
        <v>3</v>
      </c>
      <c r="P335" s="57" t="s">
        <v>301</v>
      </c>
      <c r="Q335" s="58">
        <v>3</v>
      </c>
    </row>
    <row r="336" spans="1:17">
      <c r="A336" s="218" t="s">
        <v>1281</v>
      </c>
      <c r="B336" s="67" t="s">
        <v>1301</v>
      </c>
      <c r="C336" s="49" t="s">
        <v>632</v>
      </c>
      <c r="D336" s="67" t="s">
        <v>1302</v>
      </c>
      <c r="F336" s="78"/>
      <c r="G336" s="200">
        <f t="shared" si="5"/>
        <v>7</v>
      </c>
      <c r="H336" s="57" t="s">
        <v>298</v>
      </c>
      <c r="I336" s="58">
        <v>0</v>
      </c>
      <c r="J336" s="70" t="s">
        <v>294</v>
      </c>
      <c r="K336" s="58">
        <v>0</v>
      </c>
      <c r="L336" s="57" t="s">
        <v>304</v>
      </c>
      <c r="M336" s="195">
        <v>2</v>
      </c>
      <c r="N336" s="57">
        <v>2</v>
      </c>
      <c r="O336" s="195">
        <v>2</v>
      </c>
      <c r="P336" s="57" t="s">
        <v>301</v>
      </c>
      <c r="Q336" s="58">
        <v>3</v>
      </c>
    </row>
    <row r="337" spans="1:17">
      <c r="A337" s="218" t="s">
        <v>1281</v>
      </c>
      <c r="B337" s="49" t="s">
        <v>1286</v>
      </c>
      <c r="C337" s="49" t="s">
        <v>665</v>
      </c>
      <c r="D337" s="49" t="s">
        <v>823</v>
      </c>
      <c r="F337" s="78"/>
      <c r="G337" s="200">
        <f t="shared" si="5"/>
        <v>6</v>
      </c>
      <c r="H337" s="57" t="s">
        <v>298</v>
      </c>
      <c r="I337" s="58">
        <v>0</v>
      </c>
      <c r="J337" s="70" t="s">
        <v>294</v>
      </c>
      <c r="K337" s="58">
        <v>0</v>
      </c>
      <c r="L337" s="57" t="s">
        <v>341</v>
      </c>
      <c r="M337" s="71">
        <v>0</v>
      </c>
      <c r="N337" s="57">
        <v>1</v>
      </c>
      <c r="O337" s="195">
        <v>3</v>
      </c>
      <c r="P337" s="57" t="s">
        <v>301</v>
      </c>
      <c r="Q337" s="58">
        <v>3</v>
      </c>
    </row>
    <row r="338" spans="1:17">
      <c r="A338" s="218" t="s">
        <v>1281</v>
      </c>
      <c r="B338" s="67" t="s">
        <v>1303</v>
      </c>
      <c r="C338" s="49" t="s">
        <v>632</v>
      </c>
      <c r="D338" s="67" t="s">
        <v>1304</v>
      </c>
      <c r="F338" s="78"/>
      <c r="G338" s="200">
        <f t="shared" si="5"/>
        <v>6</v>
      </c>
      <c r="H338" s="57" t="s">
        <v>298</v>
      </c>
      <c r="I338" s="58">
        <v>0</v>
      </c>
      <c r="J338" s="70" t="s">
        <v>294</v>
      </c>
      <c r="K338" s="58">
        <v>0</v>
      </c>
      <c r="L338" s="57" t="s">
        <v>341</v>
      </c>
      <c r="M338" s="71">
        <v>0</v>
      </c>
      <c r="N338" s="57">
        <v>1</v>
      </c>
      <c r="O338" s="195">
        <v>3</v>
      </c>
      <c r="P338" s="57" t="s">
        <v>301</v>
      </c>
      <c r="Q338" s="58">
        <v>3</v>
      </c>
    </row>
    <row r="339" spans="1:17">
      <c r="A339" s="218" t="s">
        <v>1281</v>
      </c>
      <c r="B339" s="49" t="s">
        <v>1305</v>
      </c>
      <c r="C339" s="49" t="s">
        <v>757</v>
      </c>
      <c r="D339" s="49" t="s">
        <v>1306</v>
      </c>
      <c r="F339" s="78"/>
      <c r="G339" s="200">
        <f t="shared" si="5"/>
        <v>6</v>
      </c>
      <c r="H339" s="57" t="s">
        <v>298</v>
      </c>
      <c r="I339" s="58">
        <v>0</v>
      </c>
      <c r="J339" s="70" t="s">
        <v>294</v>
      </c>
      <c r="K339" s="58">
        <v>0</v>
      </c>
      <c r="L339" s="57" t="s">
        <v>295</v>
      </c>
      <c r="M339" s="71">
        <v>0</v>
      </c>
      <c r="N339" s="57">
        <v>1</v>
      </c>
      <c r="O339" s="195">
        <v>3</v>
      </c>
      <c r="P339" s="57" t="s">
        <v>301</v>
      </c>
      <c r="Q339" s="58">
        <v>3</v>
      </c>
    </row>
    <row r="340" spans="1:17">
      <c r="A340" s="218" t="s">
        <v>1281</v>
      </c>
      <c r="B340" s="49" t="s">
        <v>1315</v>
      </c>
      <c r="C340" s="49" t="s">
        <v>626</v>
      </c>
      <c r="D340" s="49" t="s">
        <v>1316</v>
      </c>
      <c r="F340" s="78"/>
      <c r="G340" s="200">
        <f t="shared" si="5"/>
        <v>6</v>
      </c>
      <c r="H340" s="57" t="s">
        <v>298</v>
      </c>
      <c r="I340" s="58">
        <v>0</v>
      </c>
      <c r="J340" s="70" t="s">
        <v>294</v>
      </c>
      <c r="K340" s="58">
        <v>0</v>
      </c>
      <c r="L340" s="57" t="s">
        <v>295</v>
      </c>
      <c r="M340" s="71">
        <v>0</v>
      </c>
      <c r="N340" s="57">
        <v>1</v>
      </c>
      <c r="O340" s="195">
        <v>3</v>
      </c>
      <c r="P340" s="57" t="s">
        <v>301</v>
      </c>
      <c r="Q340" s="58">
        <v>3</v>
      </c>
    </row>
    <row r="341" spans="1:17">
      <c r="A341" s="218" t="s">
        <v>1281</v>
      </c>
      <c r="B341" s="67" t="s">
        <v>1319</v>
      </c>
      <c r="C341" s="49" t="s">
        <v>626</v>
      </c>
      <c r="D341" s="67" t="s">
        <v>1320</v>
      </c>
      <c r="F341" s="78"/>
      <c r="G341" s="200">
        <f t="shared" si="5"/>
        <v>6</v>
      </c>
      <c r="H341" s="57" t="s">
        <v>298</v>
      </c>
      <c r="I341" s="58">
        <v>0</v>
      </c>
      <c r="J341" s="70" t="s">
        <v>294</v>
      </c>
      <c r="K341" s="58">
        <v>0</v>
      </c>
      <c r="L341" s="57" t="s">
        <v>726</v>
      </c>
      <c r="M341" s="71">
        <v>0</v>
      </c>
      <c r="N341" s="57">
        <v>1</v>
      </c>
      <c r="O341" s="195">
        <v>3</v>
      </c>
      <c r="P341" s="57" t="s">
        <v>301</v>
      </c>
      <c r="Q341" s="58">
        <v>3</v>
      </c>
    </row>
    <row r="342" spans="1:17">
      <c r="A342" s="218" t="s">
        <v>1281</v>
      </c>
      <c r="B342" s="67" t="s">
        <v>1287</v>
      </c>
      <c r="C342" s="49" t="s">
        <v>665</v>
      </c>
      <c r="D342" s="80" t="s">
        <v>1288</v>
      </c>
      <c r="F342" s="78"/>
      <c r="G342" s="200">
        <f t="shared" si="5"/>
        <v>5</v>
      </c>
      <c r="H342" s="57" t="s">
        <v>297</v>
      </c>
      <c r="I342" s="58">
        <v>2</v>
      </c>
      <c r="J342" s="70" t="s">
        <v>294</v>
      </c>
      <c r="K342" s="58">
        <v>0</v>
      </c>
      <c r="L342" s="57" t="s">
        <v>341</v>
      </c>
      <c r="M342" s="71">
        <v>0</v>
      </c>
      <c r="N342" s="57">
        <v>3</v>
      </c>
      <c r="O342" s="195">
        <v>1</v>
      </c>
      <c r="P342" s="57" t="s">
        <v>296</v>
      </c>
      <c r="Q342" s="58">
        <v>2</v>
      </c>
    </row>
    <row r="343" spans="1:17">
      <c r="A343" s="218" t="s">
        <v>1281</v>
      </c>
      <c r="B343" s="49" t="s">
        <v>1283</v>
      </c>
      <c r="C343" s="49" t="s">
        <v>665</v>
      </c>
      <c r="D343" s="49" t="s">
        <v>1284</v>
      </c>
      <c r="F343" s="78"/>
      <c r="G343" s="200">
        <f t="shared" si="5"/>
        <v>5</v>
      </c>
      <c r="H343" s="57" t="s">
        <v>298</v>
      </c>
      <c r="I343" s="58">
        <v>0</v>
      </c>
      <c r="J343" s="70" t="s">
        <v>294</v>
      </c>
      <c r="K343" s="58">
        <v>0</v>
      </c>
      <c r="L343" s="57" t="s">
        <v>341</v>
      </c>
      <c r="M343" s="71">
        <v>0</v>
      </c>
      <c r="N343" s="57">
        <v>2</v>
      </c>
      <c r="O343" s="195">
        <v>2</v>
      </c>
      <c r="P343" s="57" t="s">
        <v>301</v>
      </c>
      <c r="Q343" s="58">
        <v>3</v>
      </c>
    </row>
    <row r="344" spans="1:17">
      <c r="A344" s="218" t="s">
        <v>1281</v>
      </c>
      <c r="B344" s="49" t="s">
        <v>1291</v>
      </c>
      <c r="C344" s="49" t="s">
        <v>732</v>
      </c>
      <c r="D344" s="49" t="s">
        <v>1292</v>
      </c>
      <c r="F344" s="78"/>
      <c r="G344" s="200">
        <f t="shared" si="5"/>
        <v>5</v>
      </c>
      <c r="H344" s="57" t="s">
        <v>298</v>
      </c>
      <c r="I344" s="58">
        <v>0</v>
      </c>
      <c r="J344" s="70" t="s">
        <v>294</v>
      </c>
      <c r="K344" s="58">
        <v>0</v>
      </c>
      <c r="L344" s="57" t="s">
        <v>295</v>
      </c>
      <c r="M344" s="71">
        <v>0</v>
      </c>
      <c r="N344" s="57">
        <v>2</v>
      </c>
      <c r="O344" s="195">
        <v>2</v>
      </c>
      <c r="P344" s="57" t="s">
        <v>301</v>
      </c>
      <c r="Q344" s="58">
        <v>3</v>
      </c>
    </row>
    <row r="345" spans="1:17">
      <c r="A345" s="218" t="s">
        <v>1281</v>
      </c>
      <c r="B345" s="49" t="s">
        <v>1293</v>
      </c>
      <c r="C345" s="49" t="s">
        <v>732</v>
      </c>
      <c r="D345" s="49" t="s">
        <v>1294</v>
      </c>
      <c r="F345" s="78"/>
      <c r="G345" s="200">
        <f t="shared" si="5"/>
        <v>5</v>
      </c>
      <c r="H345" s="57" t="s">
        <v>298</v>
      </c>
      <c r="I345" s="58">
        <v>0</v>
      </c>
      <c r="J345" s="70" t="s">
        <v>294</v>
      </c>
      <c r="K345" s="58">
        <v>0</v>
      </c>
      <c r="L345" s="57" t="s">
        <v>295</v>
      </c>
      <c r="M345" s="71">
        <v>0</v>
      </c>
      <c r="N345" s="57">
        <v>2</v>
      </c>
      <c r="O345" s="195">
        <v>2</v>
      </c>
      <c r="P345" s="57" t="s">
        <v>301</v>
      </c>
      <c r="Q345" s="58">
        <v>3</v>
      </c>
    </row>
    <row r="346" spans="1:17">
      <c r="A346" s="218" t="s">
        <v>1281</v>
      </c>
      <c r="B346" s="67" t="s">
        <v>1295</v>
      </c>
      <c r="C346" s="49" t="s">
        <v>632</v>
      </c>
      <c r="D346" s="67" t="s">
        <v>1296</v>
      </c>
      <c r="F346" s="78"/>
      <c r="G346" s="200">
        <f t="shared" si="5"/>
        <v>5</v>
      </c>
      <c r="H346" s="57" t="s">
        <v>298</v>
      </c>
      <c r="I346" s="58">
        <v>0</v>
      </c>
      <c r="J346" s="70" t="s">
        <v>294</v>
      </c>
      <c r="K346" s="58">
        <v>0</v>
      </c>
      <c r="L346" s="57" t="s">
        <v>295</v>
      </c>
      <c r="M346" s="71">
        <v>0</v>
      </c>
      <c r="N346" s="57">
        <v>2</v>
      </c>
      <c r="O346" s="195">
        <v>2</v>
      </c>
      <c r="P346" s="57" t="s">
        <v>301</v>
      </c>
      <c r="Q346" s="58">
        <v>3</v>
      </c>
    </row>
    <row r="347" spans="1:17">
      <c r="A347" s="218" t="s">
        <v>1281</v>
      </c>
      <c r="B347" s="68" t="s">
        <v>1307</v>
      </c>
      <c r="C347" s="49" t="s">
        <v>1233</v>
      </c>
      <c r="D347" s="67" t="s">
        <v>1308</v>
      </c>
      <c r="F347" s="78"/>
      <c r="G347" s="200">
        <f t="shared" si="5"/>
        <v>5</v>
      </c>
      <c r="H347" s="57" t="s">
        <v>298</v>
      </c>
      <c r="I347" s="58">
        <v>0</v>
      </c>
      <c r="J347" s="70" t="s">
        <v>294</v>
      </c>
      <c r="K347" s="58">
        <v>0</v>
      </c>
      <c r="L347" s="57" t="s">
        <v>295</v>
      </c>
      <c r="M347" s="71">
        <v>0</v>
      </c>
      <c r="N347" s="57">
        <v>2</v>
      </c>
      <c r="O347" s="195">
        <v>2</v>
      </c>
      <c r="P347" s="57" t="s">
        <v>301</v>
      </c>
      <c r="Q347" s="58">
        <v>3</v>
      </c>
    </row>
    <row r="348" spans="1:17">
      <c r="A348" s="218" t="s">
        <v>1281</v>
      </c>
      <c r="B348" s="67" t="s">
        <v>1313</v>
      </c>
      <c r="C348" s="49" t="s">
        <v>626</v>
      </c>
      <c r="D348" s="67" t="s">
        <v>1314</v>
      </c>
      <c r="F348" s="78"/>
      <c r="G348" s="200">
        <f t="shared" si="5"/>
        <v>5</v>
      </c>
      <c r="H348" s="57" t="s">
        <v>298</v>
      </c>
      <c r="I348" s="58">
        <v>0</v>
      </c>
      <c r="J348" s="70" t="s">
        <v>294</v>
      </c>
      <c r="K348" s="58">
        <v>0</v>
      </c>
      <c r="L348" s="57" t="s">
        <v>295</v>
      </c>
      <c r="M348" s="71">
        <v>0</v>
      </c>
      <c r="N348" s="57">
        <v>2</v>
      </c>
      <c r="O348" s="195">
        <v>2</v>
      </c>
      <c r="P348" s="57" t="s">
        <v>301</v>
      </c>
      <c r="Q348" s="58">
        <v>3</v>
      </c>
    </row>
    <row r="349" spans="1:17">
      <c r="A349" s="218" t="s">
        <v>1281</v>
      </c>
      <c r="B349" s="67" t="s">
        <v>1311</v>
      </c>
      <c r="C349" s="49" t="s">
        <v>626</v>
      </c>
      <c r="D349" s="67" t="s">
        <v>1312</v>
      </c>
      <c r="F349" s="78"/>
      <c r="G349" s="200">
        <f t="shared" si="5"/>
        <v>4</v>
      </c>
      <c r="H349" s="57" t="s">
        <v>298</v>
      </c>
      <c r="I349" s="58">
        <v>0</v>
      </c>
      <c r="J349" s="70" t="s">
        <v>294</v>
      </c>
      <c r="K349" s="58">
        <v>0</v>
      </c>
      <c r="L349" s="57" t="s">
        <v>295</v>
      </c>
      <c r="M349" s="71">
        <v>0</v>
      </c>
      <c r="N349" s="57">
        <v>2</v>
      </c>
      <c r="O349" s="195">
        <v>2</v>
      </c>
      <c r="P349" s="57" t="s">
        <v>296</v>
      </c>
      <c r="Q349" s="58">
        <v>2</v>
      </c>
    </row>
    <row r="350" spans="1:17">
      <c r="A350" s="218" t="s">
        <v>1281</v>
      </c>
      <c r="B350" s="68" t="s">
        <v>1325</v>
      </c>
      <c r="C350" s="49" t="s">
        <v>1048</v>
      </c>
      <c r="D350" s="80" t="s">
        <v>1326</v>
      </c>
      <c r="F350" s="78"/>
      <c r="G350" s="200">
        <f t="shared" si="5"/>
        <v>3</v>
      </c>
      <c r="H350" s="57" t="s">
        <v>298</v>
      </c>
      <c r="I350" s="58">
        <v>0</v>
      </c>
      <c r="J350" s="70" t="s">
        <v>294</v>
      </c>
      <c r="K350" s="58">
        <v>0</v>
      </c>
      <c r="L350" s="57" t="s">
        <v>341</v>
      </c>
      <c r="M350" s="71">
        <v>0</v>
      </c>
      <c r="N350" s="57">
        <v>1</v>
      </c>
      <c r="O350" s="195">
        <v>3</v>
      </c>
      <c r="P350" s="57" t="s">
        <v>341</v>
      </c>
      <c r="Q350" s="58">
        <v>0</v>
      </c>
    </row>
    <row r="351" spans="1:17">
      <c r="A351" s="218" t="s">
        <v>1281</v>
      </c>
      <c r="B351" s="49" t="s">
        <v>1289</v>
      </c>
      <c r="C351" s="49" t="s">
        <v>1147</v>
      </c>
      <c r="D351" s="49" t="s">
        <v>1290</v>
      </c>
      <c r="F351" s="78"/>
      <c r="G351" s="200">
        <f t="shared" si="5"/>
        <v>3</v>
      </c>
      <c r="H351" s="57" t="s">
        <v>298</v>
      </c>
      <c r="I351" s="58">
        <v>0</v>
      </c>
      <c r="J351" s="70" t="s">
        <v>294</v>
      </c>
      <c r="K351" s="58">
        <v>0</v>
      </c>
      <c r="L351" s="57" t="s">
        <v>295</v>
      </c>
      <c r="M351" s="71">
        <v>0</v>
      </c>
      <c r="N351" s="57">
        <v>3</v>
      </c>
      <c r="O351" s="195">
        <v>1</v>
      </c>
      <c r="P351" s="57" t="s">
        <v>296</v>
      </c>
      <c r="Q351" s="58">
        <v>2</v>
      </c>
    </row>
    <row r="352" spans="1:17">
      <c r="A352" s="218" t="s">
        <v>1281</v>
      </c>
      <c r="B352" s="49" t="s">
        <v>1317</v>
      </c>
      <c r="C352" s="49" t="s">
        <v>626</v>
      </c>
      <c r="D352" s="49" t="s">
        <v>1318</v>
      </c>
      <c r="F352" s="78"/>
      <c r="G352" s="200">
        <f t="shared" si="5"/>
        <v>3</v>
      </c>
      <c r="H352" s="57" t="s">
        <v>298</v>
      </c>
      <c r="I352" s="58">
        <v>0</v>
      </c>
      <c r="J352" s="70" t="s">
        <v>294</v>
      </c>
      <c r="K352" s="58">
        <v>0</v>
      </c>
      <c r="L352" s="57" t="s">
        <v>295</v>
      </c>
      <c r="M352" s="71">
        <v>0</v>
      </c>
      <c r="N352" s="57">
        <v>3</v>
      </c>
      <c r="O352" s="195">
        <v>1</v>
      </c>
      <c r="P352" s="57" t="s">
        <v>296</v>
      </c>
      <c r="Q352" s="58">
        <v>2</v>
      </c>
    </row>
    <row r="353" spans="1:17">
      <c r="A353" s="218" t="s">
        <v>1281</v>
      </c>
      <c r="B353" s="68" t="s">
        <v>1297</v>
      </c>
      <c r="C353" s="49" t="s">
        <v>632</v>
      </c>
      <c r="D353" s="80" t="s">
        <v>1298</v>
      </c>
      <c r="F353" s="78"/>
      <c r="G353" s="69">
        <f t="shared" si="5"/>
        <v>1</v>
      </c>
      <c r="H353" s="57" t="s">
        <v>298</v>
      </c>
      <c r="I353" s="58">
        <v>0</v>
      </c>
      <c r="J353" s="70" t="s">
        <v>294</v>
      </c>
      <c r="K353" s="58">
        <v>0</v>
      </c>
      <c r="L353" s="57" t="s">
        <v>295</v>
      </c>
      <c r="M353" s="71">
        <v>0</v>
      </c>
      <c r="N353" s="57">
        <v>4</v>
      </c>
      <c r="O353" s="58">
        <v>0</v>
      </c>
      <c r="P353" s="57" t="s">
        <v>300</v>
      </c>
      <c r="Q353" s="58">
        <v>1</v>
      </c>
    </row>
    <row r="354" spans="1:17" ht="12.5">
      <c r="A354" s="66"/>
      <c r="B354" s="67"/>
      <c r="E354" s="58"/>
      <c r="G354" s="82"/>
    </row>
    <row r="355" spans="1:17" ht="12.5">
      <c r="A355" s="66"/>
      <c r="B355" s="67"/>
      <c r="E355" s="58"/>
      <c r="G355" s="82"/>
    </row>
    <row r="356" spans="1:17" ht="14.5">
      <c r="A356" s="179" t="s">
        <v>3267</v>
      </c>
    </row>
    <row r="357" spans="1:17" s="199" customFormat="1">
      <c r="A357" s="170" t="s">
        <v>3274</v>
      </c>
      <c r="C357" s="197"/>
      <c r="D357" s="197"/>
      <c r="E357" s="198"/>
      <c r="G357" s="200"/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</row>
  </sheetData>
  <sortState xmlns:xlrd2="http://schemas.microsoft.com/office/spreadsheetml/2017/richdata2" ref="A331:AE353">
    <sortCondition descending="1" ref="G331:G353"/>
  </sortState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U68"/>
  <sheetViews>
    <sheetView workbookViewId="0">
      <selection activeCell="N4" sqref="N4:O65"/>
    </sheetView>
  </sheetViews>
  <sheetFormatPr baseColWidth="10" defaultRowHeight="14.5"/>
  <cols>
    <col min="1" max="1" width="49.453125" customWidth="1"/>
    <col min="2" max="2" width="7.26953125" style="106" customWidth="1"/>
    <col min="3" max="3" width="9.1796875" style="6" customWidth="1"/>
    <col min="4" max="4" width="5" customWidth="1"/>
    <col min="5" max="5" width="6" style="6" customWidth="1"/>
    <col min="6" max="6" width="11.1796875" style="6" customWidth="1"/>
    <col min="7" max="7" width="9" style="106" customWidth="1"/>
    <col min="8" max="8" width="4.1796875" style="6" customWidth="1"/>
    <col min="9" max="9" width="6.7265625" style="6" customWidth="1"/>
    <col min="10" max="10" width="5.453125" style="6" customWidth="1"/>
    <col min="11" max="11" width="6.81640625" customWidth="1"/>
    <col min="12" max="12" width="5" customWidth="1"/>
    <col min="13" max="13" width="30.81640625" customWidth="1"/>
    <col min="14" max="14" width="10.81640625"/>
    <col min="15" max="15" width="10.81640625" style="208"/>
    <col min="257" max="257" width="49.453125" customWidth="1"/>
    <col min="258" max="258" width="7.26953125" customWidth="1"/>
    <col min="259" max="259" width="9.1796875" customWidth="1"/>
    <col min="260" max="260" width="5" customWidth="1"/>
    <col min="261" max="261" width="6" customWidth="1"/>
    <col min="262" max="262" width="11.1796875" customWidth="1"/>
    <col min="263" max="263" width="9" customWidth="1"/>
    <col min="264" max="264" width="4.1796875" customWidth="1"/>
    <col min="265" max="265" width="6.7265625" customWidth="1"/>
    <col min="266" max="266" width="5.453125" customWidth="1"/>
    <col min="267" max="267" width="6.81640625" customWidth="1"/>
    <col min="268" max="268" width="5" customWidth="1"/>
    <col min="269" max="269" width="30.81640625" customWidth="1"/>
    <col min="513" max="513" width="49.453125" customWidth="1"/>
    <col min="514" max="514" width="7.26953125" customWidth="1"/>
    <col min="515" max="515" width="9.1796875" customWidth="1"/>
    <col min="516" max="516" width="5" customWidth="1"/>
    <col min="517" max="517" width="6" customWidth="1"/>
    <col min="518" max="518" width="11.1796875" customWidth="1"/>
    <col min="519" max="519" width="9" customWidth="1"/>
    <col min="520" max="520" width="4.1796875" customWidth="1"/>
    <col min="521" max="521" width="6.7265625" customWidth="1"/>
    <col min="522" max="522" width="5.453125" customWidth="1"/>
    <col min="523" max="523" width="6.81640625" customWidth="1"/>
    <col min="524" max="524" width="5" customWidth="1"/>
    <col min="525" max="525" width="30.81640625" customWidth="1"/>
    <col min="769" max="769" width="49.453125" customWidth="1"/>
    <col min="770" max="770" width="7.26953125" customWidth="1"/>
    <col min="771" max="771" width="9.1796875" customWidth="1"/>
    <col min="772" max="772" width="5" customWidth="1"/>
    <col min="773" max="773" width="6" customWidth="1"/>
    <col min="774" max="774" width="11.1796875" customWidth="1"/>
    <col min="775" max="775" width="9" customWidth="1"/>
    <col min="776" max="776" width="4.1796875" customWidth="1"/>
    <col min="777" max="777" width="6.7265625" customWidth="1"/>
    <col min="778" max="778" width="5.453125" customWidth="1"/>
    <col min="779" max="779" width="6.81640625" customWidth="1"/>
    <col min="780" max="780" width="5" customWidth="1"/>
    <col min="781" max="781" width="30.81640625" customWidth="1"/>
    <col min="1025" max="1025" width="49.453125" customWidth="1"/>
    <col min="1026" max="1026" width="7.26953125" customWidth="1"/>
    <col min="1027" max="1027" width="9.1796875" customWidth="1"/>
    <col min="1028" max="1028" width="5" customWidth="1"/>
    <col min="1029" max="1029" width="6" customWidth="1"/>
    <col min="1030" max="1030" width="11.1796875" customWidth="1"/>
    <col min="1031" max="1031" width="9" customWidth="1"/>
    <col min="1032" max="1032" width="4.1796875" customWidth="1"/>
    <col min="1033" max="1033" width="6.7265625" customWidth="1"/>
    <col min="1034" max="1034" width="5.453125" customWidth="1"/>
    <col min="1035" max="1035" width="6.81640625" customWidth="1"/>
    <col min="1036" max="1036" width="5" customWidth="1"/>
    <col min="1037" max="1037" width="30.81640625" customWidth="1"/>
    <col min="1281" max="1281" width="49.453125" customWidth="1"/>
    <col min="1282" max="1282" width="7.26953125" customWidth="1"/>
    <col min="1283" max="1283" width="9.1796875" customWidth="1"/>
    <col min="1284" max="1284" width="5" customWidth="1"/>
    <col min="1285" max="1285" width="6" customWidth="1"/>
    <col min="1286" max="1286" width="11.1796875" customWidth="1"/>
    <col min="1287" max="1287" width="9" customWidth="1"/>
    <col min="1288" max="1288" width="4.1796875" customWidth="1"/>
    <col min="1289" max="1289" width="6.7265625" customWidth="1"/>
    <col min="1290" max="1290" width="5.453125" customWidth="1"/>
    <col min="1291" max="1291" width="6.81640625" customWidth="1"/>
    <col min="1292" max="1292" width="5" customWidth="1"/>
    <col min="1293" max="1293" width="30.81640625" customWidth="1"/>
    <col min="1537" max="1537" width="49.453125" customWidth="1"/>
    <col min="1538" max="1538" width="7.26953125" customWidth="1"/>
    <col min="1539" max="1539" width="9.1796875" customWidth="1"/>
    <col min="1540" max="1540" width="5" customWidth="1"/>
    <col min="1541" max="1541" width="6" customWidth="1"/>
    <col min="1542" max="1542" width="11.1796875" customWidth="1"/>
    <col min="1543" max="1543" width="9" customWidth="1"/>
    <col min="1544" max="1544" width="4.1796875" customWidth="1"/>
    <col min="1545" max="1545" width="6.7265625" customWidth="1"/>
    <col min="1546" max="1546" width="5.453125" customWidth="1"/>
    <col min="1547" max="1547" width="6.81640625" customWidth="1"/>
    <col min="1548" max="1548" width="5" customWidth="1"/>
    <col min="1549" max="1549" width="30.81640625" customWidth="1"/>
    <col min="1793" max="1793" width="49.453125" customWidth="1"/>
    <col min="1794" max="1794" width="7.26953125" customWidth="1"/>
    <col min="1795" max="1795" width="9.1796875" customWidth="1"/>
    <col min="1796" max="1796" width="5" customWidth="1"/>
    <col min="1797" max="1797" width="6" customWidth="1"/>
    <col min="1798" max="1798" width="11.1796875" customWidth="1"/>
    <col min="1799" max="1799" width="9" customWidth="1"/>
    <col min="1800" max="1800" width="4.1796875" customWidth="1"/>
    <col min="1801" max="1801" width="6.7265625" customWidth="1"/>
    <col min="1802" max="1802" width="5.453125" customWidth="1"/>
    <col min="1803" max="1803" width="6.81640625" customWidth="1"/>
    <col min="1804" max="1804" width="5" customWidth="1"/>
    <col min="1805" max="1805" width="30.81640625" customWidth="1"/>
    <col min="2049" max="2049" width="49.453125" customWidth="1"/>
    <col min="2050" max="2050" width="7.26953125" customWidth="1"/>
    <col min="2051" max="2051" width="9.1796875" customWidth="1"/>
    <col min="2052" max="2052" width="5" customWidth="1"/>
    <col min="2053" max="2053" width="6" customWidth="1"/>
    <col min="2054" max="2054" width="11.1796875" customWidth="1"/>
    <col min="2055" max="2055" width="9" customWidth="1"/>
    <col min="2056" max="2056" width="4.1796875" customWidth="1"/>
    <col min="2057" max="2057" width="6.7265625" customWidth="1"/>
    <col min="2058" max="2058" width="5.453125" customWidth="1"/>
    <col min="2059" max="2059" width="6.81640625" customWidth="1"/>
    <col min="2060" max="2060" width="5" customWidth="1"/>
    <col min="2061" max="2061" width="30.81640625" customWidth="1"/>
    <col min="2305" max="2305" width="49.453125" customWidth="1"/>
    <col min="2306" max="2306" width="7.26953125" customWidth="1"/>
    <col min="2307" max="2307" width="9.1796875" customWidth="1"/>
    <col min="2308" max="2308" width="5" customWidth="1"/>
    <col min="2309" max="2309" width="6" customWidth="1"/>
    <col min="2310" max="2310" width="11.1796875" customWidth="1"/>
    <col min="2311" max="2311" width="9" customWidth="1"/>
    <col min="2312" max="2312" width="4.1796875" customWidth="1"/>
    <col min="2313" max="2313" width="6.7265625" customWidth="1"/>
    <col min="2314" max="2314" width="5.453125" customWidth="1"/>
    <col min="2315" max="2315" width="6.81640625" customWidth="1"/>
    <col min="2316" max="2316" width="5" customWidth="1"/>
    <col min="2317" max="2317" width="30.81640625" customWidth="1"/>
    <col min="2561" max="2561" width="49.453125" customWidth="1"/>
    <col min="2562" max="2562" width="7.26953125" customWidth="1"/>
    <col min="2563" max="2563" width="9.1796875" customWidth="1"/>
    <col min="2564" max="2564" width="5" customWidth="1"/>
    <col min="2565" max="2565" width="6" customWidth="1"/>
    <col min="2566" max="2566" width="11.1796875" customWidth="1"/>
    <col min="2567" max="2567" width="9" customWidth="1"/>
    <col min="2568" max="2568" width="4.1796875" customWidth="1"/>
    <col min="2569" max="2569" width="6.7265625" customWidth="1"/>
    <col min="2570" max="2570" width="5.453125" customWidth="1"/>
    <col min="2571" max="2571" width="6.81640625" customWidth="1"/>
    <col min="2572" max="2572" width="5" customWidth="1"/>
    <col min="2573" max="2573" width="30.81640625" customWidth="1"/>
    <col min="2817" max="2817" width="49.453125" customWidth="1"/>
    <col min="2818" max="2818" width="7.26953125" customWidth="1"/>
    <col min="2819" max="2819" width="9.1796875" customWidth="1"/>
    <col min="2820" max="2820" width="5" customWidth="1"/>
    <col min="2821" max="2821" width="6" customWidth="1"/>
    <col min="2822" max="2822" width="11.1796875" customWidth="1"/>
    <col min="2823" max="2823" width="9" customWidth="1"/>
    <col min="2824" max="2824" width="4.1796875" customWidth="1"/>
    <col min="2825" max="2825" width="6.7265625" customWidth="1"/>
    <col min="2826" max="2826" width="5.453125" customWidth="1"/>
    <col min="2827" max="2827" width="6.81640625" customWidth="1"/>
    <col min="2828" max="2828" width="5" customWidth="1"/>
    <col min="2829" max="2829" width="30.81640625" customWidth="1"/>
    <col min="3073" max="3073" width="49.453125" customWidth="1"/>
    <col min="3074" max="3074" width="7.26953125" customWidth="1"/>
    <col min="3075" max="3075" width="9.1796875" customWidth="1"/>
    <col min="3076" max="3076" width="5" customWidth="1"/>
    <col min="3077" max="3077" width="6" customWidth="1"/>
    <col min="3078" max="3078" width="11.1796875" customWidth="1"/>
    <col min="3079" max="3079" width="9" customWidth="1"/>
    <col min="3080" max="3080" width="4.1796875" customWidth="1"/>
    <col min="3081" max="3081" width="6.7265625" customWidth="1"/>
    <col min="3082" max="3082" width="5.453125" customWidth="1"/>
    <col min="3083" max="3083" width="6.81640625" customWidth="1"/>
    <col min="3084" max="3084" width="5" customWidth="1"/>
    <col min="3085" max="3085" width="30.81640625" customWidth="1"/>
    <col min="3329" max="3329" width="49.453125" customWidth="1"/>
    <col min="3330" max="3330" width="7.26953125" customWidth="1"/>
    <col min="3331" max="3331" width="9.1796875" customWidth="1"/>
    <col min="3332" max="3332" width="5" customWidth="1"/>
    <col min="3333" max="3333" width="6" customWidth="1"/>
    <col min="3334" max="3334" width="11.1796875" customWidth="1"/>
    <col min="3335" max="3335" width="9" customWidth="1"/>
    <col min="3336" max="3336" width="4.1796875" customWidth="1"/>
    <col min="3337" max="3337" width="6.7265625" customWidth="1"/>
    <col min="3338" max="3338" width="5.453125" customWidth="1"/>
    <col min="3339" max="3339" width="6.81640625" customWidth="1"/>
    <col min="3340" max="3340" width="5" customWidth="1"/>
    <col min="3341" max="3341" width="30.81640625" customWidth="1"/>
    <col min="3585" max="3585" width="49.453125" customWidth="1"/>
    <col min="3586" max="3586" width="7.26953125" customWidth="1"/>
    <col min="3587" max="3587" width="9.1796875" customWidth="1"/>
    <col min="3588" max="3588" width="5" customWidth="1"/>
    <col min="3589" max="3589" width="6" customWidth="1"/>
    <col min="3590" max="3590" width="11.1796875" customWidth="1"/>
    <col min="3591" max="3591" width="9" customWidth="1"/>
    <col min="3592" max="3592" width="4.1796875" customWidth="1"/>
    <col min="3593" max="3593" width="6.7265625" customWidth="1"/>
    <col min="3594" max="3594" width="5.453125" customWidth="1"/>
    <col min="3595" max="3595" width="6.81640625" customWidth="1"/>
    <col min="3596" max="3596" width="5" customWidth="1"/>
    <col min="3597" max="3597" width="30.81640625" customWidth="1"/>
    <col min="3841" max="3841" width="49.453125" customWidth="1"/>
    <col min="3842" max="3842" width="7.26953125" customWidth="1"/>
    <col min="3843" max="3843" width="9.1796875" customWidth="1"/>
    <col min="3844" max="3844" width="5" customWidth="1"/>
    <col min="3845" max="3845" width="6" customWidth="1"/>
    <col min="3846" max="3846" width="11.1796875" customWidth="1"/>
    <col min="3847" max="3847" width="9" customWidth="1"/>
    <col min="3848" max="3848" width="4.1796875" customWidth="1"/>
    <col min="3849" max="3849" width="6.7265625" customWidth="1"/>
    <col min="3850" max="3850" width="5.453125" customWidth="1"/>
    <col min="3851" max="3851" width="6.81640625" customWidth="1"/>
    <col min="3852" max="3852" width="5" customWidth="1"/>
    <col min="3853" max="3853" width="30.81640625" customWidth="1"/>
    <col min="4097" max="4097" width="49.453125" customWidth="1"/>
    <col min="4098" max="4098" width="7.26953125" customWidth="1"/>
    <col min="4099" max="4099" width="9.1796875" customWidth="1"/>
    <col min="4100" max="4100" width="5" customWidth="1"/>
    <col min="4101" max="4101" width="6" customWidth="1"/>
    <col min="4102" max="4102" width="11.1796875" customWidth="1"/>
    <col min="4103" max="4103" width="9" customWidth="1"/>
    <col min="4104" max="4104" width="4.1796875" customWidth="1"/>
    <col min="4105" max="4105" width="6.7265625" customWidth="1"/>
    <col min="4106" max="4106" width="5.453125" customWidth="1"/>
    <col min="4107" max="4107" width="6.81640625" customWidth="1"/>
    <col min="4108" max="4108" width="5" customWidth="1"/>
    <col min="4109" max="4109" width="30.81640625" customWidth="1"/>
    <col min="4353" max="4353" width="49.453125" customWidth="1"/>
    <col min="4354" max="4354" width="7.26953125" customWidth="1"/>
    <col min="4355" max="4355" width="9.1796875" customWidth="1"/>
    <col min="4356" max="4356" width="5" customWidth="1"/>
    <col min="4357" max="4357" width="6" customWidth="1"/>
    <col min="4358" max="4358" width="11.1796875" customWidth="1"/>
    <col min="4359" max="4359" width="9" customWidth="1"/>
    <col min="4360" max="4360" width="4.1796875" customWidth="1"/>
    <col min="4361" max="4361" width="6.7265625" customWidth="1"/>
    <col min="4362" max="4362" width="5.453125" customWidth="1"/>
    <col min="4363" max="4363" width="6.81640625" customWidth="1"/>
    <col min="4364" max="4364" width="5" customWidth="1"/>
    <col min="4365" max="4365" width="30.81640625" customWidth="1"/>
    <col min="4609" max="4609" width="49.453125" customWidth="1"/>
    <col min="4610" max="4610" width="7.26953125" customWidth="1"/>
    <col min="4611" max="4611" width="9.1796875" customWidth="1"/>
    <col min="4612" max="4612" width="5" customWidth="1"/>
    <col min="4613" max="4613" width="6" customWidth="1"/>
    <col min="4614" max="4614" width="11.1796875" customWidth="1"/>
    <col min="4615" max="4615" width="9" customWidth="1"/>
    <col min="4616" max="4616" width="4.1796875" customWidth="1"/>
    <col min="4617" max="4617" width="6.7265625" customWidth="1"/>
    <col min="4618" max="4618" width="5.453125" customWidth="1"/>
    <col min="4619" max="4619" width="6.81640625" customWidth="1"/>
    <col min="4620" max="4620" width="5" customWidth="1"/>
    <col min="4621" max="4621" width="30.81640625" customWidth="1"/>
    <col min="4865" max="4865" width="49.453125" customWidth="1"/>
    <col min="4866" max="4866" width="7.26953125" customWidth="1"/>
    <col min="4867" max="4867" width="9.1796875" customWidth="1"/>
    <col min="4868" max="4868" width="5" customWidth="1"/>
    <col min="4869" max="4869" width="6" customWidth="1"/>
    <col min="4870" max="4870" width="11.1796875" customWidth="1"/>
    <col min="4871" max="4871" width="9" customWidth="1"/>
    <col min="4872" max="4872" width="4.1796875" customWidth="1"/>
    <col min="4873" max="4873" width="6.7265625" customWidth="1"/>
    <col min="4874" max="4874" width="5.453125" customWidth="1"/>
    <col min="4875" max="4875" width="6.81640625" customWidth="1"/>
    <col min="4876" max="4876" width="5" customWidth="1"/>
    <col min="4877" max="4877" width="30.81640625" customWidth="1"/>
    <col min="5121" max="5121" width="49.453125" customWidth="1"/>
    <col min="5122" max="5122" width="7.26953125" customWidth="1"/>
    <col min="5123" max="5123" width="9.1796875" customWidth="1"/>
    <col min="5124" max="5124" width="5" customWidth="1"/>
    <col min="5125" max="5125" width="6" customWidth="1"/>
    <col min="5126" max="5126" width="11.1796875" customWidth="1"/>
    <col min="5127" max="5127" width="9" customWidth="1"/>
    <col min="5128" max="5128" width="4.1796875" customWidth="1"/>
    <col min="5129" max="5129" width="6.7265625" customWidth="1"/>
    <col min="5130" max="5130" width="5.453125" customWidth="1"/>
    <col min="5131" max="5131" width="6.81640625" customWidth="1"/>
    <col min="5132" max="5132" width="5" customWidth="1"/>
    <col min="5133" max="5133" width="30.81640625" customWidth="1"/>
    <col min="5377" max="5377" width="49.453125" customWidth="1"/>
    <col min="5378" max="5378" width="7.26953125" customWidth="1"/>
    <col min="5379" max="5379" width="9.1796875" customWidth="1"/>
    <col min="5380" max="5380" width="5" customWidth="1"/>
    <col min="5381" max="5381" width="6" customWidth="1"/>
    <col min="5382" max="5382" width="11.1796875" customWidth="1"/>
    <col min="5383" max="5383" width="9" customWidth="1"/>
    <col min="5384" max="5384" width="4.1796875" customWidth="1"/>
    <col min="5385" max="5385" width="6.7265625" customWidth="1"/>
    <col min="5386" max="5386" width="5.453125" customWidth="1"/>
    <col min="5387" max="5387" width="6.81640625" customWidth="1"/>
    <col min="5388" max="5388" width="5" customWidth="1"/>
    <col min="5389" max="5389" width="30.81640625" customWidth="1"/>
    <col min="5633" max="5633" width="49.453125" customWidth="1"/>
    <col min="5634" max="5634" width="7.26953125" customWidth="1"/>
    <col min="5635" max="5635" width="9.1796875" customWidth="1"/>
    <col min="5636" max="5636" width="5" customWidth="1"/>
    <col min="5637" max="5637" width="6" customWidth="1"/>
    <col min="5638" max="5638" width="11.1796875" customWidth="1"/>
    <col min="5639" max="5639" width="9" customWidth="1"/>
    <col min="5640" max="5640" width="4.1796875" customWidth="1"/>
    <col min="5641" max="5641" width="6.7265625" customWidth="1"/>
    <col min="5642" max="5642" width="5.453125" customWidth="1"/>
    <col min="5643" max="5643" width="6.81640625" customWidth="1"/>
    <col min="5644" max="5644" width="5" customWidth="1"/>
    <col min="5645" max="5645" width="30.81640625" customWidth="1"/>
    <col min="5889" max="5889" width="49.453125" customWidth="1"/>
    <col min="5890" max="5890" width="7.26953125" customWidth="1"/>
    <col min="5891" max="5891" width="9.1796875" customWidth="1"/>
    <col min="5892" max="5892" width="5" customWidth="1"/>
    <col min="5893" max="5893" width="6" customWidth="1"/>
    <col min="5894" max="5894" width="11.1796875" customWidth="1"/>
    <col min="5895" max="5895" width="9" customWidth="1"/>
    <col min="5896" max="5896" width="4.1796875" customWidth="1"/>
    <col min="5897" max="5897" width="6.7265625" customWidth="1"/>
    <col min="5898" max="5898" width="5.453125" customWidth="1"/>
    <col min="5899" max="5899" width="6.81640625" customWidth="1"/>
    <col min="5900" max="5900" width="5" customWidth="1"/>
    <col min="5901" max="5901" width="30.81640625" customWidth="1"/>
    <col min="6145" max="6145" width="49.453125" customWidth="1"/>
    <col min="6146" max="6146" width="7.26953125" customWidth="1"/>
    <col min="6147" max="6147" width="9.1796875" customWidth="1"/>
    <col min="6148" max="6148" width="5" customWidth="1"/>
    <col min="6149" max="6149" width="6" customWidth="1"/>
    <col min="6150" max="6150" width="11.1796875" customWidth="1"/>
    <col min="6151" max="6151" width="9" customWidth="1"/>
    <col min="6152" max="6152" width="4.1796875" customWidth="1"/>
    <col min="6153" max="6153" width="6.7265625" customWidth="1"/>
    <col min="6154" max="6154" width="5.453125" customWidth="1"/>
    <col min="6155" max="6155" width="6.81640625" customWidth="1"/>
    <col min="6156" max="6156" width="5" customWidth="1"/>
    <col min="6157" max="6157" width="30.81640625" customWidth="1"/>
    <col min="6401" max="6401" width="49.453125" customWidth="1"/>
    <col min="6402" max="6402" width="7.26953125" customWidth="1"/>
    <col min="6403" max="6403" width="9.1796875" customWidth="1"/>
    <col min="6404" max="6404" width="5" customWidth="1"/>
    <col min="6405" max="6405" width="6" customWidth="1"/>
    <col min="6406" max="6406" width="11.1796875" customWidth="1"/>
    <col min="6407" max="6407" width="9" customWidth="1"/>
    <col min="6408" max="6408" width="4.1796875" customWidth="1"/>
    <col min="6409" max="6409" width="6.7265625" customWidth="1"/>
    <col min="6410" max="6410" width="5.453125" customWidth="1"/>
    <col min="6411" max="6411" width="6.81640625" customWidth="1"/>
    <col min="6412" max="6412" width="5" customWidth="1"/>
    <col min="6413" max="6413" width="30.81640625" customWidth="1"/>
    <col min="6657" max="6657" width="49.453125" customWidth="1"/>
    <col min="6658" max="6658" width="7.26953125" customWidth="1"/>
    <col min="6659" max="6659" width="9.1796875" customWidth="1"/>
    <col min="6660" max="6660" width="5" customWidth="1"/>
    <col min="6661" max="6661" width="6" customWidth="1"/>
    <col min="6662" max="6662" width="11.1796875" customWidth="1"/>
    <col min="6663" max="6663" width="9" customWidth="1"/>
    <col min="6664" max="6664" width="4.1796875" customWidth="1"/>
    <col min="6665" max="6665" width="6.7265625" customWidth="1"/>
    <col min="6666" max="6666" width="5.453125" customWidth="1"/>
    <col min="6667" max="6667" width="6.81640625" customWidth="1"/>
    <col min="6668" max="6668" width="5" customWidth="1"/>
    <col min="6669" max="6669" width="30.81640625" customWidth="1"/>
    <col min="6913" max="6913" width="49.453125" customWidth="1"/>
    <col min="6914" max="6914" width="7.26953125" customWidth="1"/>
    <col min="6915" max="6915" width="9.1796875" customWidth="1"/>
    <col min="6916" max="6916" width="5" customWidth="1"/>
    <col min="6917" max="6917" width="6" customWidth="1"/>
    <col min="6918" max="6918" width="11.1796875" customWidth="1"/>
    <col min="6919" max="6919" width="9" customWidth="1"/>
    <col min="6920" max="6920" width="4.1796875" customWidth="1"/>
    <col min="6921" max="6921" width="6.7265625" customWidth="1"/>
    <col min="6922" max="6922" width="5.453125" customWidth="1"/>
    <col min="6923" max="6923" width="6.81640625" customWidth="1"/>
    <col min="6924" max="6924" width="5" customWidth="1"/>
    <col min="6925" max="6925" width="30.81640625" customWidth="1"/>
    <col min="7169" max="7169" width="49.453125" customWidth="1"/>
    <col min="7170" max="7170" width="7.26953125" customWidth="1"/>
    <col min="7171" max="7171" width="9.1796875" customWidth="1"/>
    <col min="7172" max="7172" width="5" customWidth="1"/>
    <col min="7173" max="7173" width="6" customWidth="1"/>
    <col min="7174" max="7174" width="11.1796875" customWidth="1"/>
    <col min="7175" max="7175" width="9" customWidth="1"/>
    <col min="7176" max="7176" width="4.1796875" customWidth="1"/>
    <col min="7177" max="7177" width="6.7265625" customWidth="1"/>
    <col min="7178" max="7178" width="5.453125" customWidth="1"/>
    <col min="7179" max="7179" width="6.81640625" customWidth="1"/>
    <col min="7180" max="7180" width="5" customWidth="1"/>
    <col min="7181" max="7181" width="30.81640625" customWidth="1"/>
    <col min="7425" max="7425" width="49.453125" customWidth="1"/>
    <col min="7426" max="7426" width="7.26953125" customWidth="1"/>
    <col min="7427" max="7427" width="9.1796875" customWidth="1"/>
    <col min="7428" max="7428" width="5" customWidth="1"/>
    <col min="7429" max="7429" width="6" customWidth="1"/>
    <col min="7430" max="7430" width="11.1796875" customWidth="1"/>
    <col min="7431" max="7431" width="9" customWidth="1"/>
    <col min="7432" max="7432" width="4.1796875" customWidth="1"/>
    <col min="7433" max="7433" width="6.7265625" customWidth="1"/>
    <col min="7434" max="7434" width="5.453125" customWidth="1"/>
    <col min="7435" max="7435" width="6.81640625" customWidth="1"/>
    <col min="7436" max="7436" width="5" customWidth="1"/>
    <col min="7437" max="7437" width="30.81640625" customWidth="1"/>
    <col min="7681" max="7681" width="49.453125" customWidth="1"/>
    <col min="7682" max="7682" width="7.26953125" customWidth="1"/>
    <col min="7683" max="7683" width="9.1796875" customWidth="1"/>
    <col min="7684" max="7684" width="5" customWidth="1"/>
    <col min="7685" max="7685" width="6" customWidth="1"/>
    <col min="7686" max="7686" width="11.1796875" customWidth="1"/>
    <col min="7687" max="7687" width="9" customWidth="1"/>
    <col min="7688" max="7688" width="4.1796875" customWidth="1"/>
    <col min="7689" max="7689" width="6.7265625" customWidth="1"/>
    <col min="7690" max="7690" width="5.453125" customWidth="1"/>
    <col min="7691" max="7691" width="6.81640625" customWidth="1"/>
    <col min="7692" max="7692" width="5" customWidth="1"/>
    <col min="7693" max="7693" width="30.81640625" customWidth="1"/>
    <col min="7937" max="7937" width="49.453125" customWidth="1"/>
    <col min="7938" max="7938" width="7.26953125" customWidth="1"/>
    <col min="7939" max="7939" width="9.1796875" customWidth="1"/>
    <col min="7940" max="7940" width="5" customWidth="1"/>
    <col min="7941" max="7941" width="6" customWidth="1"/>
    <col min="7942" max="7942" width="11.1796875" customWidth="1"/>
    <col min="7943" max="7943" width="9" customWidth="1"/>
    <col min="7944" max="7944" width="4.1796875" customWidth="1"/>
    <col min="7945" max="7945" width="6.7265625" customWidth="1"/>
    <col min="7946" max="7946" width="5.453125" customWidth="1"/>
    <col min="7947" max="7947" width="6.81640625" customWidth="1"/>
    <col min="7948" max="7948" width="5" customWidth="1"/>
    <col min="7949" max="7949" width="30.81640625" customWidth="1"/>
    <col min="8193" max="8193" width="49.453125" customWidth="1"/>
    <col min="8194" max="8194" width="7.26953125" customWidth="1"/>
    <col min="8195" max="8195" width="9.1796875" customWidth="1"/>
    <col min="8196" max="8196" width="5" customWidth="1"/>
    <col min="8197" max="8197" width="6" customWidth="1"/>
    <col min="8198" max="8198" width="11.1796875" customWidth="1"/>
    <col min="8199" max="8199" width="9" customWidth="1"/>
    <col min="8200" max="8200" width="4.1796875" customWidth="1"/>
    <col min="8201" max="8201" width="6.7265625" customWidth="1"/>
    <col min="8202" max="8202" width="5.453125" customWidth="1"/>
    <col min="8203" max="8203" width="6.81640625" customWidth="1"/>
    <col min="8204" max="8204" width="5" customWidth="1"/>
    <col min="8205" max="8205" width="30.81640625" customWidth="1"/>
    <col min="8449" max="8449" width="49.453125" customWidth="1"/>
    <col min="8450" max="8450" width="7.26953125" customWidth="1"/>
    <col min="8451" max="8451" width="9.1796875" customWidth="1"/>
    <col min="8452" max="8452" width="5" customWidth="1"/>
    <col min="8453" max="8453" width="6" customWidth="1"/>
    <col min="8454" max="8454" width="11.1796875" customWidth="1"/>
    <col min="8455" max="8455" width="9" customWidth="1"/>
    <col min="8456" max="8456" width="4.1796875" customWidth="1"/>
    <col min="8457" max="8457" width="6.7265625" customWidth="1"/>
    <col min="8458" max="8458" width="5.453125" customWidth="1"/>
    <col min="8459" max="8459" width="6.81640625" customWidth="1"/>
    <col min="8460" max="8460" width="5" customWidth="1"/>
    <col min="8461" max="8461" width="30.81640625" customWidth="1"/>
    <col min="8705" max="8705" width="49.453125" customWidth="1"/>
    <col min="8706" max="8706" width="7.26953125" customWidth="1"/>
    <col min="8707" max="8707" width="9.1796875" customWidth="1"/>
    <col min="8708" max="8708" width="5" customWidth="1"/>
    <col min="8709" max="8709" width="6" customWidth="1"/>
    <col min="8710" max="8710" width="11.1796875" customWidth="1"/>
    <col min="8711" max="8711" width="9" customWidth="1"/>
    <col min="8712" max="8712" width="4.1796875" customWidth="1"/>
    <col min="8713" max="8713" width="6.7265625" customWidth="1"/>
    <col min="8714" max="8714" width="5.453125" customWidth="1"/>
    <col min="8715" max="8715" width="6.81640625" customWidth="1"/>
    <col min="8716" max="8716" width="5" customWidth="1"/>
    <col min="8717" max="8717" width="30.81640625" customWidth="1"/>
    <col min="8961" max="8961" width="49.453125" customWidth="1"/>
    <col min="8962" max="8962" width="7.26953125" customWidth="1"/>
    <col min="8963" max="8963" width="9.1796875" customWidth="1"/>
    <col min="8964" max="8964" width="5" customWidth="1"/>
    <col min="8965" max="8965" width="6" customWidth="1"/>
    <col min="8966" max="8966" width="11.1796875" customWidth="1"/>
    <col min="8967" max="8967" width="9" customWidth="1"/>
    <col min="8968" max="8968" width="4.1796875" customWidth="1"/>
    <col min="8969" max="8969" width="6.7265625" customWidth="1"/>
    <col min="8970" max="8970" width="5.453125" customWidth="1"/>
    <col min="8971" max="8971" width="6.81640625" customWidth="1"/>
    <col min="8972" max="8972" width="5" customWidth="1"/>
    <col min="8973" max="8973" width="30.81640625" customWidth="1"/>
    <col min="9217" max="9217" width="49.453125" customWidth="1"/>
    <col min="9218" max="9218" width="7.26953125" customWidth="1"/>
    <col min="9219" max="9219" width="9.1796875" customWidth="1"/>
    <col min="9220" max="9220" width="5" customWidth="1"/>
    <col min="9221" max="9221" width="6" customWidth="1"/>
    <col min="9222" max="9222" width="11.1796875" customWidth="1"/>
    <col min="9223" max="9223" width="9" customWidth="1"/>
    <col min="9224" max="9224" width="4.1796875" customWidth="1"/>
    <col min="9225" max="9225" width="6.7265625" customWidth="1"/>
    <col min="9226" max="9226" width="5.453125" customWidth="1"/>
    <col min="9227" max="9227" width="6.81640625" customWidth="1"/>
    <col min="9228" max="9228" width="5" customWidth="1"/>
    <col min="9229" max="9229" width="30.81640625" customWidth="1"/>
    <col min="9473" max="9473" width="49.453125" customWidth="1"/>
    <col min="9474" max="9474" width="7.26953125" customWidth="1"/>
    <col min="9475" max="9475" width="9.1796875" customWidth="1"/>
    <col min="9476" max="9476" width="5" customWidth="1"/>
    <col min="9477" max="9477" width="6" customWidth="1"/>
    <col min="9478" max="9478" width="11.1796875" customWidth="1"/>
    <col min="9479" max="9479" width="9" customWidth="1"/>
    <col min="9480" max="9480" width="4.1796875" customWidth="1"/>
    <col min="9481" max="9481" width="6.7265625" customWidth="1"/>
    <col min="9482" max="9482" width="5.453125" customWidth="1"/>
    <col min="9483" max="9483" width="6.81640625" customWidth="1"/>
    <col min="9484" max="9484" width="5" customWidth="1"/>
    <col min="9485" max="9485" width="30.81640625" customWidth="1"/>
    <col min="9729" max="9729" width="49.453125" customWidth="1"/>
    <col min="9730" max="9730" width="7.26953125" customWidth="1"/>
    <col min="9731" max="9731" width="9.1796875" customWidth="1"/>
    <col min="9732" max="9732" width="5" customWidth="1"/>
    <col min="9733" max="9733" width="6" customWidth="1"/>
    <col min="9734" max="9734" width="11.1796875" customWidth="1"/>
    <col min="9735" max="9735" width="9" customWidth="1"/>
    <col min="9736" max="9736" width="4.1796875" customWidth="1"/>
    <col min="9737" max="9737" width="6.7265625" customWidth="1"/>
    <col min="9738" max="9738" width="5.453125" customWidth="1"/>
    <col min="9739" max="9739" width="6.81640625" customWidth="1"/>
    <col min="9740" max="9740" width="5" customWidth="1"/>
    <col min="9741" max="9741" width="30.81640625" customWidth="1"/>
    <col min="9985" max="9985" width="49.453125" customWidth="1"/>
    <col min="9986" max="9986" width="7.26953125" customWidth="1"/>
    <col min="9987" max="9987" width="9.1796875" customWidth="1"/>
    <col min="9988" max="9988" width="5" customWidth="1"/>
    <col min="9989" max="9989" width="6" customWidth="1"/>
    <col min="9990" max="9990" width="11.1796875" customWidth="1"/>
    <col min="9991" max="9991" width="9" customWidth="1"/>
    <col min="9992" max="9992" width="4.1796875" customWidth="1"/>
    <col min="9993" max="9993" width="6.7265625" customWidth="1"/>
    <col min="9994" max="9994" width="5.453125" customWidth="1"/>
    <col min="9995" max="9995" width="6.81640625" customWidth="1"/>
    <col min="9996" max="9996" width="5" customWidth="1"/>
    <col min="9997" max="9997" width="30.81640625" customWidth="1"/>
    <col min="10241" max="10241" width="49.453125" customWidth="1"/>
    <col min="10242" max="10242" width="7.26953125" customWidth="1"/>
    <col min="10243" max="10243" width="9.1796875" customWidth="1"/>
    <col min="10244" max="10244" width="5" customWidth="1"/>
    <col min="10245" max="10245" width="6" customWidth="1"/>
    <col min="10246" max="10246" width="11.1796875" customWidth="1"/>
    <col min="10247" max="10247" width="9" customWidth="1"/>
    <col min="10248" max="10248" width="4.1796875" customWidth="1"/>
    <col min="10249" max="10249" width="6.7265625" customWidth="1"/>
    <col min="10250" max="10250" width="5.453125" customWidth="1"/>
    <col min="10251" max="10251" width="6.81640625" customWidth="1"/>
    <col min="10252" max="10252" width="5" customWidth="1"/>
    <col min="10253" max="10253" width="30.81640625" customWidth="1"/>
    <col min="10497" max="10497" width="49.453125" customWidth="1"/>
    <col min="10498" max="10498" width="7.26953125" customWidth="1"/>
    <col min="10499" max="10499" width="9.1796875" customWidth="1"/>
    <col min="10500" max="10500" width="5" customWidth="1"/>
    <col min="10501" max="10501" width="6" customWidth="1"/>
    <col min="10502" max="10502" width="11.1796875" customWidth="1"/>
    <col min="10503" max="10503" width="9" customWidth="1"/>
    <col min="10504" max="10504" width="4.1796875" customWidth="1"/>
    <col min="10505" max="10505" width="6.7265625" customWidth="1"/>
    <col min="10506" max="10506" width="5.453125" customWidth="1"/>
    <col min="10507" max="10507" width="6.81640625" customWidth="1"/>
    <col min="10508" max="10508" width="5" customWidth="1"/>
    <col min="10509" max="10509" width="30.81640625" customWidth="1"/>
    <col min="10753" max="10753" width="49.453125" customWidth="1"/>
    <col min="10754" max="10754" width="7.26953125" customWidth="1"/>
    <col min="10755" max="10755" width="9.1796875" customWidth="1"/>
    <col min="10756" max="10756" width="5" customWidth="1"/>
    <col min="10757" max="10757" width="6" customWidth="1"/>
    <col min="10758" max="10758" width="11.1796875" customWidth="1"/>
    <col min="10759" max="10759" width="9" customWidth="1"/>
    <col min="10760" max="10760" width="4.1796875" customWidth="1"/>
    <col min="10761" max="10761" width="6.7265625" customWidth="1"/>
    <col min="10762" max="10762" width="5.453125" customWidth="1"/>
    <col min="10763" max="10763" width="6.81640625" customWidth="1"/>
    <col min="10764" max="10764" width="5" customWidth="1"/>
    <col min="10765" max="10765" width="30.81640625" customWidth="1"/>
    <col min="11009" max="11009" width="49.453125" customWidth="1"/>
    <col min="11010" max="11010" width="7.26953125" customWidth="1"/>
    <col min="11011" max="11011" width="9.1796875" customWidth="1"/>
    <col min="11012" max="11012" width="5" customWidth="1"/>
    <col min="11013" max="11013" width="6" customWidth="1"/>
    <col min="11014" max="11014" width="11.1796875" customWidth="1"/>
    <col min="11015" max="11015" width="9" customWidth="1"/>
    <col min="11016" max="11016" width="4.1796875" customWidth="1"/>
    <col min="11017" max="11017" width="6.7265625" customWidth="1"/>
    <col min="11018" max="11018" width="5.453125" customWidth="1"/>
    <col min="11019" max="11019" width="6.81640625" customWidth="1"/>
    <col min="11020" max="11020" width="5" customWidth="1"/>
    <col min="11021" max="11021" width="30.81640625" customWidth="1"/>
    <col min="11265" max="11265" width="49.453125" customWidth="1"/>
    <col min="11266" max="11266" width="7.26953125" customWidth="1"/>
    <col min="11267" max="11267" width="9.1796875" customWidth="1"/>
    <col min="11268" max="11268" width="5" customWidth="1"/>
    <col min="11269" max="11269" width="6" customWidth="1"/>
    <col min="11270" max="11270" width="11.1796875" customWidth="1"/>
    <col min="11271" max="11271" width="9" customWidth="1"/>
    <col min="11272" max="11272" width="4.1796875" customWidth="1"/>
    <col min="11273" max="11273" width="6.7265625" customWidth="1"/>
    <col min="11274" max="11274" width="5.453125" customWidth="1"/>
    <col min="11275" max="11275" width="6.81640625" customWidth="1"/>
    <col min="11276" max="11276" width="5" customWidth="1"/>
    <col min="11277" max="11277" width="30.81640625" customWidth="1"/>
    <col min="11521" max="11521" width="49.453125" customWidth="1"/>
    <col min="11522" max="11522" width="7.26953125" customWidth="1"/>
    <col min="11523" max="11523" width="9.1796875" customWidth="1"/>
    <col min="11524" max="11524" width="5" customWidth="1"/>
    <col min="11525" max="11525" width="6" customWidth="1"/>
    <col min="11526" max="11526" width="11.1796875" customWidth="1"/>
    <col min="11527" max="11527" width="9" customWidth="1"/>
    <col min="11528" max="11528" width="4.1796875" customWidth="1"/>
    <col min="11529" max="11529" width="6.7265625" customWidth="1"/>
    <col min="11530" max="11530" width="5.453125" customWidth="1"/>
    <col min="11531" max="11531" width="6.81640625" customWidth="1"/>
    <col min="11532" max="11532" width="5" customWidth="1"/>
    <col min="11533" max="11533" width="30.81640625" customWidth="1"/>
    <col min="11777" max="11777" width="49.453125" customWidth="1"/>
    <col min="11778" max="11778" width="7.26953125" customWidth="1"/>
    <col min="11779" max="11779" width="9.1796875" customWidth="1"/>
    <col min="11780" max="11780" width="5" customWidth="1"/>
    <col min="11781" max="11781" width="6" customWidth="1"/>
    <col min="11782" max="11782" width="11.1796875" customWidth="1"/>
    <col min="11783" max="11783" width="9" customWidth="1"/>
    <col min="11784" max="11784" width="4.1796875" customWidth="1"/>
    <col min="11785" max="11785" width="6.7265625" customWidth="1"/>
    <col min="11786" max="11786" width="5.453125" customWidth="1"/>
    <col min="11787" max="11787" width="6.81640625" customWidth="1"/>
    <col min="11788" max="11788" width="5" customWidth="1"/>
    <col min="11789" max="11789" width="30.81640625" customWidth="1"/>
    <col min="12033" max="12033" width="49.453125" customWidth="1"/>
    <col min="12034" max="12034" width="7.26953125" customWidth="1"/>
    <col min="12035" max="12035" width="9.1796875" customWidth="1"/>
    <col min="12036" max="12036" width="5" customWidth="1"/>
    <col min="12037" max="12037" width="6" customWidth="1"/>
    <col min="12038" max="12038" width="11.1796875" customWidth="1"/>
    <col min="12039" max="12039" width="9" customWidth="1"/>
    <col min="12040" max="12040" width="4.1796875" customWidth="1"/>
    <col min="12041" max="12041" width="6.7265625" customWidth="1"/>
    <col min="12042" max="12042" width="5.453125" customWidth="1"/>
    <col min="12043" max="12043" width="6.81640625" customWidth="1"/>
    <col min="12044" max="12044" width="5" customWidth="1"/>
    <col min="12045" max="12045" width="30.81640625" customWidth="1"/>
    <col min="12289" max="12289" width="49.453125" customWidth="1"/>
    <col min="12290" max="12290" width="7.26953125" customWidth="1"/>
    <col min="12291" max="12291" width="9.1796875" customWidth="1"/>
    <col min="12292" max="12292" width="5" customWidth="1"/>
    <col min="12293" max="12293" width="6" customWidth="1"/>
    <col min="12294" max="12294" width="11.1796875" customWidth="1"/>
    <col min="12295" max="12295" width="9" customWidth="1"/>
    <col min="12296" max="12296" width="4.1796875" customWidth="1"/>
    <col min="12297" max="12297" width="6.7265625" customWidth="1"/>
    <col min="12298" max="12298" width="5.453125" customWidth="1"/>
    <col min="12299" max="12299" width="6.81640625" customWidth="1"/>
    <col min="12300" max="12300" width="5" customWidth="1"/>
    <col min="12301" max="12301" width="30.81640625" customWidth="1"/>
    <col min="12545" max="12545" width="49.453125" customWidth="1"/>
    <col min="12546" max="12546" width="7.26953125" customWidth="1"/>
    <col min="12547" max="12547" width="9.1796875" customWidth="1"/>
    <col min="12548" max="12548" width="5" customWidth="1"/>
    <col min="12549" max="12549" width="6" customWidth="1"/>
    <col min="12550" max="12550" width="11.1796875" customWidth="1"/>
    <col min="12551" max="12551" width="9" customWidth="1"/>
    <col min="12552" max="12552" width="4.1796875" customWidth="1"/>
    <col min="12553" max="12553" width="6.7265625" customWidth="1"/>
    <col min="12554" max="12554" width="5.453125" customWidth="1"/>
    <col min="12555" max="12555" width="6.81640625" customWidth="1"/>
    <col min="12556" max="12556" width="5" customWidth="1"/>
    <col min="12557" max="12557" width="30.81640625" customWidth="1"/>
    <col min="12801" max="12801" width="49.453125" customWidth="1"/>
    <col min="12802" max="12802" width="7.26953125" customWidth="1"/>
    <col min="12803" max="12803" width="9.1796875" customWidth="1"/>
    <col min="12804" max="12804" width="5" customWidth="1"/>
    <col min="12805" max="12805" width="6" customWidth="1"/>
    <col min="12806" max="12806" width="11.1796875" customWidth="1"/>
    <col min="12807" max="12807" width="9" customWidth="1"/>
    <col min="12808" max="12808" width="4.1796875" customWidth="1"/>
    <col min="12809" max="12809" width="6.7265625" customWidth="1"/>
    <col min="12810" max="12810" width="5.453125" customWidth="1"/>
    <col min="12811" max="12811" width="6.81640625" customWidth="1"/>
    <col min="12812" max="12812" width="5" customWidth="1"/>
    <col min="12813" max="12813" width="30.81640625" customWidth="1"/>
    <col min="13057" max="13057" width="49.453125" customWidth="1"/>
    <col min="13058" max="13058" width="7.26953125" customWidth="1"/>
    <col min="13059" max="13059" width="9.1796875" customWidth="1"/>
    <col min="13060" max="13060" width="5" customWidth="1"/>
    <col min="13061" max="13061" width="6" customWidth="1"/>
    <col min="13062" max="13062" width="11.1796875" customWidth="1"/>
    <col min="13063" max="13063" width="9" customWidth="1"/>
    <col min="13064" max="13064" width="4.1796875" customWidth="1"/>
    <col min="13065" max="13065" width="6.7265625" customWidth="1"/>
    <col min="13066" max="13066" width="5.453125" customWidth="1"/>
    <col min="13067" max="13067" width="6.81640625" customWidth="1"/>
    <col min="13068" max="13068" width="5" customWidth="1"/>
    <col min="13069" max="13069" width="30.81640625" customWidth="1"/>
    <col min="13313" max="13313" width="49.453125" customWidth="1"/>
    <col min="13314" max="13314" width="7.26953125" customWidth="1"/>
    <col min="13315" max="13315" width="9.1796875" customWidth="1"/>
    <col min="13316" max="13316" width="5" customWidth="1"/>
    <col min="13317" max="13317" width="6" customWidth="1"/>
    <col min="13318" max="13318" width="11.1796875" customWidth="1"/>
    <col min="13319" max="13319" width="9" customWidth="1"/>
    <col min="13320" max="13320" width="4.1796875" customWidth="1"/>
    <col min="13321" max="13321" width="6.7265625" customWidth="1"/>
    <col min="13322" max="13322" width="5.453125" customWidth="1"/>
    <col min="13323" max="13323" width="6.81640625" customWidth="1"/>
    <col min="13324" max="13324" width="5" customWidth="1"/>
    <col min="13325" max="13325" width="30.81640625" customWidth="1"/>
    <col min="13569" max="13569" width="49.453125" customWidth="1"/>
    <col min="13570" max="13570" width="7.26953125" customWidth="1"/>
    <col min="13571" max="13571" width="9.1796875" customWidth="1"/>
    <col min="13572" max="13572" width="5" customWidth="1"/>
    <col min="13573" max="13573" width="6" customWidth="1"/>
    <col min="13574" max="13574" width="11.1796875" customWidth="1"/>
    <col min="13575" max="13575" width="9" customWidth="1"/>
    <col min="13576" max="13576" width="4.1796875" customWidth="1"/>
    <col min="13577" max="13577" width="6.7265625" customWidth="1"/>
    <col min="13578" max="13578" width="5.453125" customWidth="1"/>
    <col min="13579" max="13579" width="6.81640625" customWidth="1"/>
    <col min="13580" max="13580" width="5" customWidth="1"/>
    <col min="13581" max="13581" width="30.81640625" customWidth="1"/>
    <col min="13825" max="13825" width="49.453125" customWidth="1"/>
    <col min="13826" max="13826" width="7.26953125" customWidth="1"/>
    <col min="13827" max="13827" width="9.1796875" customWidth="1"/>
    <col min="13828" max="13828" width="5" customWidth="1"/>
    <col min="13829" max="13829" width="6" customWidth="1"/>
    <col min="13830" max="13830" width="11.1796875" customWidth="1"/>
    <col min="13831" max="13831" width="9" customWidth="1"/>
    <col min="13832" max="13832" width="4.1796875" customWidth="1"/>
    <col min="13833" max="13833" width="6.7265625" customWidth="1"/>
    <col min="13834" max="13834" width="5.453125" customWidth="1"/>
    <col min="13835" max="13835" width="6.81640625" customWidth="1"/>
    <col min="13836" max="13836" width="5" customWidth="1"/>
    <col min="13837" max="13837" width="30.81640625" customWidth="1"/>
    <col min="14081" max="14081" width="49.453125" customWidth="1"/>
    <col min="14082" max="14082" width="7.26953125" customWidth="1"/>
    <col min="14083" max="14083" width="9.1796875" customWidth="1"/>
    <col min="14084" max="14084" width="5" customWidth="1"/>
    <col min="14085" max="14085" width="6" customWidth="1"/>
    <col min="14086" max="14086" width="11.1796875" customWidth="1"/>
    <col min="14087" max="14087" width="9" customWidth="1"/>
    <col min="14088" max="14088" width="4.1796875" customWidth="1"/>
    <col min="14089" max="14089" width="6.7265625" customWidth="1"/>
    <col min="14090" max="14090" width="5.453125" customWidth="1"/>
    <col min="14091" max="14091" width="6.81640625" customWidth="1"/>
    <col min="14092" max="14092" width="5" customWidth="1"/>
    <col min="14093" max="14093" width="30.81640625" customWidth="1"/>
    <col min="14337" max="14337" width="49.453125" customWidth="1"/>
    <col min="14338" max="14338" width="7.26953125" customWidth="1"/>
    <col min="14339" max="14339" width="9.1796875" customWidth="1"/>
    <col min="14340" max="14340" width="5" customWidth="1"/>
    <col min="14341" max="14341" width="6" customWidth="1"/>
    <col min="14342" max="14342" width="11.1796875" customWidth="1"/>
    <col min="14343" max="14343" width="9" customWidth="1"/>
    <col min="14344" max="14344" width="4.1796875" customWidth="1"/>
    <col min="14345" max="14345" width="6.7265625" customWidth="1"/>
    <col min="14346" max="14346" width="5.453125" customWidth="1"/>
    <col min="14347" max="14347" width="6.81640625" customWidth="1"/>
    <col min="14348" max="14348" width="5" customWidth="1"/>
    <col min="14349" max="14349" width="30.81640625" customWidth="1"/>
    <col min="14593" max="14593" width="49.453125" customWidth="1"/>
    <col min="14594" max="14594" width="7.26953125" customWidth="1"/>
    <col min="14595" max="14595" width="9.1796875" customWidth="1"/>
    <col min="14596" max="14596" width="5" customWidth="1"/>
    <col min="14597" max="14597" width="6" customWidth="1"/>
    <col min="14598" max="14598" width="11.1796875" customWidth="1"/>
    <col min="14599" max="14599" width="9" customWidth="1"/>
    <col min="14600" max="14600" width="4.1796875" customWidth="1"/>
    <col min="14601" max="14601" width="6.7265625" customWidth="1"/>
    <col min="14602" max="14602" width="5.453125" customWidth="1"/>
    <col min="14603" max="14603" width="6.81640625" customWidth="1"/>
    <col min="14604" max="14604" width="5" customWidth="1"/>
    <col min="14605" max="14605" width="30.81640625" customWidth="1"/>
    <col min="14849" max="14849" width="49.453125" customWidth="1"/>
    <col min="14850" max="14850" width="7.26953125" customWidth="1"/>
    <col min="14851" max="14851" width="9.1796875" customWidth="1"/>
    <col min="14852" max="14852" width="5" customWidth="1"/>
    <col min="14853" max="14853" width="6" customWidth="1"/>
    <col min="14854" max="14854" width="11.1796875" customWidth="1"/>
    <col min="14855" max="14855" width="9" customWidth="1"/>
    <col min="14856" max="14856" width="4.1796875" customWidth="1"/>
    <col min="14857" max="14857" width="6.7265625" customWidth="1"/>
    <col min="14858" max="14858" width="5.453125" customWidth="1"/>
    <col min="14859" max="14859" width="6.81640625" customWidth="1"/>
    <col min="14860" max="14860" width="5" customWidth="1"/>
    <col min="14861" max="14861" width="30.81640625" customWidth="1"/>
    <col min="15105" max="15105" width="49.453125" customWidth="1"/>
    <col min="15106" max="15106" width="7.26953125" customWidth="1"/>
    <col min="15107" max="15107" width="9.1796875" customWidth="1"/>
    <col min="15108" max="15108" width="5" customWidth="1"/>
    <col min="15109" max="15109" width="6" customWidth="1"/>
    <col min="15110" max="15110" width="11.1796875" customWidth="1"/>
    <col min="15111" max="15111" width="9" customWidth="1"/>
    <col min="15112" max="15112" width="4.1796875" customWidth="1"/>
    <col min="15113" max="15113" width="6.7265625" customWidth="1"/>
    <col min="15114" max="15114" width="5.453125" customWidth="1"/>
    <col min="15115" max="15115" width="6.81640625" customWidth="1"/>
    <col min="15116" max="15116" width="5" customWidth="1"/>
    <col min="15117" max="15117" width="30.81640625" customWidth="1"/>
    <col min="15361" max="15361" width="49.453125" customWidth="1"/>
    <col min="15362" max="15362" width="7.26953125" customWidth="1"/>
    <col min="15363" max="15363" width="9.1796875" customWidth="1"/>
    <col min="15364" max="15364" width="5" customWidth="1"/>
    <col min="15365" max="15365" width="6" customWidth="1"/>
    <col min="15366" max="15366" width="11.1796875" customWidth="1"/>
    <col min="15367" max="15367" width="9" customWidth="1"/>
    <col min="15368" max="15368" width="4.1796875" customWidth="1"/>
    <col min="15369" max="15369" width="6.7265625" customWidth="1"/>
    <col min="15370" max="15370" width="5.453125" customWidth="1"/>
    <col min="15371" max="15371" width="6.81640625" customWidth="1"/>
    <col min="15372" max="15372" width="5" customWidth="1"/>
    <col min="15373" max="15373" width="30.81640625" customWidth="1"/>
    <col min="15617" max="15617" width="49.453125" customWidth="1"/>
    <col min="15618" max="15618" width="7.26953125" customWidth="1"/>
    <col min="15619" max="15619" width="9.1796875" customWidth="1"/>
    <col min="15620" max="15620" width="5" customWidth="1"/>
    <col min="15621" max="15621" width="6" customWidth="1"/>
    <col min="15622" max="15622" width="11.1796875" customWidth="1"/>
    <col min="15623" max="15623" width="9" customWidth="1"/>
    <col min="15624" max="15624" width="4.1796875" customWidth="1"/>
    <col min="15625" max="15625" width="6.7265625" customWidth="1"/>
    <col min="15626" max="15626" width="5.453125" customWidth="1"/>
    <col min="15627" max="15627" width="6.81640625" customWidth="1"/>
    <col min="15628" max="15628" width="5" customWidth="1"/>
    <col min="15629" max="15629" width="30.81640625" customWidth="1"/>
    <col min="15873" max="15873" width="49.453125" customWidth="1"/>
    <col min="15874" max="15874" width="7.26953125" customWidth="1"/>
    <col min="15875" max="15875" width="9.1796875" customWidth="1"/>
    <col min="15876" max="15876" width="5" customWidth="1"/>
    <col min="15877" max="15877" width="6" customWidth="1"/>
    <col min="15878" max="15878" width="11.1796875" customWidth="1"/>
    <col min="15879" max="15879" width="9" customWidth="1"/>
    <col min="15880" max="15880" width="4.1796875" customWidth="1"/>
    <col min="15881" max="15881" width="6.7265625" customWidth="1"/>
    <col min="15882" max="15882" width="5.453125" customWidth="1"/>
    <col min="15883" max="15883" width="6.81640625" customWidth="1"/>
    <col min="15884" max="15884" width="5" customWidth="1"/>
    <col min="15885" max="15885" width="30.81640625" customWidth="1"/>
    <col min="16129" max="16129" width="49.453125" customWidth="1"/>
    <col min="16130" max="16130" width="7.26953125" customWidth="1"/>
    <col min="16131" max="16131" width="9.1796875" customWidth="1"/>
    <col min="16132" max="16132" width="5" customWidth="1"/>
    <col min="16133" max="16133" width="6" customWidth="1"/>
    <col min="16134" max="16134" width="11.1796875" customWidth="1"/>
    <col min="16135" max="16135" width="9" customWidth="1"/>
    <col min="16136" max="16136" width="4.1796875" customWidth="1"/>
    <col min="16137" max="16137" width="6.7265625" customWidth="1"/>
    <col min="16138" max="16138" width="5.453125" customWidth="1"/>
    <col min="16139" max="16139" width="6.81640625" customWidth="1"/>
    <col min="16140" max="16140" width="5" customWidth="1"/>
    <col min="16141" max="16141" width="30.81640625" customWidth="1"/>
  </cols>
  <sheetData>
    <row r="1" spans="1:255" ht="38.15" customHeight="1">
      <c r="A1" s="83" t="s">
        <v>1328</v>
      </c>
      <c r="B1" s="84" t="s">
        <v>1329</v>
      </c>
      <c r="C1" s="85" t="s">
        <v>1329</v>
      </c>
      <c r="D1" s="86" t="s">
        <v>1330</v>
      </c>
      <c r="E1" s="86" t="s">
        <v>1330</v>
      </c>
      <c r="F1" s="87" t="s">
        <v>1330</v>
      </c>
      <c r="G1" s="86" t="s">
        <v>1331</v>
      </c>
      <c r="H1" s="86" t="s">
        <v>1331</v>
      </c>
      <c r="I1" s="88" t="s">
        <v>1331</v>
      </c>
      <c r="J1" s="89" t="s">
        <v>1331</v>
      </c>
      <c r="K1" s="89" t="s">
        <v>1331</v>
      </c>
      <c r="L1" s="89"/>
      <c r="M1" s="90" t="s">
        <v>1331</v>
      </c>
      <c r="N1" s="206" t="s">
        <v>1332</v>
      </c>
    </row>
    <row r="2" spans="1:255" ht="117" customHeight="1" thickBot="1">
      <c r="A2" s="92" t="s">
        <v>1333</v>
      </c>
      <c r="B2" s="93" t="s">
        <v>1334</v>
      </c>
      <c r="C2" s="94" t="s">
        <v>1335</v>
      </c>
      <c r="D2" s="95" t="s">
        <v>1336</v>
      </c>
      <c r="E2" s="96" t="s">
        <v>1337</v>
      </c>
      <c r="F2" s="97" t="s">
        <v>1338</v>
      </c>
      <c r="G2" s="98" t="s">
        <v>1339</v>
      </c>
      <c r="H2" s="96" t="s">
        <v>1337</v>
      </c>
      <c r="I2" s="99" t="s">
        <v>1340</v>
      </c>
      <c r="J2" s="100" t="s">
        <v>1341</v>
      </c>
      <c r="K2" s="100" t="s">
        <v>1342</v>
      </c>
      <c r="L2" s="96" t="s">
        <v>1343</v>
      </c>
      <c r="M2" s="101" t="s">
        <v>1344</v>
      </c>
      <c r="N2" s="205" t="s">
        <v>3270</v>
      </c>
    </row>
    <row r="3" spans="1:255" ht="29.15" customHeight="1">
      <c r="A3" s="239" t="s">
        <v>1345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102"/>
      <c r="O3" s="209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104"/>
      <c r="DE3" s="104"/>
      <c r="DF3" s="104"/>
      <c r="DG3" s="104"/>
      <c r="DH3" s="104"/>
      <c r="DI3" s="104"/>
      <c r="DJ3" s="104"/>
      <c r="DK3" s="104"/>
      <c r="DL3" s="104"/>
      <c r="DM3" s="104"/>
      <c r="DN3" s="104"/>
      <c r="DO3" s="104"/>
      <c r="DP3" s="104"/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  <c r="ED3" s="104"/>
      <c r="EE3" s="104"/>
      <c r="EF3" s="104"/>
      <c r="EG3" s="104"/>
      <c r="EH3" s="104"/>
      <c r="EI3" s="104"/>
      <c r="EJ3" s="104"/>
      <c r="EK3" s="104"/>
      <c r="EL3" s="104"/>
      <c r="EM3" s="104"/>
      <c r="EN3" s="104"/>
      <c r="EO3" s="104"/>
      <c r="EP3" s="104"/>
      <c r="EQ3" s="104"/>
      <c r="ER3" s="104"/>
      <c r="ES3" s="104"/>
      <c r="ET3" s="104"/>
      <c r="EU3" s="104"/>
      <c r="EV3" s="104"/>
      <c r="EW3" s="104"/>
      <c r="EX3" s="104"/>
      <c r="EY3" s="104"/>
      <c r="EZ3" s="104"/>
      <c r="FA3" s="104"/>
      <c r="FB3" s="104"/>
      <c r="FC3" s="104"/>
      <c r="FD3" s="104"/>
      <c r="FE3" s="104"/>
      <c r="FF3" s="104"/>
      <c r="FG3" s="104"/>
      <c r="FH3" s="104"/>
      <c r="FI3" s="104"/>
      <c r="FJ3" s="104"/>
      <c r="FK3" s="104"/>
      <c r="FL3" s="104"/>
      <c r="FM3" s="104"/>
      <c r="FN3" s="104"/>
      <c r="FO3" s="104"/>
      <c r="FP3" s="104"/>
      <c r="FQ3" s="104"/>
      <c r="FR3" s="104"/>
      <c r="FS3" s="104"/>
      <c r="FT3" s="104"/>
      <c r="FU3" s="104"/>
      <c r="FV3" s="104"/>
      <c r="FW3" s="104"/>
      <c r="FX3" s="104"/>
      <c r="FY3" s="104"/>
      <c r="FZ3" s="104"/>
      <c r="GA3" s="104"/>
      <c r="GB3" s="104"/>
      <c r="GC3" s="104"/>
      <c r="GD3" s="104"/>
      <c r="GE3" s="104"/>
      <c r="GF3" s="104"/>
      <c r="GG3" s="104"/>
      <c r="GH3" s="104"/>
      <c r="GI3" s="104"/>
      <c r="GJ3" s="104"/>
      <c r="GK3" s="104"/>
      <c r="GL3" s="104"/>
      <c r="GM3" s="104"/>
      <c r="GN3" s="104"/>
      <c r="GO3" s="104"/>
      <c r="GP3" s="104"/>
      <c r="GQ3" s="104"/>
      <c r="GR3" s="104"/>
      <c r="GS3" s="104"/>
      <c r="GT3" s="104"/>
      <c r="GU3" s="104"/>
      <c r="GV3" s="104"/>
      <c r="GW3" s="104"/>
      <c r="GX3" s="104"/>
      <c r="GY3" s="104"/>
      <c r="GZ3" s="104"/>
      <c r="HA3" s="104"/>
      <c r="HB3" s="104"/>
      <c r="HC3" s="104"/>
      <c r="HD3" s="104"/>
      <c r="HE3" s="104"/>
      <c r="HF3" s="104"/>
      <c r="HG3" s="104"/>
      <c r="HH3" s="104"/>
      <c r="HI3" s="104"/>
      <c r="HJ3" s="104"/>
      <c r="HK3" s="104"/>
      <c r="HL3" s="104"/>
      <c r="HM3" s="104"/>
      <c r="HN3" s="104"/>
      <c r="HO3" s="104"/>
      <c r="HP3" s="104"/>
      <c r="HQ3" s="104"/>
      <c r="HR3" s="104"/>
      <c r="HS3" s="104"/>
      <c r="HT3" s="104"/>
      <c r="HU3" s="104"/>
      <c r="HV3" s="104"/>
      <c r="HW3" s="104"/>
      <c r="HX3" s="104"/>
      <c r="HY3" s="104"/>
      <c r="HZ3" s="104"/>
      <c r="IA3" s="104"/>
      <c r="IB3" s="104"/>
      <c r="IC3" s="104"/>
      <c r="ID3" s="104"/>
      <c r="IE3" s="104"/>
      <c r="IF3" s="104"/>
      <c r="IG3" s="104"/>
      <c r="IH3" s="104"/>
      <c r="II3" s="104"/>
      <c r="IJ3" s="104"/>
      <c r="IK3" s="104"/>
      <c r="IL3" s="104"/>
      <c r="IM3" s="104"/>
      <c r="IN3" s="104"/>
      <c r="IO3" s="104"/>
      <c r="IP3" s="104"/>
      <c r="IQ3" s="104"/>
      <c r="IR3" s="104"/>
      <c r="IS3" s="104"/>
      <c r="IT3" s="104"/>
      <c r="IU3" s="104"/>
    </row>
    <row r="4" spans="1:255">
      <c r="A4" s="105" t="s">
        <v>1346</v>
      </c>
      <c r="B4" s="6" t="s">
        <v>1347</v>
      </c>
      <c r="C4" s="6">
        <v>2</v>
      </c>
      <c r="D4" s="106" t="s">
        <v>1348</v>
      </c>
      <c r="E4" s="6">
        <v>4</v>
      </c>
      <c r="F4" s="107">
        <v>1</v>
      </c>
      <c r="G4" s="106" t="s">
        <v>1348</v>
      </c>
      <c r="H4" s="6">
        <v>3</v>
      </c>
      <c r="I4" s="6">
        <v>2</v>
      </c>
      <c r="J4" s="108">
        <f t="shared" ref="J4:J35" si="0">SUM(C4+E4+H4+I4)</f>
        <v>11</v>
      </c>
      <c r="K4" s="108" t="s">
        <v>1349</v>
      </c>
      <c r="L4" s="66" t="s">
        <v>1350</v>
      </c>
      <c r="M4" t="s">
        <v>1351</v>
      </c>
      <c r="N4" s="207">
        <v>11</v>
      </c>
      <c r="O4" s="208" t="s">
        <v>3268</v>
      </c>
      <c r="P4" t="s">
        <v>313</v>
      </c>
    </row>
    <row r="5" spans="1:255">
      <c r="A5" s="105" t="s">
        <v>1352</v>
      </c>
      <c r="B5" s="6" t="s">
        <v>1347</v>
      </c>
      <c r="C5" s="6">
        <v>2</v>
      </c>
      <c r="D5" s="106" t="s">
        <v>1348</v>
      </c>
      <c r="E5" s="6">
        <v>4</v>
      </c>
      <c r="F5" s="107">
        <v>1</v>
      </c>
      <c r="G5" s="106" t="s">
        <v>1348</v>
      </c>
      <c r="H5" s="6">
        <v>3</v>
      </c>
      <c r="I5" s="6">
        <v>2</v>
      </c>
      <c r="J5" s="108">
        <f t="shared" si="0"/>
        <v>11</v>
      </c>
      <c r="K5" s="108" t="s">
        <v>1349</v>
      </c>
      <c r="L5" s="66" t="s">
        <v>1353</v>
      </c>
      <c r="M5" t="s">
        <v>1354</v>
      </c>
      <c r="N5" s="207">
        <v>11</v>
      </c>
      <c r="O5" s="208" t="s">
        <v>3268</v>
      </c>
    </row>
    <row r="6" spans="1:255">
      <c r="A6" s="105" t="s">
        <v>1355</v>
      </c>
      <c r="B6" s="6" t="s">
        <v>1347</v>
      </c>
      <c r="C6" s="6">
        <v>0</v>
      </c>
      <c r="D6" s="106" t="s">
        <v>1348</v>
      </c>
      <c r="E6" s="6">
        <v>4</v>
      </c>
      <c r="F6" s="107">
        <v>1</v>
      </c>
      <c r="G6" s="106" t="s">
        <v>1348</v>
      </c>
      <c r="H6" s="6">
        <v>3</v>
      </c>
      <c r="I6" s="6">
        <v>2</v>
      </c>
      <c r="J6" s="108">
        <f t="shared" si="0"/>
        <v>9</v>
      </c>
      <c r="K6" s="108" t="s">
        <v>1349</v>
      </c>
      <c r="L6" s="66" t="s">
        <v>1350</v>
      </c>
      <c r="M6" t="s">
        <v>1356</v>
      </c>
      <c r="N6" s="207">
        <v>9</v>
      </c>
      <c r="O6" s="208" t="s">
        <v>3268</v>
      </c>
    </row>
    <row r="7" spans="1:255">
      <c r="A7" s="105" t="s">
        <v>1357</v>
      </c>
      <c r="B7" s="6" t="s">
        <v>1347</v>
      </c>
      <c r="C7" s="6">
        <v>2</v>
      </c>
      <c r="D7" s="106" t="s">
        <v>1348</v>
      </c>
      <c r="E7" s="6">
        <v>4</v>
      </c>
      <c r="F7" s="107">
        <v>1</v>
      </c>
      <c r="G7" s="106" t="s">
        <v>1358</v>
      </c>
      <c r="H7" s="6">
        <v>3</v>
      </c>
      <c r="I7" s="6">
        <v>0</v>
      </c>
      <c r="J7" s="108">
        <f t="shared" si="0"/>
        <v>9</v>
      </c>
      <c r="K7" s="108" t="s">
        <v>1349</v>
      </c>
      <c r="L7" s="66" t="s">
        <v>1350</v>
      </c>
      <c r="M7" t="s">
        <v>1359</v>
      </c>
      <c r="N7" s="207">
        <v>9</v>
      </c>
      <c r="O7" s="208" t="s">
        <v>3268</v>
      </c>
    </row>
    <row r="8" spans="1:255">
      <c r="A8" s="105" t="s">
        <v>1360</v>
      </c>
      <c r="B8" s="6" t="s">
        <v>1347</v>
      </c>
      <c r="C8" s="6">
        <v>2</v>
      </c>
      <c r="D8" s="106" t="s">
        <v>1361</v>
      </c>
      <c r="E8" s="6">
        <v>3</v>
      </c>
      <c r="F8" s="107">
        <v>3</v>
      </c>
      <c r="G8" s="106" t="s">
        <v>1362</v>
      </c>
      <c r="H8" s="6">
        <v>1</v>
      </c>
      <c r="I8" s="6">
        <v>2</v>
      </c>
      <c r="J8" s="108">
        <f t="shared" si="0"/>
        <v>8</v>
      </c>
      <c r="K8" s="108" t="s">
        <v>1349</v>
      </c>
      <c r="L8" s="66" t="s">
        <v>1350</v>
      </c>
      <c r="M8" t="s">
        <v>1363</v>
      </c>
      <c r="N8" s="207">
        <v>8</v>
      </c>
      <c r="O8" s="208" t="s">
        <v>3268</v>
      </c>
    </row>
    <row r="9" spans="1:255">
      <c r="A9" s="105" t="s">
        <v>1364</v>
      </c>
      <c r="B9" s="6" t="s">
        <v>1347</v>
      </c>
      <c r="C9" s="6">
        <v>0</v>
      </c>
      <c r="D9" s="106" t="s">
        <v>1348</v>
      </c>
      <c r="E9" s="6">
        <v>4</v>
      </c>
      <c r="F9" s="107">
        <v>1</v>
      </c>
      <c r="G9" s="106" t="s">
        <v>1348</v>
      </c>
      <c r="H9" s="6">
        <v>3</v>
      </c>
      <c r="I9" s="6">
        <v>0</v>
      </c>
      <c r="J9" s="108">
        <f t="shared" si="0"/>
        <v>7</v>
      </c>
      <c r="K9" s="108" t="s">
        <v>1349</v>
      </c>
      <c r="L9" s="66" t="s">
        <v>1350</v>
      </c>
      <c r="M9" t="s">
        <v>1365</v>
      </c>
      <c r="N9" s="207">
        <v>7</v>
      </c>
      <c r="O9" s="208" t="s">
        <v>3268</v>
      </c>
    </row>
    <row r="10" spans="1:255">
      <c r="A10" s="105" t="s">
        <v>1366</v>
      </c>
      <c r="B10" s="6" t="s">
        <v>1347</v>
      </c>
      <c r="C10" s="6">
        <v>0</v>
      </c>
      <c r="D10" s="106" t="s">
        <v>1348</v>
      </c>
      <c r="E10" s="6">
        <v>4</v>
      </c>
      <c r="F10" s="107">
        <v>1</v>
      </c>
      <c r="G10" s="106" t="s">
        <v>1348</v>
      </c>
      <c r="H10" s="6">
        <v>3</v>
      </c>
      <c r="I10" s="6">
        <v>0</v>
      </c>
      <c r="J10" s="108">
        <f t="shared" si="0"/>
        <v>7</v>
      </c>
      <c r="K10" s="108" t="s">
        <v>1367</v>
      </c>
      <c r="L10" s="66" t="s">
        <v>1368</v>
      </c>
      <c r="M10" t="s">
        <v>1369</v>
      </c>
      <c r="N10" s="207">
        <v>7</v>
      </c>
      <c r="O10" s="208" t="s">
        <v>3268</v>
      </c>
    </row>
    <row r="11" spans="1:255">
      <c r="A11" s="105" t="s">
        <v>1370</v>
      </c>
      <c r="B11" s="6" t="s">
        <v>1347</v>
      </c>
      <c r="C11" s="6">
        <v>0</v>
      </c>
      <c r="D11" s="106" t="s">
        <v>1348</v>
      </c>
      <c r="E11" s="6">
        <v>4</v>
      </c>
      <c r="F11" s="107">
        <v>1</v>
      </c>
      <c r="G11" s="106" t="s">
        <v>1348</v>
      </c>
      <c r="H11" s="6">
        <v>3</v>
      </c>
      <c r="I11" s="6">
        <v>0</v>
      </c>
      <c r="J11" s="108">
        <f t="shared" si="0"/>
        <v>7</v>
      </c>
      <c r="K11" s="108" t="s">
        <v>1367</v>
      </c>
      <c r="L11" s="66" t="s">
        <v>1350</v>
      </c>
      <c r="M11" t="s">
        <v>1371</v>
      </c>
      <c r="N11" s="207">
        <v>7</v>
      </c>
      <c r="O11" s="208" t="s">
        <v>3268</v>
      </c>
    </row>
    <row r="12" spans="1:255">
      <c r="A12" s="105" t="s">
        <v>1372</v>
      </c>
      <c r="B12" s="6" t="s">
        <v>1347</v>
      </c>
      <c r="C12" s="6">
        <v>0</v>
      </c>
      <c r="D12" s="106" t="s">
        <v>1348</v>
      </c>
      <c r="E12" s="6">
        <v>4</v>
      </c>
      <c r="F12" s="107"/>
      <c r="G12" s="106" t="s">
        <v>1348</v>
      </c>
      <c r="H12" s="6">
        <v>3</v>
      </c>
      <c r="I12" s="6">
        <v>0</v>
      </c>
      <c r="J12" s="108">
        <f t="shared" si="0"/>
        <v>7</v>
      </c>
      <c r="K12" s="108" t="s">
        <v>1349</v>
      </c>
      <c r="L12" s="66" t="s">
        <v>1350</v>
      </c>
      <c r="M12" t="s">
        <v>1373</v>
      </c>
      <c r="N12" s="207">
        <v>7</v>
      </c>
      <c r="O12" s="208" t="s">
        <v>3268</v>
      </c>
    </row>
    <row r="13" spans="1:255">
      <c r="A13" s="105" t="s">
        <v>1377</v>
      </c>
      <c r="B13" s="6" t="s">
        <v>1347</v>
      </c>
      <c r="C13" s="6">
        <v>0</v>
      </c>
      <c r="D13" s="106" t="s">
        <v>1358</v>
      </c>
      <c r="E13" s="6">
        <v>4</v>
      </c>
      <c r="F13" s="107">
        <v>3</v>
      </c>
      <c r="G13" s="106" t="s">
        <v>1358</v>
      </c>
      <c r="H13" s="6">
        <v>3</v>
      </c>
      <c r="I13" s="6">
        <v>0</v>
      </c>
      <c r="J13" s="108">
        <f t="shared" si="0"/>
        <v>7</v>
      </c>
      <c r="K13" s="108" t="s">
        <v>1367</v>
      </c>
      <c r="L13" s="66" t="s">
        <v>1350</v>
      </c>
      <c r="M13" t="s">
        <v>1378</v>
      </c>
      <c r="N13" s="207">
        <v>7</v>
      </c>
      <c r="O13" s="208" t="s">
        <v>3268</v>
      </c>
    </row>
    <row r="14" spans="1:255">
      <c r="A14" s="105" t="s">
        <v>1374</v>
      </c>
      <c r="B14" s="6" t="s">
        <v>1347</v>
      </c>
      <c r="C14" s="6">
        <v>2</v>
      </c>
      <c r="D14" s="106" t="s">
        <v>1362</v>
      </c>
      <c r="E14" s="6">
        <v>2</v>
      </c>
      <c r="F14" s="107">
        <v>3</v>
      </c>
      <c r="G14" s="106" t="s">
        <v>1348</v>
      </c>
      <c r="H14" s="6">
        <v>3</v>
      </c>
      <c r="I14" s="6">
        <v>0</v>
      </c>
      <c r="J14" s="108">
        <f t="shared" si="0"/>
        <v>7</v>
      </c>
      <c r="K14" s="108" t="s">
        <v>1349</v>
      </c>
      <c r="L14" s="66" t="s">
        <v>1353</v>
      </c>
      <c r="M14" t="s">
        <v>1354</v>
      </c>
      <c r="N14" s="207">
        <v>7</v>
      </c>
      <c r="O14" s="208" t="s">
        <v>3268</v>
      </c>
    </row>
    <row r="15" spans="1:255">
      <c r="A15" s="105" t="s">
        <v>1375</v>
      </c>
      <c r="B15" s="6" t="s">
        <v>1347</v>
      </c>
      <c r="C15" s="6">
        <v>2</v>
      </c>
      <c r="D15" s="106" t="s">
        <v>1362</v>
      </c>
      <c r="E15" s="6">
        <v>2</v>
      </c>
      <c r="F15" s="107">
        <v>4</v>
      </c>
      <c r="G15" s="106" t="s">
        <v>1348</v>
      </c>
      <c r="H15" s="6">
        <v>3</v>
      </c>
      <c r="I15" s="6">
        <v>0</v>
      </c>
      <c r="J15" s="108">
        <f t="shared" si="0"/>
        <v>7</v>
      </c>
      <c r="K15" s="108" t="s">
        <v>1349</v>
      </c>
      <c r="L15" s="66" t="s">
        <v>1350</v>
      </c>
      <c r="M15" t="s">
        <v>1376</v>
      </c>
      <c r="N15" s="207">
        <v>7</v>
      </c>
      <c r="O15" s="208" t="s">
        <v>3268</v>
      </c>
    </row>
    <row r="16" spans="1:255">
      <c r="A16" s="105" t="s">
        <v>1379</v>
      </c>
      <c r="B16" s="6" t="s">
        <v>1347</v>
      </c>
      <c r="C16" s="6">
        <v>0</v>
      </c>
      <c r="D16" s="106" t="s">
        <v>1361</v>
      </c>
      <c r="E16" s="6">
        <v>3</v>
      </c>
      <c r="F16" s="107"/>
      <c r="G16" s="106" t="s">
        <v>1358</v>
      </c>
      <c r="H16" s="6">
        <v>3</v>
      </c>
      <c r="I16" s="6">
        <v>0</v>
      </c>
      <c r="J16" s="108">
        <f t="shared" si="0"/>
        <v>6</v>
      </c>
      <c r="K16" s="108" t="s">
        <v>1349</v>
      </c>
      <c r="L16" s="66" t="s">
        <v>1353</v>
      </c>
      <c r="M16" t="s">
        <v>1354</v>
      </c>
      <c r="N16" s="207">
        <v>6</v>
      </c>
      <c r="O16" s="208" t="s">
        <v>3268</v>
      </c>
    </row>
    <row r="17" spans="1:15">
      <c r="A17" s="105" t="s">
        <v>1382</v>
      </c>
      <c r="B17" s="6" t="s">
        <v>1347</v>
      </c>
      <c r="C17" s="6">
        <v>0</v>
      </c>
      <c r="D17" s="106" t="s">
        <v>1361</v>
      </c>
      <c r="E17" s="6">
        <v>3</v>
      </c>
      <c r="F17" s="107">
        <v>2</v>
      </c>
      <c r="G17" s="106" t="s">
        <v>1361</v>
      </c>
      <c r="H17" s="6">
        <v>2</v>
      </c>
      <c r="I17" s="6">
        <v>0</v>
      </c>
      <c r="J17" s="108">
        <f t="shared" si="0"/>
        <v>5</v>
      </c>
      <c r="K17" s="108" t="s">
        <v>1367</v>
      </c>
      <c r="L17" s="66" t="s">
        <v>1368</v>
      </c>
      <c r="M17" t="s">
        <v>1365</v>
      </c>
      <c r="N17" s="207">
        <v>5</v>
      </c>
      <c r="O17" s="208" t="s">
        <v>3268</v>
      </c>
    </row>
    <row r="18" spans="1:15">
      <c r="A18" s="105" t="s">
        <v>1383</v>
      </c>
      <c r="B18" s="6" t="s">
        <v>1347</v>
      </c>
      <c r="C18" s="6">
        <v>0</v>
      </c>
      <c r="D18" s="106" t="s">
        <v>1361</v>
      </c>
      <c r="E18" s="6">
        <v>3</v>
      </c>
      <c r="F18" s="107">
        <v>3</v>
      </c>
      <c r="G18" s="106" t="s">
        <v>1361</v>
      </c>
      <c r="H18" s="6">
        <v>2</v>
      </c>
      <c r="I18" s="6">
        <v>0</v>
      </c>
      <c r="J18" s="108">
        <f t="shared" si="0"/>
        <v>5</v>
      </c>
      <c r="K18" s="108" t="s">
        <v>1367</v>
      </c>
      <c r="L18" s="66" t="s">
        <v>1384</v>
      </c>
      <c r="M18" t="s">
        <v>1365</v>
      </c>
      <c r="N18" s="207">
        <v>5</v>
      </c>
      <c r="O18" s="208" t="s">
        <v>3268</v>
      </c>
    </row>
    <row r="19" spans="1:15">
      <c r="A19" s="105" t="s">
        <v>1380</v>
      </c>
      <c r="B19" s="6" t="s">
        <v>1347</v>
      </c>
      <c r="C19" s="6">
        <v>0</v>
      </c>
      <c r="D19" s="106" t="s">
        <v>1362</v>
      </c>
      <c r="E19" s="6">
        <v>2</v>
      </c>
      <c r="F19" s="107">
        <v>4</v>
      </c>
      <c r="G19" s="106" t="s">
        <v>1348</v>
      </c>
      <c r="H19" s="6">
        <v>3</v>
      </c>
      <c r="I19" s="6">
        <v>0</v>
      </c>
      <c r="J19" s="108">
        <f t="shared" si="0"/>
        <v>5</v>
      </c>
      <c r="K19" s="108" t="s">
        <v>1367</v>
      </c>
      <c r="L19" s="66" t="s">
        <v>1350</v>
      </c>
      <c r="M19" t="s">
        <v>1381</v>
      </c>
      <c r="N19" s="207">
        <v>5</v>
      </c>
      <c r="O19" s="208" t="s">
        <v>3268</v>
      </c>
    </row>
    <row r="20" spans="1:15">
      <c r="A20" s="105" t="s">
        <v>1390</v>
      </c>
      <c r="B20" s="6" t="s">
        <v>1347</v>
      </c>
      <c r="C20" s="6">
        <v>2</v>
      </c>
      <c r="D20" s="106" t="s">
        <v>1362</v>
      </c>
      <c r="E20" s="6">
        <v>2</v>
      </c>
      <c r="F20" s="107">
        <v>3</v>
      </c>
      <c r="G20" s="106" t="s">
        <v>1362</v>
      </c>
      <c r="H20" s="6">
        <v>1</v>
      </c>
      <c r="I20" s="6">
        <v>0</v>
      </c>
      <c r="J20" s="108">
        <f t="shared" si="0"/>
        <v>5</v>
      </c>
      <c r="K20" s="108" t="s">
        <v>1367</v>
      </c>
      <c r="L20" s="66" t="s">
        <v>1350</v>
      </c>
      <c r="M20" t="s">
        <v>1391</v>
      </c>
      <c r="N20" s="207">
        <v>5</v>
      </c>
      <c r="O20" s="208" t="s">
        <v>3268</v>
      </c>
    </row>
    <row r="21" spans="1:15">
      <c r="A21" s="105" t="s">
        <v>1392</v>
      </c>
      <c r="B21" s="6" t="s">
        <v>1347</v>
      </c>
      <c r="C21" s="6">
        <v>2</v>
      </c>
      <c r="D21" s="106" t="s">
        <v>1362</v>
      </c>
      <c r="E21" s="6">
        <v>2</v>
      </c>
      <c r="F21" s="107">
        <v>4</v>
      </c>
      <c r="G21" s="106" t="s">
        <v>1362</v>
      </c>
      <c r="H21" s="6">
        <v>1</v>
      </c>
      <c r="I21" s="6">
        <v>0</v>
      </c>
      <c r="J21" s="108">
        <f t="shared" si="0"/>
        <v>5</v>
      </c>
      <c r="K21" s="108" t="s">
        <v>1367</v>
      </c>
      <c r="L21" s="66" t="s">
        <v>1350</v>
      </c>
      <c r="M21" t="s">
        <v>1393</v>
      </c>
      <c r="N21" s="207">
        <v>5</v>
      </c>
      <c r="O21" s="208" t="s">
        <v>3268</v>
      </c>
    </row>
    <row r="22" spans="1:15">
      <c r="A22" s="105" t="s">
        <v>1394</v>
      </c>
      <c r="B22" s="6" t="s">
        <v>1347</v>
      </c>
      <c r="C22" s="6">
        <v>0</v>
      </c>
      <c r="D22" s="106" t="s">
        <v>1362</v>
      </c>
      <c r="E22" s="6">
        <v>2</v>
      </c>
      <c r="F22" s="107"/>
      <c r="G22" s="106" t="s">
        <v>1362</v>
      </c>
      <c r="H22" s="6">
        <v>1</v>
      </c>
      <c r="I22" s="6">
        <v>2</v>
      </c>
      <c r="J22" s="108">
        <f t="shared" si="0"/>
        <v>5</v>
      </c>
      <c r="K22" s="108" t="s">
        <v>1367</v>
      </c>
      <c r="L22" s="66" t="s">
        <v>1350</v>
      </c>
      <c r="M22" t="s">
        <v>1395</v>
      </c>
      <c r="N22" s="207">
        <v>5</v>
      </c>
      <c r="O22" s="208" t="s">
        <v>3268</v>
      </c>
    </row>
    <row r="23" spans="1:15">
      <c r="A23" s="105" t="s">
        <v>1396</v>
      </c>
      <c r="B23" s="6" t="s">
        <v>1347</v>
      </c>
      <c r="C23" s="6">
        <v>0</v>
      </c>
      <c r="D23" s="106" t="s">
        <v>1348</v>
      </c>
      <c r="E23" s="6">
        <v>4</v>
      </c>
      <c r="F23" s="107"/>
      <c r="G23" s="106" t="s">
        <v>1387</v>
      </c>
      <c r="H23" s="6">
        <v>0</v>
      </c>
      <c r="I23" s="6">
        <v>0</v>
      </c>
      <c r="J23" s="108">
        <f t="shared" si="0"/>
        <v>4</v>
      </c>
      <c r="K23" s="108" t="s">
        <v>1367</v>
      </c>
      <c r="L23" s="66" t="s">
        <v>1350</v>
      </c>
      <c r="M23" t="s">
        <v>1397</v>
      </c>
      <c r="N23" s="207">
        <v>4</v>
      </c>
      <c r="O23" s="208" t="s">
        <v>3268</v>
      </c>
    </row>
    <row r="24" spans="1:15">
      <c r="A24" s="105" t="s">
        <v>1385</v>
      </c>
      <c r="B24" s="6" t="s">
        <v>1347</v>
      </c>
      <c r="C24" s="6">
        <v>3</v>
      </c>
      <c r="D24" s="106" t="s">
        <v>1386</v>
      </c>
      <c r="E24" s="196">
        <v>1</v>
      </c>
      <c r="F24" s="107">
        <v>4</v>
      </c>
      <c r="G24" s="106" t="s">
        <v>1387</v>
      </c>
      <c r="H24" s="6">
        <v>0</v>
      </c>
      <c r="I24" s="6">
        <v>0</v>
      </c>
      <c r="J24" s="108">
        <f t="shared" si="0"/>
        <v>4</v>
      </c>
      <c r="K24" s="108" t="s">
        <v>1388</v>
      </c>
      <c r="L24" s="66" t="s">
        <v>1350</v>
      </c>
      <c r="M24" t="s">
        <v>1389</v>
      </c>
      <c r="N24" s="216">
        <v>4</v>
      </c>
      <c r="O24" s="208" t="s">
        <v>3268</v>
      </c>
    </row>
    <row r="25" spans="1:15">
      <c r="A25" s="105" t="s">
        <v>1402</v>
      </c>
      <c r="B25" s="6" t="s">
        <v>1347</v>
      </c>
      <c r="C25" s="6">
        <v>3</v>
      </c>
      <c r="D25" s="106" t="s">
        <v>295</v>
      </c>
      <c r="E25" s="6">
        <v>0</v>
      </c>
      <c r="F25" s="107">
        <v>4</v>
      </c>
      <c r="G25" s="106" t="s">
        <v>1387</v>
      </c>
      <c r="H25" s="6">
        <v>0</v>
      </c>
      <c r="I25" s="6">
        <v>0</v>
      </c>
      <c r="J25" s="108">
        <f t="shared" si="0"/>
        <v>3</v>
      </c>
      <c r="K25" s="108" t="s">
        <v>1388</v>
      </c>
      <c r="L25" s="66" t="s">
        <v>1350</v>
      </c>
      <c r="N25" s="207">
        <v>3</v>
      </c>
      <c r="O25" s="208" t="s">
        <v>3268</v>
      </c>
    </row>
    <row r="26" spans="1:15">
      <c r="A26" s="105" t="s">
        <v>1403</v>
      </c>
      <c r="B26" s="6" t="s">
        <v>1347</v>
      </c>
      <c r="C26" s="6">
        <v>3</v>
      </c>
      <c r="D26" s="106" t="s">
        <v>295</v>
      </c>
      <c r="E26" s="6">
        <v>0</v>
      </c>
      <c r="F26" s="107"/>
      <c r="G26" s="106" t="s">
        <v>1387</v>
      </c>
      <c r="H26" s="6">
        <v>0</v>
      </c>
      <c r="I26" s="6">
        <v>0</v>
      </c>
      <c r="J26" s="108">
        <f t="shared" si="0"/>
        <v>3</v>
      </c>
      <c r="K26" s="108" t="s">
        <v>1388</v>
      </c>
      <c r="L26" s="66" t="s">
        <v>1350</v>
      </c>
      <c r="M26" t="s">
        <v>1404</v>
      </c>
      <c r="N26" s="207">
        <v>3</v>
      </c>
      <c r="O26" s="208" t="s">
        <v>3268</v>
      </c>
    </row>
    <row r="27" spans="1:15">
      <c r="A27" s="105" t="s">
        <v>1405</v>
      </c>
      <c r="B27" s="6" t="s">
        <v>1347</v>
      </c>
      <c r="C27" s="6">
        <v>3</v>
      </c>
      <c r="D27" s="106" t="s">
        <v>295</v>
      </c>
      <c r="E27" s="6">
        <v>0</v>
      </c>
      <c r="F27" s="107"/>
      <c r="G27" s="106" t="s">
        <v>1387</v>
      </c>
      <c r="H27" s="6">
        <v>0</v>
      </c>
      <c r="I27" s="6">
        <v>0</v>
      </c>
      <c r="J27" s="108">
        <f t="shared" si="0"/>
        <v>3</v>
      </c>
      <c r="K27" s="108" t="s">
        <v>1388</v>
      </c>
      <c r="L27" s="66" t="s">
        <v>1350</v>
      </c>
      <c r="M27" t="s">
        <v>1406</v>
      </c>
      <c r="N27" s="207">
        <v>3</v>
      </c>
      <c r="O27" s="208" t="s">
        <v>3268</v>
      </c>
    </row>
    <row r="28" spans="1:15">
      <c r="A28" s="105" t="s">
        <v>1407</v>
      </c>
      <c r="B28" s="6" t="s">
        <v>1347</v>
      </c>
      <c r="C28" s="6">
        <v>3</v>
      </c>
      <c r="D28" s="106" t="s">
        <v>295</v>
      </c>
      <c r="E28" s="6">
        <v>0</v>
      </c>
      <c r="F28" s="107"/>
      <c r="G28" s="106" t="s">
        <v>1387</v>
      </c>
      <c r="H28" s="6">
        <v>0</v>
      </c>
      <c r="I28" s="6">
        <v>0</v>
      </c>
      <c r="J28" s="108">
        <f t="shared" si="0"/>
        <v>3</v>
      </c>
      <c r="K28" s="108" t="s">
        <v>1388</v>
      </c>
      <c r="L28" s="66" t="s">
        <v>1350</v>
      </c>
      <c r="M28" t="s">
        <v>1408</v>
      </c>
      <c r="N28" s="207">
        <v>3</v>
      </c>
      <c r="O28" s="208" t="s">
        <v>3268</v>
      </c>
    </row>
    <row r="29" spans="1:15">
      <c r="A29" s="105" t="s">
        <v>1409</v>
      </c>
      <c r="B29" s="6" t="s">
        <v>1347</v>
      </c>
      <c r="C29" s="6">
        <v>3</v>
      </c>
      <c r="D29" s="106" t="s">
        <v>295</v>
      </c>
      <c r="E29" s="6">
        <v>0</v>
      </c>
      <c r="F29" s="107"/>
      <c r="G29" s="106" t="s">
        <v>1387</v>
      </c>
      <c r="H29" s="6">
        <v>0</v>
      </c>
      <c r="I29" s="6">
        <v>0</v>
      </c>
      <c r="J29" s="108">
        <f t="shared" si="0"/>
        <v>3</v>
      </c>
      <c r="K29" s="108" t="s">
        <v>1388</v>
      </c>
      <c r="L29" s="66" t="s">
        <v>1350</v>
      </c>
      <c r="M29" t="s">
        <v>1410</v>
      </c>
      <c r="N29" s="207">
        <v>3</v>
      </c>
      <c r="O29" s="208" t="s">
        <v>3268</v>
      </c>
    </row>
    <row r="30" spans="1:15">
      <c r="A30" s="105" t="s">
        <v>1423</v>
      </c>
      <c r="B30" s="6" t="s">
        <v>1347</v>
      </c>
      <c r="C30" s="6">
        <v>3</v>
      </c>
      <c r="D30" s="106" t="s">
        <v>295</v>
      </c>
      <c r="E30" s="6">
        <v>0</v>
      </c>
      <c r="F30" s="107"/>
      <c r="G30" s="106" t="s">
        <v>295</v>
      </c>
      <c r="H30" s="6">
        <v>0</v>
      </c>
      <c r="I30" s="6">
        <v>0</v>
      </c>
      <c r="J30" s="108">
        <f t="shared" si="0"/>
        <v>3</v>
      </c>
      <c r="K30" s="108" t="s">
        <v>1367</v>
      </c>
      <c r="L30" s="66" t="s">
        <v>1350</v>
      </c>
      <c r="M30" t="s">
        <v>1424</v>
      </c>
      <c r="N30" s="207">
        <v>3</v>
      </c>
      <c r="O30" s="208" t="s">
        <v>3268</v>
      </c>
    </row>
    <row r="31" spans="1:15">
      <c r="A31" s="105" t="s">
        <v>1398</v>
      </c>
      <c r="B31" s="6" t="s">
        <v>1347</v>
      </c>
      <c r="C31" s="6">
        <v>2</v>
      </c>
      <c r="D31" s="106" t="s">
        <v>1386</v>
      </c>
      <c r="E31" s="196">
        <v>1</v>
      </c>
      <c r="F31" s="107"/>
      <c r="G31" s="106" t="s">
        <v>295</v>
      </c>
      <c r="H31" s="6">
        <v>0</v>
      </c>
      <c r="I31" s="6">
        <v>0</v>
      </c>
      <c r="J31" s="108">
        <f t="shared" si="0"/>
        <v>3</v>
      </c>
      <c r="K31" s="108" t="s">
        <v>1399</v>
      </c>
      <c r="L31" s="66" t="s">
        <v>1368</v>
      </c>
      <c r="N31" s="216">
        <v>3</v>
      </c>
      <c r="O31" s="208" t="s">
        <v>3268</v>
      </c>
    </row>
    <row r="32" spans="1:15">
      <c r="A32" s="105" t="s">
        <v>1400</v>
      </c>
      <c r="B32" s="6" t="s">
        <v>1347</v>
      </c>
      <c r="C32" s="6">
        <v>0</v>
      </c>
      <c r="D32" s="106" t="s">
        <v>1362</v>
      </c>
      <c r="E32" s="6">
        <v>2</v>
      </c>
      <c r="F32" s="107">
        <v>4</v>
      </c>
      <c r="G32" s="106" t="s">
        <v>1386</v>
      </c>
      <c r="H32" s="6">
        <v>1</v>
      </c>
      <c r="I32" s="6">
        <v>0</v>
      </c>
      <c r="J32" s="108">
        <f t="shared" si="0"/>
        <v>3</v>
      </c>
      <c r="K32" s="108" t="s">
        <v>1388</v>
      </c>
      <c r="L32" s="66" t="s">
        <v>1384</v>
      </c>
      <c r="M32" t="s">
        <v>1401</v>
      </c>
      <c r="N32" s="207">
        <v>3</v>
      </c>
      <c r="O32" s="208" t="s">
        <v>3268</v>
      </c>
    </row>
    <row r="33" spans="1:15">
      <c r="A33" s="105" t="s">
        <v>1417</v>
      </c>
      <c r="B33" s="6" t="s">
        <v>1347</v>
      </c>
      <c r="C33" s="6">
        <v>0</v>
      </c>
      <c r="D33" s="106" t="s">
        <v>1362</v>
      </c>
      <c r="E33" s="6">
        <v>2</v>
      </c>
      <c r="F33" s="107">
        <v>3</v>
      </c>
      <c r="G33" s="106" t="s">
        <v>1362</v>
      </c>
      <c r="H33" s="6">
        <v>1</v>
      </c>
      <c r="I33" s="6">
        <v>0</v>
      </c>
      <c r="J33" s="108">
        <f t="shared" si="0"/>
        <v>3</v>
      </c>
      <c r="K33" s="108" t="s">
        <v>1388</v>
      </c>
      <c r="L33" s="66" t="s">
        <v>1350</v>
      </c>
      <c r="M33" t="s">
        <v>1418</v>
      </c>
      <c r="N33" s="207">
        <v>3</v>
      </c>
      <c r="O33" s="208" t="s">
        <v>3268</v>
      </c>
    </row>
    <row r="34" spans="1:15">
      <c r="A34" s="105" t="s">
        <v>1419</v>
      </c>
      <c r="B34" s="6" t="s">
        <v>1347</v>
      </c>
      <c r="C34" s="6">
        <v>0</v>
      </c>
      <c r="D34" s="106" t="s">
        <v>1362</v>
      </c>
      <c r="E34" s="6">
        <v>2</v>
      </c>
      <c r="F34" s="107">
        <v>4</v>
      </c>
      <c r="G34" s="106" t="s">
        <v>1362</v>
      </c>
      <c r="H34" s="6">
        <v>1</v>
      </c>
      <c r="I34" s="6">
        <v>0</v>
      </c>
      <c r="J34" s="108">
        <f t="shared" si="0"/>
        <v>3</v>
      </c>
      <c r="K34" s="108" t="s">
        <v>1388</v>
      </c>
      <c r="L34" s="66" t="s">
        <v>1384</v>
      </c>
      <c r="M34" t="s">
        <v>1420</v>
      </c>
      <c r="N34" s="207">
        <v>3</v>
      </c>
      <c r="O34" s="208" t="s">
        <v>3268</v>
      </c>
    </row>
    <row r="35" spans="1:15">
      <c r="A35" s="105" t="s">
        <v>1421</v>
      </c>
      <c r="B35" s="6" t="s">
        <v>1347</v>
      </c>
      <c r="C35" s="6">
        <v>0</v>
      </c>
      <c r="D35" s="106" t="s">
        <v>1362</v>
      </c>
      <c r="E35" s="6">
        <v>2</v>
      </c>
      <c r="F35" s="107">
        <v>4</v>
      </c>
      <c r="G35" s="106" t="s">
        <v>1362</v>
      </c>
      <c r="H35" s="6">
        <v>1</v>
      </c>
      <c r="I35" s="6">
        <v>0</v>
      </c>
      <c r="J35" s="108">
        <f t="shared" si="0"/>
        <v>3</v>
      </c>
      <c r="K35" s="108" t="s">
        <v>1388</v>
      </c>
      <c r="L35" s="66" t="s">
        <v>1350</v>
      </c>
      <c r="M35" t="s">
        <v>1422</v>
      </c>
      <c r="N35" s="207">
        <v>3</v>
      </c>
      <c r="O35" s="208" t="s">
        <v>3268</v>
      </c>
    </row>
    <row r="36" spans="1:15">
      <c r="A36" s="105" t="s">
        <v>1425</v>
      </c>
      <c r="B36" s="6" t="s">
        <v>1347</v>
      </c>
      <c r="C36" s="6">
        <v>2</v>
      </c>
      <c r="D36" s="106" t="s">
        <v>295</v>
      </c>
      <c r="E36" s="6">
        <v>0</v>
      </c>
      <c r="F36" s="107"/>
      <c r="G36" s="106" t="s">
        <v>1387</v>
      </c>
      <c r="H36" s="6">
        <v>0</v>
      </c>
      <c r="I36" s="6">
        <v>0</v>
      </c>
      <c r="J36" s="108">
        <f t="shared" ref="J36:J65" si="1">SUM(C36+E36+H36+I36)</f>
        <v>2</v>
      </c>
      <c r="K36" s="108" t="s">
        <v>1388</v>
      </c>
      <c r="L36" s="66" t="s">
        <v>1350</v>
      </c>
      <c r="M36" t="s">
        <v>1426</v>
      </c>
      <c r="N36" s="207">
        <v>2</v>
      </c>
      <c r="O36" s="208" t="s">
        <v>3268</v>
      </c>
    </row>
    <row r="37" spans="1:15">
      <c r="A37" s="105" t="s">
        <v>1427</v>
      </c>
      <c r="B37" s="6" t="s">
        <v>1347</v>
      </c>
      <c r="C37" s="6">
        <v>2</v>
      </c>
      <c r="D37" s="106" t="s">
        <v>295</v>
      </c>
      <c r="E37" s="6">
        <v>0</v>
      </c>
      <c r="F37" s="107"/>
      <c r="G37" s="106" t="s">
        <v>295</v>
      </c>
      <c r="H37" s="6">
        <v>0</v>
      </c>
      <c r="I37" s="6">
        <v>0</v>
      </c>
      <c r="J37" s="108">
        <f t="shared" si="1"/>
        <v>2</v>
      </c>
      <c r="K37" s="108" t="s">
        <v>1399</v>
      </c>
      <c r="L37" s="66" t="s">
        <v>1350</v>
      </c>
      <c r="N37" s="207">
        <v>2</v>
      </c>
      <c r="O37" s="208" t="s">
        <v>3268</v>
      </c>
    </row>
    <row r="38" spans="1:15">
      <c r="A38" s="105" t="s">
        <v>1428</v>
      </c>
      <c r="B38" s="6" t="s">
        <v>1347</v>
      </c>
      <c r="C38" s="6">
        <v>2</v>
      </c>
      <c r="D38" s="106" t="s">
        <v>295</v>
      </c>
      <c r="E38" s="6">
        <v>0</v>
      </c>
      <c r="F38" s="107"/>
      <c r="G38" s="106" t="s">
        <v>295</v>
      </c>
      <c r="H38" s="6">
        <v>0</v>
      </c>
      <c r="I38" s="6">
        <v>0</v>
      </c>
      <c r="J38" s="108">
        <f t="shared" si="1"/>
        <v>2</v>
      </c>
      <c r="K38" s="108" t="s">
        <v>1399</v>
      </c>
      <c r="L38" s="66" t="s">
        <v>1350</v>
      </c>
      <c r="N38" s="207">
        <v>2</v>
      </c>
      <c r="O38" s="208" t="s">
        <v>3268</v>
      </c>
    </row>
    <row r="39" spans="1:15">
      <c r="A39" s="105" t="s">
        <v>1429</v>
      </c>
      <c r="B39" s="6" t="s">
        <v>1347</v>
      </c>
      <c r="C39" s="6">
        <v>2</v>
      </c>
      <c r="D39" s="106" t="s">
        <v>295</v>
      </c>
      <c r="E39" s="6">
        <v>0</v>
      </c>
      <c r="F39" s="107"/>
      <c r="G39" s="106" t="s">
        <v>295</v>
      </c>
      <c r="H39" s="6">
        <v>0</v>
      </c>
      <c r="I39" s="6">
        <v>0</v>
      </c>
      <c r="J39" s="108">
        <f t="shared" si="1"/>
        <v>2</v>
      </c>
      <c r="K39" s="108" t="s">
        <v>1399</v>
      </c>
      <c r="L39" s="66" t="s">
        <v>1350</v>
      </c>
      <c r="N39" s="207">
        <v>2</v>
      </c>
      <c r="O39" s="208" t="s">
        <v>3268</v>
      </c>
    </row>
    <row r="40" spans="1:15">
      <c r="A40" s="105" t="s">
        <v>1430</v>
      </c>
      <c r="B40" s="6" t="s">
        <v>1347</v>
      </c>
      <c r="C40" s="6">
        <v>2</v>
      </c>
      <c r="D40" s="106" t="s">
        <v>295</v>
      </c>
      <c r="E40" s="6">
        <v>0</v>
      </c>
      <c r="F40" s="107"/>
      <c r="G40" s="106" t="s">
        <v>295</v>
      </c>
      <c r="H40" s="6">
        <v>0</v>
      </c>
      <c r="I40" s="6">
        <v>0</v>
      </c>
      <c r="J40" s="108">
        <f t="shared" si="1"/>
        <v>2</v>
      </c>
      <c r="K40" s="108" t="s">
        <v>1399</v>
      </c>
      <c r="L40" s="66" t="s">
        <v>1350</v>
      </c>
      <c r="N40" s="207">
        <v>2</v>
      </c>
      <c r="O40" s="208" t="s">
        <v>3268</v>
      </c>
    </row>
    <row r="41" spans="1:15">
      <c r="A41" s="105" t="s">
        <v>1411</v>
      </c>
      <c r="B41" s="6" t="s">
        <v>1347</v>
      </c>
      <c r="C41" s="6">
        <v>0</v>
      </c>
      <c r="D41" s="106" t="s">
        <v>1386</v>
      </c>
      <c r="E41" s="196">
        <v>1</v>
      </c>
      <c r="F41" s="107"/>
      <c r="G41" s="106" t="s">
        <v>1362</v>
      </c>
      <c r="H41" s="6">
        <v>1</v>
      </c>
      <c r="I41" s="6">
        <v>0</v>
      </c>
      <c r="J41" s="108">
        <f t="shared" si="1"/>
        <v>2</v>
      </c>
      <c r="K41" s="108" t="s">
        <v>1388</v>
      </c>
      <c r="L41" s="66" t="s">
        <v>1350</v>
      </c>
      <c r="M41" t="s">
        <v>1412</v>
      </c>
      <c r="N41" s="216">
        <v>2</v>
      </c>
      <c r="O41" s="208" t="s">
        <v>3268</v>
      </c>
    </row>
    <row r="42" spans="1:15">
      <c r="A42" s="105" t="s">
        <v>1413</v>
      </c>
      <c r="B42" s="6" t="s">
        <v>1347</v>
      </c>
      <c r="C42" s="6">
        <v>0</v>
      </c>
      <c r="D42" s="106" t="s">
        <v>1386</v>
      </c>
      <c r="E42" s="196">
        <v>1</v>
      </c>
      <c r="F42" s="107"/>
      <c r="G42" s="106" t="s">
        <v>1362</v>
      </c>
      <c r="H42" s="6">
        <v>1</v>
      </c>
      <c r="I42" s="6">
        <v>0</v>
      </c>
      <c r="J42" s="108">
        <f t="shared" si="1"/>
        <v>2</v>
      </c>
      <c r="K42" s="108" t="s">
        <v>1388</v>
      </c>
      <c r="L42" s="66" t="s">
        <v>1350</v>
      </c>
      <c r="M42" t="s">
        <v>1414</v>
      </c>
      <c r="N42" s="216">
        <v>2</v>
      </c>
      <c r="O42" s="208" t="s">
        <v>3268</v>
      </c>
    </row>
    <row r="43" spans="1:15">
      <c r="A43" s="105" t="s">
        <v>1415</v>
      </c>
      <c r="B43" s="6" t="s">
        <v>1347</v>
      </c>
      <c r="C43" s="6">
        <v>0</v>
      </c>
      <c r="D43" s="106" t="s">
        <v>1386</v>
      </c>
      <c r="E43" s="196">
        <v>1</v>
      </c>
      <c r="F43" s="107"/>
      <c r="G43" s="106" t="s">
        <v>1362</v>
      </c>
      <c r="H43" s="6">
        <v>1</v>
      </c>
      <c r="I43" s="6">
        <v>0</v>
      </c>
      <c r="J43" s="108">
        <f t="shared" si="1"/>
        <v>2</v>
      </c>
      <c r="K43" s="108" t="s">
        <v>1399</v>
      </c>
      <c r="L43" s="66" t="s">
        <v>1350</v>
      </c>
      <c r="M43" t="s">
        <v>1416</v>
      </c>
      <c r="N43" s="216">
        <v>2</v>
      </c>
      <c r="O43" s="208" t="s">
        <v>3268</v>
      </c>
    </row>
    <row r="44" spans="1:15">
      <c r="A44" s="105" t="s">
        <v>1431</v>
      </c>
      <c r="B44" s="6" t="s">
        <v>1347</v>
      </c>
      <c r="C44" s="6">
        <v>0</v>
      </c>
      <c r="D44" s="106" t="s">
        <v>295</v>
      </c>
      <c r="E44" s="6">
        <v>0</v>
      </c>
      <c r="F44" s="107"/>
      <c r="G44" s="106" t="s">
        <v>1386</v>
      </c>
      <c r="H44" s="6">
        <v>1</v>
      </c>
      <c r="I44" s="6">
        <v>0</v>
      </c>
      <c r="J44" s="108">
        <f t="shared" si="1"/>
        <v>1</v>
      </c>
      <c r="K44" s="108" t="s">
        <v>1399</v>
      </c>
      <c r="L44" s="66" t="s">
        <v>1350</v>
      </c>
      <c r="N44" s="207">
        <v>1</v>
      </c>
      <c r="O44" s="208" t="s">
        <v>3268</v>
      </c>
    </row>
    <row r="45" spans="1:15">
      <c r="A45" s="105" t="s">
        <v>1432</v>
      </c>
      <c r="B45" s="6" t="s">
        <v>1347</v>
      </c>
      <c r="C45" s="6">
        <v>0</v>
      </c>
      <c r="D45" s="106" t="s">
        <v>295</v>
      </c>
      <c r="E45" s="6">
        <v>0</v>
      </c>
      <c r="F45" s="107"/>
      <c r="G45" s="106" t="s">
        <v>1362</v>
      </c>
      <c r="H45" s="6">
        <v>1</v>
      </c>
      <c r="I45" s="6">
        <v>0</v>
      </c>
      <c r="J45" s="108">
        <f t="shared" si="1"/>
        <v>1</v>
      </c>
      <c r="K45" s="108" t="s">
        <v>1399</v>
      </c>
      <c r="L45" s="66" t="s">
        <v>1350</v>
      </c>
      <c r="M45" t="s">
        <v>1433</v>
      </c>
      <c r="N45" s="207">
        <v>1</v>
      </c>
      <c r="O45" s="208" t="s">
        <v>3268</v>
      </c>
    </row>
    <row r="46" spans="1:15">
      <c r="A46" s="105" t="s">
        <v>1434</v>
      </c>
      <c r="B46" s="6" t="s">
        <v>1347</v>
      </c>
      <c r="C46" s="6">
        <v>0</v>
      </c>
      <c r="D46" s="106" t="s">
        <v>295</v>
      </c>
      <c r="E46" s="6">
        <v>0</v>
      </c>
      <c r="F46" s="107"/>
      <c r="G46" s="106" t="s">
        <v>1387</v>
      </c>
      <c r="H46" s="6">
        <v>0</v>
      </c>
      <c r="I46" s="6">
        <v>0</v>
      </c>
      <c r="J46" s="108">
        <f t="shared" si="1"/>
        <v>0</v>
      </c>
      <c r="K46" s="108" t="s">
        <v>1399</v>
      </c>
      <c r="L46" s="66" t="s">
        <v>1350</v>
      </c>
      <c r="N46" s="207">
        <v>0</v>
      </c>
      <c r="O46" s="208" t="s">
        <v>3268</v>
      </c>
    </row>
    <row r="47" spans="1:15">
      <c r="A47" s="105" t="s">
        <v>1435</v>
      </c>
      <c r="B47" s="6" t="s">
        <v>1347</v>
      </c>
      <c r="C47" s="6">
        <v>0</v>
      </c>
      <c r="D47" s="106" t="s">
        <v>295</v>
      </c>
      <c r="E47" s="6">
        <v>0</v>
      </c>
      <c r="F47" s="107"/>
      <c r="G47" s="106" t="s">
        <v>295</v>
      </c>
      <c r="H47" s="6">
        <v>0</v>
      </c>
      <c r="I47" s="6">
        <v>0</v>
      </c>
      <c r="J47" s="108">
        <f t="shared" si="1"/>
        <v>0</v>
      </c>
      <c r="K47" s="108" t="s">
        <v>1399</v>
      </c>
      <c r="L47" s="66" t="s">
        <v>1350</v>
      </c>
      <c r="N47" s="207">
        <v>0</v>
      </c>
      <c r="O47" s="208" t="s">
        <v>3268</v>
      </c>
    </row>
    <row r="48" spans="1:15">
      <c r="A48" s="105" t="s">
        <v>1436</v>
      </c>
      <c r="B48" s="6" t="s">
        <v>1347</v>
      </c>
      <c r="C48" s="6">
        <v>0</v>
      </c>
      <c r="D48" s="106" t="s">
        <v>295</v>
      </c>
      <c r="E48" s="6">
        <v>0</v>
      </c>
      <c r="F48" s="107"/>
      <c r="G48" s="106" t="s">
        <v>295</v>
      </c>
      <c r="H48" s="6">
        <v>0</v>
      </c>
      <c r="I48" s="6">
        <v>0</v>
      </c>
      <c r="J48" s="108">
        <f t="shared" si="1"/>
        <v>0</v>
      </c>
      <c r="K48" s="108" t="s">
        <v>1399</v>
      </c>
      <c r="L48" s="66" t="s">
        <v>1350</v>
      </c>
      <c r="N48" s="207">
        <v>0</v>
      </c>
      <c r="O48" s="208" t="s">
        <v>3268</v>
      </c>
    </row>
    <row r="49" spans="1:15">
      <c r="A49" s="105" t="s">
        <v>1437</v>
      </c>
      <c r="B49" s="6" t="s">
        <v>1347</v>
      </c>
      <c r="C49" s="6">
        <v>0</v>
      </c>
      <c r="D49" s="106" t="s">
        <v>295</v>
      </c>
      <c r="E49" s="6">
        <v>0</v>
      </c>
      <c r="F49" s="107"/>
      <c r="G49" s="106" t="s">
        <v>295</v>
      </c>
      <c r="H49" s="6">
        <v>0</v>
      </c>
      <c r="I49" s="6">
        <v>0</v>
      </c>
      <c r="J49" s="108">
        <f t="shared" si="1"/>
        <v>0</v>
      </c>
      <c r="K49" s="108" t="s">
        <v>1399</v>
      </c>
      <c r="L49" s="66" t="s">
        <v>1350</v>
      </c>
      <c r="N49" s="207">
        <v>0</v>
      </c>
      <c r="O49" s="208" t="s">
        <v>3268</v>
      </c>
    </row>
    <row r="50" spans="1:15">
      <c r="A50" s="105" t="s">
        <v>1438</v>
      </c>
      <c r="B50" s="6" t="s">
        <v>1347</v>
      </c>
      <c r="C50" s="6">
        <v>0</v>
      </c>
      <c r="D50" s="106" t="s">
        <v>295</v>
      </c>
      <c r="E50" s="6">
        <v>0</v>
      </c>
      <c r="F50" s="107"/>
      <c r="G50" s="106" t="s">
        <v>295</v>
      </c>
      <c r="H50" s="6">
        <v>0</v>
      </c>
      <c r="I50" s="6">
        <v>0</v>
      </c>
      <c r="J50" s="108">
        <f t="shared" si="1"/>
        <v>0</v>
      </c>
      <c r="K50" s="108" t="s">
        <v>1399</v>
      </c>
      <c r="L50" s="66" t="s">
        <v>1350</v>
      </c>
      <c r="N50" s="207">
        <v>0</v>
      </c>
      <c r="O50" s="208" t="s">
        <v>3268</v>
      </c>
    </row>
    <row r="51" spans="1:15">
      <c r="A51" s="105" t="s">
        <v>1439</v>
      </c>
      <c r="B51" s="6" t="s">
        <v>1347</v>
      </c>
      <c r="C51" s="6">
        <v>0</v>
      </c>
      <c r="D51" s="106" t="s">
        <v>295</v>
      </c>
      <c r="E51" s="6">
        <v>0</v>
      </c>
      <c r="F51" s="107"/>
      <c r="G51" s="106" t="s">
        <v>295</v>
      </c>
      <c r="H51" s="6">
        <v>0</v>
      </c>
      <c r="I51" s="6">
        <v>0</v>
      </c>
      <c r="J51" s="108">
        <f t="shared" si="1"/>
        <v>0</v>
      </c>
      <c r="K51" s="108" t="s">
        <v>1399</v>
      </c>
      <c r="L51" s="66" t="s">
        <v>1350</v>
      </c>
      <c r="N51" s="207">
        <v>0</v>
      </c>
      <c r="O51" s="208" t="s">
        <v>3268</v>
      </c>
    </row>
    <row r="52" spans="1:15">
      <c r="A52" s="105" t="s">
        <v>1440</v>
      </c>
      <c r="B52" s="6" t="s">
        <v>1347</v>
      </c>
      <c r="C52" s="6">
        <v>0</v>
      </c>
      <c r="D52" s="106" t="s">
        <v>295</v>
      </c>
      <c r="E52" s="6">
        <v>0</v>
      </c>
      <c r="F52" s="107"/>
      <c r="G52" s="106" t="s">
        <v>295</v>
      </c>
      <c r="H52" s="6">
        <v>0</v>
      </c>
      <c r="I52" s="6">
        <v>0</v>
      </c>
      <c r="J52" s="108">
        <f t="shared" si="1"/>
        <v>0</v>
      </c>
      <c r="K52" s="108" t="s">
        <v>1399</v>
      </c>
      <c r="L52" s="66" t="s">
        <v>1350</v>
      </c>
      <c r="N52" s="207">
        <v>0</v>
      </c>
      <c r="O52" s="208" t="s">
        <v>3268</v>
      </c>
    </row>
    <row r="53" spans="1:15">
      <c r="A53" s="105" t="s">
        <v>1441</v>
      </c>
      <c r="B53" s="6" t="s">
        <v>1347</v>
      </c>
      <c r="C53" s="6">
        <v>0</v>
      </c>
      <c r="D53" s="106" t="s">
        <v>295</v>
      </c>
      <c r="E53" s="6">
        <v>0</v>
      </c>
      <c r="F53" s="107"/>
      <c r="G53" s="106" t="s">
        <v>295</v>
      </c>
      <c r="H53" s="6">
        <v>0</v>
      </c>
      <c r="I53" s="6">
        <v>0</v>
      </c>
      <c r="J53" s="108">
        <f t="shared" si="1"/>
        <v>0</v>
      </c>
      <c r="K53" s="108" t="s">
        <v>1399</v>
      </c>
      <c r="L53" s="66" t="s">
        <v>1353</v>
      </c>
      <c r="M53" t="s">
        <v>1442</v>
      </c>
      <c r="N53" s="207">
        <v>0</v>
      </c>
      <c r="O53" s="208" t="s">
        <v>3268</v>
      </c>
    </row>
    <row r="54" spans="1:15">
      <c r="A54" s="105" t="s">
        <v>1443</v>
      </c>
      <c r="B54" s="6" t="s">
        <v>1347</v>
      </c>
      <c r="C54" s="6">
        <v>0</v>
      </c>
      <c r="D54" s="106" t="s">
        <v>295</v>
      </c>
      <c r="E54" s="6">
        <v>0</v>
      </c>
      <c r="F54" s="107"/>
      <c r="G54" s="106" t="s">
        <v>295</v>
      </c>
      <c r="H54" s="6">
        <v>0</v>
      </c>
      <c r="I54" s="6">
        <v>0</v>
      </c>
      <c r="J54" s="108">
        <f t="shared" si="1"/>
        <v>0</v>
      </c>
      <c r="K54" s="108" t="s">
        <v>1399</v>
      </c>
      <c r="L54" s="66" t="s">
        <v>1353</v>
      </c>
      <c r="N54" s="207">
        <v>0</v>
      </c>
      <c r="O54" s="208" t="s">
        <v>3268</v>
      </c>
    </row>
    <row r="55" spans="1:15">
      <c r="A55" s="105" t="s">
        <v>1444</v>
      </c>
      <c r="B55" s="6" t="s">
        <v>1347</v>
      </c>
      <c r="C55" s="6">
        <v>0</v>
      </c>
      <c r="D55" s="106" t="s">
        <v>295</v>
      </c>
      <c r="E55" s="6">
        <v>0</v>
      </c>
      <c r="F55" s="107"/>
      <c r="G55" s="106" t="s">
        <v>295</v>
      </c>
      <c r="H55" s="6">
        <v>0</v>
      </c>
      <c r="I55" s="6">
        <v>0</v>
      </c>
      <c r="J55" s="108">
        <f t="shared" si="1"/>
        <v>0</v>
      </c>
      <c r="K55" s="108" t="s">
        <v>1399</v>
      </c>
      <c r="L55" s="66" t="s">
        <v>1350</v>
      </c>
      <c r="N55" s="207">
        <v>0</v>
      </c>
      <c r="O55" s="208" t="s">
        <v>3268</v>
      </c>
    </row>
    <row r="56" spans="1:15">
      <c r="A56" s="105" t="s">
        <v>1445</v>
      </c>
      <c r="B56" s="6" t="s">
        <v>1347</v>
      </c>
      <c r="C56" s="6">
        <v>0</v>
      </c>
      <c r="D56" s="106" t="s">
        <v>295</v>
      </c>
      <c r="E56" s="6">
        <v>0</v>
      </c>
      <c r="F56" s="107"/>
      <c r="G56" s="106" t="s">
        <v>295</v>
      </c>
      <c r="H56" s="6">
        <v>0</v>
      </c>
      <c r="I56" s="6">
        <v>0</v>
      </c>
      <c r="J56" s="108">
        <f t="shared" si="1"/>
        <v>0</v>
      </c>
      <c r="K56" s="108" t="s">
        <v>1399</v>
      </c>
      <c r="L56" s="66" t="s">
        <v>1384</v>
      </c>
      <c r="N56" s="207">
        <v>0</v>
      </c>
      <c r="O56" s="208" t="s">
        <v>3268</v>
      </c>
    </row>
    <row r="57" spans="1:15">
      <c r="A57" s="105" t="s">
        <v>1446</v>
      </c>
      <c r="B57" s="6" t="s">
        <v>1347</v>
      </c>
      <c r="C57" s="6">
        <v>0</v>
      </c>
      <c r="D57" s="106" t="s">
        <v>295</v>
      </c>
      <c r="E57" s="6">
        <v>0</v>
      </c>
      <c r="F57" s="107"/>
      <c r="G57" s="106" t="s">
        <v>295</v>
      </c>
      <c r="H57" s="6">
        <v>0</v>
      </c>
      <c r="I57" s="6">
        <v>0</v>
      </c>
      <c r="J57" s="108">
        <f t="shared" si="1"/>
        <v>0</v>
      </c>
      <c r="K57" s="108" t="s">
        <v>1399</v>
      </c>
      <c r="L57" s="66" t="s">
        <v>1353</v>
      </c>
      <c r="N57" s="207">
        <v>0</v>
      </c>
      <c r="O57" s="208" t="s">
        <v>3268</v>
      </c>
    </row>
    <row r="58" spans="1:15">
      <c r="A58" s="105" t="s">
        <v>1447</v>
      </c>
      <c r="B58" s="6" t="s">
        <v>1347</v>
      </c>
      <c r="C58" s="6">
        <v>0</v>
      </c>
      <c r="D58" s="106" t="s">
        <v>295</v>
      </c>
      <c r="E58" s="6">
        <v>0</v>
      </c>
      <c r="F58" s="107"/>
      <c r="G58" s="106" t="s">
        <v>295</v>
      </c>
      <c r="H58" s="6">
        <v>0</v>
      </c>
      <c r="I58" s="6">
        <v>0</v>
      </c>
      <c r="J58" s="108">
        <f t="shared" si="1"/>
        <v>0</v>
      </c>
      <c r="K58" s="108" t="s">
        <v>1399</v>
      </c>
      <c r="L58" s="66" t="s">
        <v>1384</v>
      </c>
      <c r="M58" t="s">
        <v>1448</v>
      </c>
      <c r="N58" s="207">
        <v>0</v>
      </c>
      <c r="O58" s="208" t="s">
        <v>3268</v>
      </c>
    </row>
    <row r="59" spans="1:15">
      <c r="A59" s="105" t="s">
        <v>1449</v>
      </c>
      <c r="B59" s="6" t="s">
        <v>1347</v>
      </c>
      <c r="C59" s="6">
        <v>0</v>
      </c>
      <c r="D59" s="106" t="s">
        <v>295</v>
      </c>
      <c r="E59" s="6">
        <v>0</v>
      </c>
      <c r="F59" s="107"/>
      <c r="G59" s="106" t="s">
        <v>295</v>
      </c>
      <c r="H59" s="6">
        <v>0</v>
      </c>
      <c r="I59" s="6">
        <v>0</v>
      </c>
      <c r="J59" s="108">
        <f t="shared" si="1"/>
        <v>0</v>
      </c>
      <c r="K59" s="108" t="s">
        <v>1399</v>
      </c>
      <c r="L59" s="66" t="s">
        <v>1350</v>
      </c>
      <c r="N59" s="207">
        <v>0</v>
      </c>
      <c r="O59" s="208" t="s">
        <v>3268</v>
      </c>
    </row>
    <row r="60" spans="1:15">
      <c r="A60" s="105" t="s">
        <v>1450</v>
      </c>
      <c r="B60" s="6" t="s">
        <v>1347</v>
      </c>
      <c r="C60" s="6">
        <v>0</v>
      </c>
      <c r="D60" s="106" t="s">
        <v>295</v>
      </c>
      <c r="E60" s="6">
        <v>0</v>
      </c>
      <c r="F60" s="107"/>
      <c r="G60" s="106" t="s">
        <v>295</v>
      </c>
      <c r="H60" s="6">
        <v>0</v>
      </c>
      <c r="I60" s="6">
        <v>0</v>
      </c>
      <c r="J60" s="108">
        <f t="shared" si="1"/>
        <v>0</v>
      </c>
      <c r="K60" s="108" t="s">
        <v>1399</v>
      </c>
      <c r="L60" s="66" t="s">
        <v>1350</v>
      </c>
      <c r="N60" s="207">
        <v>0</v>
      </c>
      <c r="O60" s="208" t="s">
        <v>3268</v>
      </c>
    </row>
    <row r="61" spans="1:15">
      <c r="A61" s="105" t="s">
        <v>1451</v>
      </c>
      <c r="B61" s="6" t="s">
        <v>1347</v>
      </c>
      <c r="C61" s="6">
        <v>0</v>
      </c>
      <c r="D61" s="106" t="s">
        <v>295</v>
      </c>
      <c r="E61" s="6">
        <v>0</v>
      </c>
      <c r="F61" s="107"/>
      <c r="G61" s="106" t="s">
        <v>295</v>
      </c>
      <c r="H61" s="6">
        <v>0</v>
      </c>
      <c r="I61" s="6">
        <v>0</v>
      </c>
      <c r="J61" s="108">
        <f t="shared" si="1"/>
        <v>0</v>
      </c>
      <c r="K61" s="108" t="s">
        <v>1399</v>
      </c>
      <c r="L61" s="66" t="s">
        <v>1350</v>
      </c>
      <c r="N61" s="207">
        <v>0</v>
      </c>
      <c r="O61" s="208" t="s">
        <v>3268</v>
      </c>
    </row>
    <row r="62" spans="1:15">
      <c r="A62" s="105" t="s">
        <v>1452</v>
      </c>
      <c r="B62" s="6" t="s">
        <v>1347</v>
      </c>
      <c r="C62" s="6">
        <v>0</v>
      </c>
      <c r="D62" s="106" t="s">
        <v>295</v>
      </c>
      <c r="E62" s="6">
        <v>0</v>
      </c>
      <c r="F62" s="107"/>
      <c r="G62" s="106" t="s">
        <v>295</v>
      </c>
      <c r="H62" s="6">
        <v>0</v>
      </c>
      <c r="I62" s="6">
        <v>0</v>
      </c>
      <c r="J62" s="108">
        <f t="shared" si="1"/>
        <v>0</v>
      </c>
      <c r="K62" s="108" t="s">
        <v>1399</v>
      </c>
      <c r="L62" s="66" t="s">
        <v>1350</v>
      </c>
      <c r="N62" s="207">
        <v>0</v>
      </c>
      <c r="O62" s="208" t="s">
        <v>3268</v>
      </c>
    </row>
    <row r="63" spans="1:15">
      <c r="A63" s="105" t="s">
        <v>1453</v>
      </c>
      <c r="B63" s="6" t="s">
        <v>1347</v>
      </c>
      <c r="C63" s="6">
        <v>0</v>
      </c>
      <c r="D63" s="106" t="s">
        <v>295</v>
      </c>
      <c r="E63" s="6">
        <v>0</v>
      </c>
      <c r="F63" s="107"/>
      <c r="G63" s="106" t="s">
        <v>295</v>
      </c>
      <c r="H63" s="6">
        <v>0</v>
      </c>
      <c r="I63" s="6">
        <v>0</v>
      </c>
      <c r="J63" s="108">
        <f t="shared" si="1"/>
        <v>0</v>
      </c>
      <c r="K63" s="108" t="s">
        <v>1399</v>
      </c>
      <c r="L63" s="66" t="s">
        <v>1350</v>
      </c>
      <c r="N63" s="207">
        <v>0</v>
      </c>
      <c r="O63" s="208" t="s">
        <v>3268</v>
      </c>
    </row>
    <row r="64" spans="1:15">
      <c r="A64" s="105" t="s">
        <v>1454</v>
      </c>
      <c r="B64" s="6" t="s">
        <v>1347</v>
      </c>
      <c r="C64" s="6">
        <v>0</v>
      </c>
      <c r="D64" s="106" t="s">
        <v>295</v>
      </c>
      <c r="E64" s="6">
        <v>0</v>
      </c>
      <c r="F64" s="107"/>
      <c r="G64" s="106" t="s">
        <v>295</v>
      </c>
      <c r="H64" s="6">
        <v>0</v>
      </c>
      <c r="I64" s="6">
        <v>0</v>
      </c>
      <c r="J64" s="108">
        <f t="shared" si="1"/>
        <v>0</v>
      </c>
      <c r="K64" s="108" t="s">
        <v>1399</v>
      </c>
      <c r="L64" s="66" t="s">
        <v>1350</v>
      </c>
      <c r="N64" s="207">
        <v>0</v>
      </c>
      <c r="O64" s="208" t="s">
        <v>3268</v>
      </c>
    </row>
    <row r="65" spans="1:15">
      <c r="A65" s="105" t="s">
        <v>1455</v>
      </c>
      <c r="B65" s="6" t="s">
        <v>1347</v>
      </c>
      <c r="C65" s="6">
        <v>0</v>
      </c>
      <c r="D65" s="106" t="s">
        <v>295</v>
      </c>
      <c r="E65" s="6">
        <v>0</v>
      </c>
      <c r="F65" s="107"/>
      <c r="G65" s="106" t="s">
        <v>295</v>
      </c>
      <c r="H65" s="6">
        <v>0</v>
      </c>
      <c r="I65" s="6">
        <v>0</v>
      </c>
      <c r="J65" s="108">
        <f t="shared" si="1"/>
        <v>0</v>
      </c>
      <c r="K65" s="108" t="s">
        <v>1399</v>
      </c>
      <c r="L65" s="66" t="s">
        <v>1350</v>
      </c>
      <c r="N65" s="207">
        <v>0</v>
      </c>
      <c r="O65" s="208" t="s">
        <v>3268</v>
      </c>
    </row>
    <row r="68" spans="1:15">
      <c r="A68" s="179" t="s">
        <v>3271</v>
      </c>
    </row>
  </sheetData>
  <sortState xmlns:xlrd2="http://schemas.microsoft.com/office/spreadsheetml/2017/richdata2" ref="A4:IU65">
    <sortCondition descending="1" ref="N4:N65"/>
  </sortState>
  <mergeCells count="1">
    <mergeCell ref="A3:M3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C201"/>
  <sheetViews>
    <sheetView workbookViewId="0">
      <selection activeCell="N4" sqref="N4:O199"/>
    </sheetView>
  </sheetViews>
  <sheetFormatPr baseColWidth="10" defaultRowHeight="14.5"/>
  <cols>
    <col min="1" max="1" width="37.7265625" style="136" customWidth="1"/>
    <col min="2" max="2" width="8.453125" style="106" customWidth="1"/>
    <col min="3" max="3" width="9.7265625" style="6" customWidth="1"/>
    <col min="4" max="4" width="5.26953125" style="6" customWidth="1"/>
    <col min="5" max="5" width="6.453125" style="6" customWidth="1"/>
    <col min="7" max="7" width="8.453125" style="6" customWidth="1"/>
    <col min="8" max="8" width="5" style="6" customWidth="1"/>
    <col min="9" max="9" width="6.26953125" style="6" customWidth="1"/>
    <col min="10" max="11" width="6.7265625" customWidth="1"/>
    <col min="12" max="12" width="6.7265625" style="6" customWidth="1"/>
    <col min="13" max="13" width="44.453125" customWidth="1"/>
    <col min="14" max="14" width="10.81640625" style="208"/>
    <col min="257" max="257" width="37.7265625" customWidth="1"/>
    <col min="258" max="258" width="8.453125" customWidth="1"/>
    <col min="259" max="259" width="9.7265625" customWidth="1"/>
    <col min="260" max="260" width="5.26953125" customWidth="1"/>
    <col min="261" max="261" width="6.453125" customWidth="1"/>
    <col min="263" max="263" width="8.453125" customWidth="1"/>
    <col min="264" max="264" width="5" customWidth="1"/>
    <col min="265" max="265" width="6.26953125" customWidth="1"/>
    <col min="266" max="268" width="6.7265625" customWidth="1"/>
    <col min="269" max="269" width="44.453125" customWidth="1"/>
    <col min="513" max="513" width="37.7265625" customWidth="1"/>
    <col min="514" max="514" width="8.453125" customWidth="1"/>
    <col min="515" max="515" width="9.7265625" customWidth="1"/>
    <col min="516" max="516" width="5.26953125" customWidth="1"/>
    <col min="517" max="517" width="6.453125" customWidth="1"/>
    <col min="519" max="519" width="8.453125" customWidth="1"/>
    <col min="520" max="520" width="5" customWidth="1"/>
    <col min="521" max="521" width="6.26953125" customWidth="1"/>
    <col min="522" max="524" width="6.7265625" customWidth="1"/>
    <col min="525" max="525" width="44.453125" customWidth="1"/>
    <col min="769" max="769" width="37.7265625" customWidth="1"/>
    <col min="770" max="770" width="8.453125" customWidth="1"/>
    <col min="771" max="771" width="9.7265625" customWidth="1"/>
    <col min="772" max="772" width="5.26953125" customWidth="1"/>
    <col min="773" max="773" width="6.453125" customWidth="1"/>
    <col min="775" max="775" width="8.453125" customWidth="1"/>
    <col min="776" max="776" width="5" customWidth="1"/>
    <col min="777" max="777" width="6.26953125" customWidth="1"/>
    <col min="778" max="780" width="6.7265625" customWidth="1"/>
    <col min="781" max="781" width="44.453125" customWidth="1"/>
    <col min="1025" max="1025" width="37.7265625" customWidth="1"/>
    <col min="1026" max="1026" width="8.453125" customWidth="1"/>
    <col min="1027" max="1027" width="9.7265625" customWidth="1"/>
    <col min="1028" max="1028" width="5.26953125" customWidth="1"/>
    <col min="1029" max="1029" width="6.453125" customWidth="1"/>
    <col min="1031" max="1031" width="8.453125" customWidth="1"/>
    <col min="1032" max="1032" width="5" customWidth="1"/>
    <col min="1033" max="1033" width="6.26953125" customWidth="1"/>
    <col min="1034" max="1036" width="6.7265625" customWidth="1"/>
    <col min="1037" max="1037" width="44.453125" customWidth="1"/>
    <col min="1281" max="1281" width="37.7265625" customWidth="1"/>
    <col min="1282" max="1282" width="8.453125" customWidth="1"/>
    <col min="1283" max="1283" width="9.7265625" customWidth="1"/>
    <col min="1284" max="1284" width="5.26953125" customWidth="1"/>
    <col min="1285" max="1285" width="6.453125" customWidth="1"/>
    <col min="1287" max="1287" width="8.453125" customWidth="1"/>
    <col min="1288" max="1288" width="5" customWidth="1"/>
    <col min="1289" max="1289" width="6.26953125" customWidth="1"/>
    <col min="1290" max="1292" width="6.7265625" customWidth="1"/>
    <col min="1293" max="1293" width="44.453125" customWidth="1"/>
    <col min="1537" max="1537" width="37.7265625" customWidth="1"/>
    <col min="1538" max="1538" width="8.453125" customWidth="1"/>
    <col min="1539" max="1539" width="9.7265625" customWidth="1"/>
    <col min="1540" max="1540" width="5.26953125" customWidth="1"/>
    <col min="1541" max="1541" width="6.453125" customWidth="1"/>
    <col min="1543" max="1543" width="8.453125" customWidth="1"/>
    <col min="1544" max="1544" width="5" customWidth="1"/>
    <col min="1545" max="1545" width="6.26953125" customWidth="1"/>
    <col min="1546" max="1548" width="6.7265625" customWidth="1"/>
    <col min="1549" max="1549" width="44.453125" customWidth="1"/>
    <col min="1793" max="1793" width="37.7265625" customWidth="1"/>
    <col min="1794" max="1794" width="8.453125" customWidth="1"/>
    <col min="1795" max="1795" width="9.7265625" customWidth="1"/>
    <col min="1796" max="1796" width="5.26953125" customWidth="1"/>
    <col min="1797" max="1797" width="6.453125" customWidth="1"/>
    <col min="1799" max="1799" width="8.453125" customWidth="1"/>
    <col min="1800" max="1800" width="5" customWidth="1"/>
    <col min="1801" max="1801" width="6.26953125" customWidth="1"/>
    <col min="1802" max="1804" width="6.7265625" customWidth="1"/>
    <col min="1805" max="1805" width="44.453125" customWidth="1"/>
    <col min="2049" max="2049" width="37.7265625" customWidth="1"/>
    <col min="2050" max="2050" width="8.453125" customWidth="1"/>
    <col min="2051" max="2051" width="9.7265625" customWidth="1"/>
    <col min="2052" max="2052" width="5.26953125" customWidth="1"/>
    <col min="2053" max="2053" width="6.453125" customWidth="1"/>
    <col min="2055" max="2055" width="8.453125" customWidth="1"/>
    <col min="2056" max="2056" width="5" customWidth="1"/>
    <col min="2057" max="2057" width="6.26953125" customWidth="1"/>
    <col min="2058" max="2060" width="6.7265625" customWidth="1"/>
    <col min="2061" max="2061" width="44.453125" customWidth="1"/>
    <col min="2305" max="2305" width="37.7265625" customWidth="1"/>
    <col min="2306" max="2306" width="8.453125" customWidth="1"/>
    <col min="2307" max="2307" width="9.7265625" customWidth="1"/>
    <col min="2308" max="2308" width="5.26953125" customWidth="1"/>
    <col min="2309" max="2309" width="6.453125" customWidth="1"/>
    <col min="2311" max="2311" width="8.453125" customWidth="1"/>
    <col min="2312" max="2312" width="5" customWidth="1"/>
    <col min="2313" max="2313" width="6.26953125" customWidth="1"/>
    <col min="2314" max="2316" width="6.7265625" customWidth="1"/>
    <col min="2317" max="2317" width="44.453125" customWidth="1"/>
    <col min="2561" max="2561" width="37.7265625" customWidth="1"/>
    <col min="2562" max="2562" width="8.453125" customWidth="1"/>
    <col min="2563" max="2563" width="9.7265625" customWidth="1"/>
    <col min="2564" max="2564" width="5.26953125" customWidth="1"/>
    <col min="2565" max="2565" width="6.453125" customWidth="1"/>
    <col min="2567" max="2567" width="8.453125" customWidth="1"/>
    <col min="2568" max="2568" width="5" customWidth="1"/>
    <col min="2569" max="2569" width="6.26953125" customWidth="1"/>
    <col min="2570" max="2572" width="6.7265625" customWidth="1"/>
    <col min="2573" max="2573" width="44.453125" customWidth="1"/>
    <col min="2817" max="2817" width="37.7265625" customWidth="1"/>
    <col min="2818" max="2818" width="8.453125" customWidth="1"/>
    <col min="2819" max="2819" width="9.7265625" customWidth="1"/>
    <col min="2820" max="2820" width="5.26953125" customWidth="1"/>
    <col min="2821" max="2821" width="6.453125" customWidth="1"/>
    <col min="2823" max="2823" width="8.453125" customWidth="1"/>
    <col min="2824" max="2824" width="5" customWidth="1"/>
    <col min="2825" max="2825" width="6.26953125" customWidth="1"/>
    <col min="2826" max="2828" width="6.7265625" customWidth="1"/>
    <col min="2829" max="2829" width="44.453125" customWidth="1"/>
    <col min="3073" max="3073" width="37.7265625" customWidth="1"/>
    <col min="3074" max="3074" width="8.453125" customWidth="1"/>
    <col min="3075" max="3075" width="9.7265625" customWidth="1"/>
    <col min="3076" max="3076" width="5.26953125" customWidth="1"/>
    <col min="3077" max="3077" width="6.453125" customWidth="1"/>
    <col min="3079" max="3079" width="8.453125" customWidth="1"/>
    <col min="3080" max="3080" width="5" customWidth="1"/>
    <col min="3081" max="3081" width="6.26953125" customWidth="1"/>
    <col min="3082" max="3084" width="6.7265625" customWidth="1"/>
    <col min="3085" max="3085" width="44.453125" customWidth="1"/>
    <col min="3329" max="3329" width="37.7265625" customWidth="1"/>
    <col min="3330" max="3330" width="8.453125" customWidth="1"/>
    <col min="3331" max="3331" width="9.7265625" customWidth="1"/>
    <col min="3332" max="3332" width="5.26953125" customWidth="1"/>
    <col min="3333" max="3333" width="6.453125" customWidth="1"/>
    <col min="3335" max="3335" width="8.453125" customWidth="1"/>
    <col min="3336" max="3336" width="5" customWidth="1"/>
    <col min="3337" max="3337" width="6.26953125" customWidth="1"/>
    <col min="3338" max="3340" width="6.7265625" customWidth="1"/>
    <col min="3341" max="3341" width="44.453125" customWidth="1"/>
    <col min="3585" max="3585" width="37.7265625" customWidth="1"/>
    <col min="3586" max="3586" width="8.453125" customWidth="1"/>
    <col min="3587" max="3587" width="9.7265625" customWidth="1"/>
    <col min="3588" max="3588" width="5.26953125" customWidth="1"/>
    <col min="3589" max="3589" width="6.453125" customWidth="1"/>
    <col min="3591" max="3591" width="8.453125" customWidth="1"/>
    <col min="3592" max="3592" width="5" customWidth="1"/>
    <col min="3593" max="3593" width="6.26953125" customWidth="1"/>
    <col min="3594" max="3596" width="6.7265625" customWidth="1"/>
    <col min="3597" max="3597" width="44.453125" customWidth="1"/>
    <col min="3841" max="3841" width="37.7265625" customWidth="1"/>
    <col min="3842" max="3842" width="8.453125" customWidth="1"/>
    <col min="3843" max="3843" width="9.7265625" customWidth="1"/>
    <col min="3844" max="3844" width="5.26953125" customWidth="1"/>
    <col min="3845" max="3845" width="6.453125" customWidth="1"/>
    <col min="3847" max="3847" width="8.453125" customWidth="1"/>
    <col min="3848" max="3848" width="5" customWidth="1"/>
    <col min="3849" max="3849" width="6.26953125" customWidth="1"/>
    <col min="3850" max="3852" width="6.7265625" customWidth="1"/>
    <col min="3853" max="3853" width="44.453125" customWidth="1"/>
    <col min="4097" max="4097" width="37.7265625" customWidth="1"/>
    <col min="4098" max="4098" width="8.453125" customWidth="1"/>
    <col min="4099" max="4099" width="9.7265625" customWidth="1"/>
    <col min="4100" max="4100" width="5.26953125" customWidth="1"/>
    <col min="4101" max="4101" width="6.453125" customWidth="1"/>
    <col min="4103" max="4103" width="8.453125" customWidth="1"/>
    <col min="4104" max="4104" width="5" customWidth="1"/>
    <col min="4105" max="4105" width="6.26953125" customWidth="1"/>
    <col min="4106" max="4108" width="6.7265625" customWidth="1"/>
    <col min="4109" max="4109" width="44.453125" customWidth="1"/>
    <col min="4353" max="4353" width="37.7265625" customWidth="1"/>
    <col min="4354" max="4354" width="8.453125" customWidth="1"/>
    <col min="4355" max="4355" width="9.7265625" customWidth="1"/>
    <col min="4356" max="4356" width="5.26953125" customWidth="1"/>
    <col min="4357" max="4357" width="6.453125" customWidth="1"/>
    <col min="4359" max="4359" width="8.453125" customWidth="1"/>
    <col min="4360" max="4360" width="5" customWidth="1"/>
    <col min="4361" max="4361" width="6.26953125" customWidth="1"/>
    <col min="4362" max="4364" width="6.7265625" customWidth="1"/>
    <col min="4365" max="4365" width="44.453125" customWidth="1"/>
    <col min="4609" max="4609" width="37.7265625" customWidth="1"/>
    <col min="4610" max="4610" width="8.453125" customWidth="1"/>
    <col min="4611" max="4611" width="9.7265625" customWidth="1"/>
    <col min="4612" max="4612" width="5.26953125" customWidth="1"/>
    <col min="4613" max="4613" width="6.453125" customWidth="1"/>
    <col min="4615" max="4615" width="8.453125" customWidth="1"/>
    <col min="4616" max="4616" width="5" customWidth="1"/>
    <col min="4617" max="4617" width="6.26953125" customWidth="1"/>
    <col min="4618" max="4620" width="6.7265625" customWidth="1"/>
    <col min="4621" max="4621" width="44.453125" customWidth="1"/>
    <col min="4865" max="4865" width="37.7265625" customWidth="1"/>
    <col min="4866" max="4866" width="8.453125" customWidth="1"/>
    <col min="4867" max="4867" width="9.7265625" customWidth="1"/>
    <col min="4868" max="4868" width="5.26953125" customWidth="1"/>
    <col min="4869" max="4869" width="6.453125" customWidth="1"/>
    <col min="4871" max="4871" width="8.453125" customWidth="1"/>
    <col min="4872" max="4872" width="5" customWidth="1"/>
    <col min="4873" max="4873" width="6.26953125" customWidth="1"/>
    <col min="4874" max="4876" width="6.7265625" customWidth="1"/>
    <col min="4877" max="4877" width="44.453125" customWidth="1"/>
    <col min="5121" max="5121" width="37.7265625" customWidth="1"/>
    <col min="5122" max="5122" width="8.453125" customWidth="1"/>
    <col min="5123" max="5123" width="9.7265625" customWidth="1"/>
    <col min="5124" max="5124" width="5.26953125" customWidth="1"/>
    <col min="5125" max="5125" width="6.453125" customWidth="1"/>
    <col min="5127" max="5127" width="8.453125" customWidth="1"/>
    <col min="5128" max="5128" width="5" customWidth="1"/>
    <col min="5129" max="5129" width="6.26953125" customWidth="1"/>
    <col min="5130" max="5132" width="6.7265625" customWidth="1"/>
    <col min="5133" max="5133" width="44.453125" customWidth="1"/>
    <col min="5377" max="5377" width="37.7265625" customWidth="1"/>
    <col min="5378" max="5378" width="8.453125" customWidth="1"/>
    <col min="5379" max="5379" width="9.7265625" customWidth="1"/>
    <col min="5380" max="5380" width="5.26953125" customWidth="1"/>
    <col min="5381" max="5381" width="6.453125" customWidth="1"/>
    <col min="5383" max="5383" width="8.453125" customWidth="1"/>
    <col min="5384" max="5384" width="5" customWidth="1"/>
    <col min="5385" max="5385" width="6.26953125" customWidth="1"/>
    <col min="5386" max="5388" width="6.7265625" customWidth="1"/>
    <col min="5389" max="5389" width="44.453125" customWidth="1"/>
    <col min="5633" max="5633" width="37.7265625" customWidth="1"/>
    <col min="5634" max="5634" width="8.453125" customWidth="1"/>
    <col min="5635" max="5635" width="9.7265625" customWidth="1"/>
    <col min="5636" max="5636" width="5.26953125" customWidth="1"/>
    <col min="5637" max="5637" width="6.453125" customWidth="1"/>
    <col min="5639" max="5639" width="8.453125" customWidth="1"/>
    <col min="5640" max="5640" width="5" customWidth="1"/>
    <col min="5641" max="5641" width="6.26953125" customWidth="1"/>
    <col min="5642" max="5644" width="6.7265625" customWidth="1"/>
    <col min="5645" max="5645" width="44.453125" customWidth="1"/>
    <col min="5889" max="5889" width="37.7265625" customWidth="1"/>
    <col min="5890" max="5890" width="8.453125" customWidth="1"/>
    <col min="5891" max="5891" width="9.7265625" customWidth="1"/>
    <col min="5892" max="5892" width="5.26953125" customWidth="1"/>
    <col min="5893" max="5893" width="6.453125" customWidth="1"/>
    <col min="5895" max="5895" width="8.453125" customWidth="1"/>
    <col min="5896" max="5896" width="5" customWidth="1"/>
    <col min="5897" max="5897" width="6.26953125" customWidth="1"/>
    <col min="5898" max="5900" width="6.7265625" customWidth="1"/>
    <col min="5901" max="5901" width="44.453125" customWidth="1"/>
    <col min="6145" max="6145" width="37.7265625" customWidth="1"/>
    <col min="6146" max="6146" width="8.453125" customWidth="1"/>
    <col min="6147" max="6147" width="9.7265625" customWidth="1"/>
    <col min="6148" max="6148" width="5.26953125" customWidth="1"/>
    <col min="6149" max="6149" width="6.453125" customWidth="1"/>
    <col min="6151" max="6151" width="8.453125" customWidth="1"/>
    <col min="6152" max="6152" width="5" customWidth="1"/>
    <col min="6153" max="6153" width="6.26953125" customWidth="1"/>
    <col min="6154" max="6156" width="6.7265625" customWidth="1"/>
    <col min="6157" max="6157" width="44.453125" customWidth="1"/>
    <col min="6401" max="6401" width="37.7265625" customWidth="1"/>
    <col min="6402" max="6402" width="8.453125" customWidth="1"/>
    <col min="6403" max="6403" width="9.7265625" customWidth="1"/>
    <col min="6404" max="6404" width="5.26953125" customWidth="1"/>
    <col min="6405" max="6405" width="6.453125" customWidth="1"/>
    <col min="6407" max="6407" width="8.453125" customWidth="1"/>
    <col min="6408" max="6408" width="5" customWidth="1"/>
    <col min="6409" max="6409" width="6.26953125" customWidth="1"/>
    <col min="6410" max="6412" width="6.7265625" customWidth="1"/>
    <col min="6413" max="6413" width="44.453125" customWidth="1"/>
    <col min="6657" max="6657" width="37.7265625" customWidth="1"/>
    <col min="6658" max="6658" width="8.453125" customWidth="1"/>
    <col min="6659" max="6659" width="9.7265625" customWidth="1"/>
    <col min="6660" max="6660" width="5.26953125" customWidth="1"/>
    <col min="6661" max="6661" width="6.453125" customWidth="1"/>
    <col min="6663" max="6663" width="8.453125" customWidth="1"/>
    <col min="6664" max="6664" width="5" customWidth="1"/>
    <col min="6665" max="6665" width="6.26953125" customWidth="1"/>
    <col min="6666" max="6668" width="6.7265625" customWidth="1"/>
    <col min="6669" max="6669" width="44.453125" customWidth="1"/>
    <col min="6913" max="6913" width="37.7265625" customWidth="1"/>
    <col min="6914" max="6914" width="8.453125" customWidth="1"/>
    <col min="6915" max="6915" width="9.7265625" customWidth="1"/>
    <col min="6916" max="6916" width="5.26953125" customWidth="1"/>
    <col min="6917" max="6917" width="6.453125" customWidth="1"/>
    <col min="6919" max="6919" width="8.453125" customWidth="1"/>
    <col min="6920" max="6920" width="5" customWidth="1"/>
    <col min="6921" max="6921" width="6.26953125" customWidth="1"/>
    <col min="6922" max="6924" width="6.7265625" customWidth="1"/>
    <col min="6925" max="6925" width="44.453125" customWidth="1"/>
    <col min="7169" max="7169" width="37.7265625" customWidth="1"/>
    <col min="7170" max="7170" width="8.453125" customWidth="1"/>
    <col min="7171" max="7171" width="9.7265625" customWidth="1"/>
    <col min="7172" max="7172" width="5.26953125" customWidth="1"/>
    <col min="7173" max="7173" width="6.453125" customWidth="1"/>
    <col min="7175" max="7175" width="8.453125" customWidth="1"/>
    <col min="7176" max="7176" width="5" customWidth="1"/>
    <col min="7177" max="7177" width="6.26953125" customWidth="1"/>
    <col min="7178" max="7180" width="6.7265625" customWidth="1"/>
    <col min="7181" max="7181" width="44.453125" customWidth="1"/>
    <col min="7425" max="7425" width="37.7265625" customWidth="1"/>
    <col min="7426" max="7426" width="8.453125" customWidth="1"/>
    <col min="7427" max="7427" width="9.7265625" customWidth="1"/>
    <col min="7428" max="7428" width="5.26953125" customWidth="1"/>
    <col min="7429" max="7429" width="6.453125" customWidth="1"/>
    <col min="7431" max="7431" width="8.453125" customWidth="1"/>
    <col min="7432" max="7432" width="5" customWidth="1"/>
    <col min="7433" max="7433" width="6.26953125" customWidth="1"/>
    <col min="7434" max="7436" width="6.7265625" customWidth="1"/>
    <col min="7437" max="7437" width="44.453125" customWidth="1"/>
    <col min="7681" max="7681" width="37.7265625" customWidth="1"/>
    <col min="7682" max="7682" width="8.453125" customWidth="1"/>
    <col min="7683" max="7683" width="9.7265625" customWidth="1"/>
    <col min="7684" max="7684" width="5.26953125" customWidth="1"/>
    <col min="7685" max="7685" width="6.453125" customWidth="1"/>
    <col min="7687" max="7687" width="8.453125" customWidth="1"/>
    <col min="7688" max="7688" width="5" customWidth="1"/>
    <col min="7689" max="7689" width="6.26953125" customWidth="1"/>
    <col min="7690" max="7692" width="6.7265625" customWidth="1"/>
    <col min="7693" max="7693" width="44.453125" customWidth="1"/>
    <col min="7937" max="7937" width="37.7265625" customWidth="1"/>
    <col min="7938" max="7938" width="8.453125" customWidth="1"/>
    <col min="7939" max="7939" width="9.7265625" customWidth="1"/>
    <col min="7940" max="7940" width="5.26953125" customWidth="1"/>
    <col min="7941" max="7941" width="6.453125" customWidth="1"/>
    <col min="7943" max="7943" width="8.453125" customWidth="1"/>
    <col min="7944" max="7944" width="5" customWidth="1"/>
    <col min="7945" max="7945" width="6.26953125" customWidth="1"/>
    <col min="7946" max="7948" width="6.7265625" customWidth="1"/>
    <col min="7949" max="7949" width="44.453125" customWidth="1"/>
    <col min="8193" max="8193" width="37.7265625" customWidth="1"/>
    <col min="8194" max="8194" width="8.453125" customWidth="1"/>
    <col min="8195" max="8195" width="9.7265625" customWidth="1"/>
    <col min="8196" max="8196" width="5.26953125" customWidth="1"/>
    <col min="8197" max="8197" width="6.453125" customWidth="1"/>
    <col min="8199" max="8199" width="8.453125" customWidth="1"/>
    <col min="8200" max="8200" width="5" customWidth="1"/>
    <col min="8201" max="8201" width="6.26953125" customWidth="1"/>
    <col min="8202" max="8204" width="6.7265625" customWidth="1"/>
    <col min="8205" max="8205" width="44.453125" customWidth="1"/>
    <col min="8449" max="8449" width="37.7265625" customWidth="1"/>
    <col min="8450" max="8450" width="8.453125" customWidth="1"/>
    <col min="8451" max="8451" width="9.7265625" customWidth="1"/>
    <col min="8452" max="8452" width="5.26953125" customWidth="1"/>
    <col min="8453" max="8453" width="6.453125" customWidth="1"/>
    <col min="8455" max="8455" width="8.453125" customWidth="1"/>
    <col min="8456" max="8456" width="5" customWidth="1"/>
    <col min="8457" max="8457" width="6.26953125" customWidth="1"/>
    <col min="8458" max="8460" width="6.7265625" customWidth="1"/>
    <col min="8461" max="8461" width="44.453125" customWidth="1"/>
    <col min="8705" max="8705" width="37.7265625" customWidth="1"/>
    <col min="8706" max="8706" width="8.453125" customWidth="1"/>
    <col min="8707" max="8707" width="9.7265625" customWidth="1"/>
    <col min="8708" max="8708" width="5.26953125" customWidth="1"/>
    <col min="8709" max="8709" width="6.453125" customWidth="1"/>
    <col min="8711" max="8711" width="8.453125" customWidth="1"/>
    <col min="8712" max="8712" width="5" customWidth="1"/>
    <col min="8713" max="8713" width="6.26953125" customWidth="1"/>
    <col min="8714" max="8716" width="6.7265625" customWidth="1"/>
    <col min="8717" max="8717" width="44.453125" customWidth="1"/>
    <col min="8961" max="8961" width="37.7265625" customWidth="1"/>
    <col min="8962" max="8962" width="8.453125" customWidth="1"/>
    <col min="8963" max="8963" width="9.7265625" customWidth="1"/>
    <col min="8964" max="8964" width="5.26953125" customWidth="1"/>
    <col min="8965" max="8965" width="6.453125" customWidth="1"/>
    <col min="8967" max="8967" width="8.453125" customWidth="1"/>
    <col min="8968" max="8968" width="5" customWidth="1"/>
    <col min="8969" max="8969" width="6.26953125" customWidth="1"/>
    <col min="8970" max="8972" width="6.7265625" customWidth="1"/>
    <col min="8973" max="8973" width="44.453125" customWidth="1"/>
    <col min="9217" max="9217" width="37.7265625" customWidth="1"/>
    <col min="9218" max="9218" width="8.453125" customWidth="1"/>
    <col min="9219" max="9219" width="9.7265625" customWidth="1"/>
    <col min="9220" max="9220" width="5.26953125" customWidth="1"/>
    <col min="9221" max="9221" width="6.453125" customWidth="1"/>
    <col min="9223" max="9223" width="8.453125" customWidth="1"/>
    <col min="9224" max="9224" width="5" customWidth="1"/>
    <col min="9225" max="9225" width="6.26953125" customWidth="1"/>
    <col min="9226" max="9228" width="6.7265625" customWidth="1"/>
    <col min="9229" max="9229" width="44.453125" customWidth="1"/>
    <col min="9473" max="9473" width="37.7265625" customWidth="1"/>
    <col min="9474" max="9474" width="8.453125" customWidth="1"/>
    <col min="9475" max="9475" width="9.7265625" customWidth="1"/>
    <col min="9476" max="9476" width="5.26953125" customWidth="1"/>
    <col min="9477" max="9477" width="6.453125" customWidth="1"/>
    <col min="9479" max="9479" width="8.453125" customWidth="1"/>
    <col min="9480" max="9480" width="5" customWidth="1"/>
    <col min="9481" max="9481" width="6.26953125" customWidth="1"/>
    <col min="9482" max="9484" width="6.7265625" customWidth="1"/>
    <col min="9485" max="9485" width="44.453125" customWidth="1"/>
    <col min="9729" max="9729" width="37.7265625" customWidth="1"/>
    <col min="9730" max="9730" width="8.453125" customWidth="1"/>
    <col min="9731" max="9731" width="9.7265625" customWidth="1"/>
    <col min="9732" max="9732" width="5.26953125" customWidth="1"/>
    <col min="9733" max="9733" width="6.453125" customWidth="1"/>
    <col min="9735" max="9735" width="8.453125" customWidth="1"/>
    <col min="9736" max="9736" width="5" customWidth="1"/>
    <col min="9737" max="9737" width="6.26953125" customWidth="1"/>
    <col min="9738" max="9740" width="6.7265625" customWidth="1"/>
    <col min="9741" max="9741" width="44.453125" customWidth="1"/>
    <col min="9985" max="9985" width="37.7265625" customWidth="1"/>
    <col min="9986" max="9986" width="8.453125" customWidth="1"/>
    <col min="9987" max="9987" width="9.7265625" customWidth="1"/>
    <col min="9988" max="9988" width="5.26953125" customWidth="1"/>
    <col min="9989" max="9989" width="6.453125" customWidth="1"/>
    <col min="9991" max="9991" width="8.453125" customWidth="1"/>
    <col min="9992" max="9992" width="5" customWidth="1"/>
    <col min="9993" max="9993" width="6.26953125" customWidth="1"/>
    <col min="9994" max="9996" width="6.7265625" customWidth="1"/>
    <col min="9997" max="9997" width="44.453125" customWidth="1"/>
    <col min="10241" max="10241" width="37.7265625" customWidth="1"/>
    <col min="10242" max="10242" width="8.453125" customWidth="1"/>
    <col min="10243" max="10243" width="9.7265625" customWidth="1"/>
    <col min="10244" max="10244" width="5.26953125" customWidth="1"/>
    <col min="10245" max="10245" width="6.453125" customWidth="1"/>
    <col min="10247" max="10247" width="8.453125" customWidth="1"/>
    <col min="10248" max="10248" width="5" customWidth="1"/>
    <col min="10249" max="10249" width="6.26953125" customWidth="1"/>
    <col min="10250" max="10252" width="6.7265625" customWidth="1"/>
    <col min="10253" max="10253" width="44.453125" customWidth="1"/>
    <col min="10497" max="10497" width="37.7265625" customWidth="1"/>
    <col min="10498" max="10498" width="8.453125" customWidth="1"/>
    <col min="10499" max="10499" width="9.7265625" customWidth="1"/>
    <col min="10500" max="10500" width="5.26953125" customWidth="1"/>
    <col min="10501" max="10501" width="6.453125" customWidth="1"/>
    <col min="10503" max="10503" width="8.453125" customWidth="1"/>
    <col min="10504" max="10504" width="5" customWidth="1"/>
    <col min="10505" max="10505" width="6.26953125" customWidth="1"/>
    <col min="10506" max="10508" width="6.7265625" customWidth="1"/>
    <col min="10509" max="10509" width="44.453125" customWidth="1"/>
    <col min="10753" max="10753" width="37.7265625" customWidth="1"/>
    <col min="10754" max="10754" width="8.453125" customWidth="1"/>
    <col min="10755" max="10755" width="9.7265625" customWidth="1"/>
    <col min="10756" max="10756" width="5.26953125" customWidth="1"/>
    <col min="10757" max="10757" width="6.453125" customWidth="1"/>
    <col min="10759" max="10759" width="8.453125" customWidth="1"/>
    <col min="10760" max="10760" width="5" customWidth="1"/>
    <col min="10761" max="10761" width="6.26953125" customWidth="1"/>
    <col min="10762" max="10764" width="6.7265625" customWidth="1"/>
    <col min="10765" max="10765" width="44.453125" customWidth="1"/>
    <col min="11009" max="11009" width="37.7265625" customWidth="1"/>
    <col min="11010" max="11010" width="8.453125" customWidth="1"/>
    <col min="11011" max="11011" width="9.7265625" customWidth="1"/>
    <col min="11012" max="11012" width="5.26953125" customWidth="1"/>
    <col min="11013" max="11013" width="6.453125" customWidth="1"/>
    <col min="11015" max="11015" width="8.453125" customWidth="1"/>
    <col min="11016" max="11016" width="5" customWidth="1"/>
    <col min="11017" max="11017" width="6.26953125" customWidth="1"/>
    <col min="11018" max="11020" width="6.7265625" customWidth="1"/>
    <col min="11021" max="11021" width="44.453125" customWidth="1"/>
    <col min="11265" max="11265" width="37.7265625" customWidth="1"/>
    <col min="11266" max="11266" width="8.453125" customWidth="1"/>
    <col min="11267" max="11267" width="9.7265625" customWidth="1"/>
    <col min="11268" max="11268" width="5.26953125" customWidth="1"/>
    <col min="11269" max="11269" width="6.453125" customWidth="1"/>
    <col min="11271" max="11271" width="8.453125" customWidth="1"/>
    <col min="11272" max="11272" width="5" customWidth="1"/>
    <col min="11273" max="11273" width="6.26953125" customWidth="1"/>
    <col min="11274" max="11276" width="6.7265625" customWidth="1"/>
    <col min="11277" max="11277" width="44.453125" customWidth="1"/>
    <col min="11521" max="11521" width="37.7265625" customWidth="1"/>
    <col min="11522" max="11522" width="8.453125" customWidth="1"/>
    <col min="11523" max="11523" width="9.7265625" customWidth="1"/>
    <col min="11524" max="11524" width="5.26953125" customWidth="1"/>
    <col min="11525" max="11525" width="6.453125" customWidth="1"/>
    <col min="11527" max="11527" width="8.453125" customWidth="1"/>
    <col min="11528" max="11528" width="5" customWidth="1"/>
    <col min="11529" max="11529" width="6.26953125" customWidth="1"/>
    <col min="11530" max="11532" width="6.7265625" customWidth="1"/>
    <col min="11533" max="11533" width="44.453125" customWidth="1"/>
    <col min="11777" max="11777" width="37.7265625" customWidth="1"/>
    <col min="11778" max="11778" width="8.453125" customWidth="1"/>
    <col min="11779" max="11779" width="9.7265625" customWidth="1"/>
    <col min="11780" max="11780" width="5.26953125" customWidth="1"/>
    <col min="11781" max="11781" width="6.453125" customWidth="1"/>
    <col min="11783" max="11783" width="8.453125" customWidth="1"/>
    <col min="11784" max="11784" width="5" customWidth="1"/>
    <col min="11785" max="11785" width="6.26953125" customWidth="1"/>
    <col min="11786" max="11788" width="6.7265625" customWidth="1"/>
    <col min="11789" max="11789" width="44.453125" customWidth="1"/>
    <col min="12033" max="12033" width="37.7265625" customWidth="1"/>
    <col min="12034" max="12034" width="8.453125" customWidth="1"/>
    <col min="12035" max="12035" width="9.7265625" customWidth="1"/>
    <col min="12036" max="12036" width="5.26953125" customWidth="1"/>
    <col min="12037" max="12037" width="6.453125" customWidth="1"/>
    <col min="12039" max="12039" width="8.453125" customWidth="1"/>
    <col min="12040" max="12040" width="5" customWidth="1"/>
    <col min="12041" max="12041" width="6.26953125" customWidth="1"/>
    <col min="12042" max="12044" width="6.7265625" customWidth="1"/>
    <col min="12045" max="12045" width="44.453125" customWidth="1"/>
    <col min="12289" max="12289" width="37.7265625" customWidth="1"/>
    <col min="12290" max="12290" width="8.453125" customWidth="1"/>
    <col min="12291" max="12291" width="9.7265625" customWidth="1"/>
    <col min="12292" max="12292" width="5.26953125" customWidth="1"/>
    <col min="12293" max="12293" width="6.453125" customWidth="1"/>
    <col min="12295" max="12295" width="8.453125" customWidth="1"/>
    <col min="12296" max="12296" width="5" customWidth="1"/>
    <col min="12297" max="12297" width="6.26953125" customWidth="1"/>
    <col min="12298" max="12300" width="6.7265625" customWidth="1"/>
    <col min="12301" max="12301" width="44.453125" customWidth="1"/>
    <col min="12545" max="12545" width="37.7265625" customWidth="1"/>
    <col min="12546" max="12546" width="8.453125" customWidth="1"/>
    <col min="12547" max="12547" width="9.7265625" customWidth="1"/>
    <col min="12548" max="12548" width="5.26953125" customWidth="1"/>
    <col min="12549" max="12549" width="6.453125" customWidth="1"/>
    <col min="12551" max="12551" width="8.453125" customWidth="1"/>
    <col min="12552" max="12552" width="5" customWidth="1"/>
    <col min="12553" max="12553" width="6.26953125" customWidth="1"/>
    <col min="12554" max="12556" width="6.7265625" customWidth="1"/>
    <col min="12557" max="12557" width="44.453125" customWidth="1"/>
    <col min="12801" max="12801" width="37.7265625" customWidth="1"/>
    <col min="12802" max="12802" width="8.453125" customWidth="1"/>
    <col min="12803" max="12803" width="9.7265625" customWidth="1"/>
    <col min="12804" max="12804" width="5.26953125" customWidth="1"/>
    <col min="12805" max="12805" width="6.453125" customWidth="1"/>
    <col min="12807" max="12807" width="8.453125" customWidth="1"/>
    <col min="12808" max="12808" width="5" customWidth="1"/>
    <col min="12809" max="12809" width="6.26953125" customWidth="1"/>
    <col min="12810" max="12812" width="6.7265625" customWidth="1"/>
    <col min="12813" max="12813" width="44.453125" customWidth="1"/>
    <col min="13057" max="13057" width="37.7265625" customWidth="1"/>
    <col min="13058" max="13058" width="8.453125" customWidth="1"/>
    <col min="13059" max="13059" width="9.7265625" customWidth="1"/>
    <col min="13060" max="13060" width="5.26953125" customWidth="1"/>
    <col min="13061" max="13061" width="6.453125" customWidth="1"/>
    <col min="13063" max="13063" width="8.453125" customWidth="1"/>
    <col min="13064" max="13064" width="5" customWidth="1"/>
    <col min="13065" max="13065" width="6.26953125" customWidth="1"/>
    <col min="13066" max="13068" width="6.7265625" customWidth="1"/>
    <col min="13069" max="13069" width="44.453125" customWidth="1"/>
    <col min="13313" max="13313" width="37.7265625" customWidth="1"/>
    <col min="13314" max="13314" width="8.453125" customWidth="1"/>
    <col min="13315" max="13315" width="9.7265625" customWidth="1"/>
    <col min="13316" max="13316" width="5.26953125" customWidth="1"/>
    <col min="13317" max="13317" width="6.453125" customWidth="1"/>
    <col min="13319" max="13319" width="8.453125" customWidth="1"/>
    <col min="13320" max="13320" width="5" customWidth="1"/>
    <col min="13321" max="13321" width="6.26953125" customWidth="1"/>
    <col min="13322" max="13324" width="6.7265625" customWidth="1"/>
    <col min="13325" max="13325" width="44.453125" customWidth="1"/>
    <col min="13569" max="13569" width="37.7265625" customWidth="1"/>
    <col min="13570" max="13570" width="8.453125" customWidth="1"/>
    <col min="13571" max="13571" width="9.7265625" customWidth="1"/>
    <col min="13572" max="13572" width="5.26953125" customWidth="1"/>
    <col min="13573" max="13573" width="6.453125" customWidth="1"/>
    <col min="13575" max="13575" width="8.453125" customWidth="1"/>
    <col min="13576" max="13576" width="5" customWidth="1"/>
    <col min="13577" max="13577" width="6.26953125" customWidth="1"/>
    <col min="13578" max="13580" width="6.7265625" customWidth="1"/>
    <col min="13581" max="13581" width="44.453125" customWidth="1"/>
    <col min="13825" max="13825" width="37.7265625" customWidth="1"/>
    <col min="13826" max="13826" width="8.453125" customWidth="1"/>
    <col min="13827" max="13827" width="9.7265625" customWidth="1"/>
    <col min="13828" max="13828" width="5.26953125" customWidth="1"/>
    <col min="13829" max="13829" width="6.453125" customWidth="1"/>
    <col min="13831" max="13831" width="8.453125" customWidth="1"/>
    <col min="13832" max="13832" width="5" customWidth="1"/>
    <col min="13833" max="13833" width="6.26953125" customWidth="1"/>
    <col min="13834" max="13836" width="6.7265625" customWidth="1"/>
    <col min="13837" max="13837" width="44.453125" customWidth="1"/>
    <col min="14081" max="14081" width="37.7265625" customWidth="1"/>
    <col min="14082" max="14082" width="8.453125" customWidth="1"/>
    <col min="14083" max="14083" width="9.7265625" customWidth="1"/>
    <col min="14084" max="14084" width="5.26953125" customWidth="1"/>
    <col min="14085" max="14085" width="6.453125" customWidth="1"/>
    <col min="14087" max="14087" width="8.453125" customWidth="1"/>
    <col min="14088" max="14088" width="5" customWidth="1"/>
    <col min="14089" max="14089" width="6.26953125" customWidth="1"/>
    <col min="14090" max="14092" width="6.7265625" customWidth="1"/>
    <col min="14093" max="14093" width="44.453125" customWidth="1"/>
    <col min="14337" max="14337" width="37.7265625" customWidth="1"/>
    <col min="14338" max="14338" width="8.453125" customWidth="1"/>
    <col min="14339" max="14339" width="9.7265625" customWidth="1"/>
    <col min="14340" max="14340" width="5.26953125" customWidth="1"/>
    <col min="14341" max="14341" width="6.453125" customWidth="1"/>
    <col min="14343" max="14343" width="8.453125" customWidth="1"/>
    <col min="14344" max="14344" width="5" customWidth="1"/>
    <col min="14345" max="14345" width="6.26953125" customWidth="1"/>
    <col min="14346" max="14348" width="6.7265625" customWidth="1"/>
    <col min="14349" max="14349" width="44.453125" customWidth="1"/>
    <col min="14593" max="14593" width="37.7265625" customWidth="1"/>
    <col min="14594" max="14594" width="8.453125" customWidth="1"/>
    <col min="14595" max="14595" width="9.7265625" customWidth="1"/>
    <col min="14596" max="14596" width="5.26953125" customWidth="1"/>
    <col min="14597" max="14597" width="6.453125" customWidth="1"/>
    <col min="14599" max="14599" width="8.453125" customWidth="1"/>
    <col min="14600" max="14600" width="5" customWidth="1"/>
    <col min="14601" max="14601" width="6.26953125" customWidth="1"/>
    <col min="14602" max="14604" width="6.7265625" customWidth="1"/>
    <col min="14605" max="14605" width="44.453125" customWidth="1"/>
    <col min="14849" max="14849" width="37.7265625" customWidth="1"/>
    <col min="14850" max="14850" width="8.453125" customWidth="1"/>
    <col min="14851" max="14851" width="9.7265625" customWidth="1"/>
    <col min="14852" max="14852" width="5.26953125" customWidth="1"/>
    <col min="14853" max="14853" width="6.453125" customWidth="1"/>
    <col min="14855" max="14855" width="8.453125" customWidth="1"/>
    <col min="14856" max="14856" width="5" customWidth="1"/>
    <col min="14857" max="14857" width="6.26953125" customWidth="1"/>
    <col min="14858" max="14860" width="6.7265625" customWidth="1"/>
    <col min="14861" max="14861" width="44.453125" customWidth="1"/>
    <col min="15105" max="15105" width="37.7265625" customWidth="1"/>
    <col min="15106" max="15106" width="8.453125" customWidth="1"/>
    <col min="15107" max="15107" width="9.7265625" customWidth="1"/>
    <col min="15108" max="15108" width="5.26953125" customWidth="1"/>
    <col min="15109" max="15109" width="6.453125" customWidth="1"/>
    <col min="15111" max="15111" width="8.453125" customWidth="1"/>
    <col min="15112" max="15112" width="5" customWidth="1"/>
    <col min="15113" max="15113" width="6.26953125" customWidth="1"/>
    <col min="15114" max="15116" width="6.7265625" customWidth="1"/>
    <col min="15117" max="15117" width="44.453125" customWidth="1"/>
    <col min="15361" max="15361" width="37.7265625" customWidth="1"/>
    <col min="15362" max="15362" width="8.453125" customWidth="1"/>
    <col min="15363" max="15363" width="9.7265625" customWidth="1"/>
    <col min="15364" max="15364" width="5.26953125" customWidth="1"/>
    <col min="15365" max="15365" width="6.453125" customWidth="1"/>
    <col min="15367" max="15367" width="8.453125" customWidth="1"/>
    <col min="15368" max="15368" width="5" customWidth="1"/>
    <col min="15369" max="15369" width="6.26953125" customWidth="1"/>
    <col min="15370" max="15372" width="6.7265625" customWidth="1"/>
    <col min="15373" max="15373" width="44.453125" customWidth="1"/>
    <col min="15617" max="15617" width="37.7265625" customWidth="1"/>
    <col min="15618" max="15618" width="8.453125" customWidth="1"/>
    <col min="15619" max="15619" width="9.7265625" customWidth="1"/>
    <col min="15620" max="15620" width="5.26953125" customWidth="1"/>
    <col min="15621" max="15621" width="6.453125" customWidth="1"/>
    <col min="15623" max="15623" width="8.453125" customWidth="1"/>
    <col min="15624" max="15624" width="5" customWidth="1"/>
    <col min="15625" max="15625" width="6.26953125" customWidth="1"/>
    <col min="15626" max="15628" width="6.7265625" customWidth="1"/>
    <col min="15629" max="15629" width="44.453125" customWidth="1"/>
    <col min="15873" max="15873" width="37.7265625" customWidth="1"/>
    <col min="15874" max="15874" width="8.453125" customWidth="1"/>
    <col min="15875" max="15875" width="9.7265625" customWidth="1"/>
    <col min="15876" max="15876" width="5.26953125" customWidth="1"/>
    <col min="15877" max="15877" width="6.453125" customWidth="1"/>
    <col min="15879" max="15879" width="8.453125" customWidth="1"/>
    <col min="15880" max="15880" width="5" customWidth="1"/>
    <col min="15881" max="15881" width="6.26953125" customWidth="1"/>
    <col min="15882" max="15884" width="6.7265625" customWidth="1"/>
    <col min="15885" max="15885" width="44.453125" customWidth="1"/>
    <col min="16129" max="16129" width="37.7265625" customWidth="1"/>
    <col min="16130" max="16130" width="8.453125" customWidth="1"/>
    <col min="16131" max="16131" width="9.7265625" customWidth="1"/>
    <col min="16132" max="16132" width="5.26953125" customWidth="1"/>
    <col min="16133" max="16133" width="6.453125" customWidth="1"/>
    <col min="16135" max="16135" width="8.453125" customWidth="1"/>
    <col min="16136" max="16136" width="5" customWidth="1"/>
    <col min="16137" max="16137" width="6.26953125" customWidth="1"/>
    <col min="16138" max="16140" width="6.7265625" customWidth="1"/>
    <col min="16141" max="16141" width="44.453125" customWidth="1"/>
  </cols>
  <sheetData>
    <row r="1" spans="1:15" ht="45" customHeight="1">
      <c r="A1" s="109" t="s">
        <v>1457</v>
      </c>
      <c r="B1" s="110" t="s">
        <v>1458</v>
      </c>
      <c r="C1" s="110" t="s">
        <v>1458</v>
      </c>
      <c r="D1" s="111" t="s">
        <v>1330</v>
      </c>
      <c r="E1" s="111" t="s">
        <v>1330</v>
      </c>
      <c r="F1" s="112" t="s">
        <v>1330</v>
      </c>
      <c r="G1" s="111" t="s">
        <v>1331</v>
      </c>
      <c r="H1" s="111" t="s">
        <v>1331</v>
      </c>
      <c r="I1" s="113" t="s">
        <v>1331</v>
      </c>
      <c r="J1" s="114" t="s">
        <v>1331</v>
      </c>
      <c r="K1" s="114" t="s">
        <v>1331</v>
      </c>
      <c r="L1" s="113"/>
      <c r="M1" s="115" t="s">
        <v>1331</v>
      </c>
      <c r="N1" s="211" t="s">
        <v>1332</v>
      </c>
    </row>
    <row r="2" spans="1:15" s="103" customFormat="1" ht="99.75" customHeight="1" thickBot="1">
      <c r="A2" s="116" t="s">
        <v>1333</v>
      </c>
      <c r="B2" s="117" t="s">
        <v>1334</v>
      </c>
      <c r="C2" s="118" t="s">
        <v>1335</v>
      </c>
      <c r="D2" s="119" t="s">
        <v>1336</v>
      </c>
      <c r="E2" s="120" t="s">
        <v>1337</v>
      </c>
      <c r="F2" s="121" t="s">
        <v>1459</v>
      </c>
      <c r="G2" s="122" t="s">
        <v>1339</v>
      </c>
      <c r="H2" s="117" t="s">
        <v>1337</v>
      </c>
      <c r="I2" s="118" t="s">
        <v>1460</v>
      </c>
      <c r="J2" s="123" t="s">
        <v>1341</v>
      </c>
      <c r="K2" s="123" t="s">
        <v>1342</v>
      </c>
      <c r="L2" s="120" t="s">
        <v>1343</v>
      </c>
      <c r="M2" s="124" t="s">
        <v>1344</v>
      </c>
      <c r="N2" s="205" t="s">
        <v>3270</v>
      </c>
    </row>
    <row r="3" spans="1:15" s="103" customFormat="1" ht="29.15" customHeight="1">
      <c r="A3" s="240" t="s">
        <v>1345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12"/>
    </row>
    <row r="4" spans="1:15" s="103" customFormat="1">
      <c r="A4" s="125" t="s">
        <v>1461</v>
      </c>
      <c r="B4" s="126" t="s">
        <v>1347</v>
      </c>
      <c r="C4" s="126">
        <v>3</v>
      </c>
      <c r="D4" s="127" t="s">
        <v>1358</v>
      </c>
      <c r="E4" s="126">
        <v>4</v>
      </c>
      <c r="F4" s="128">
        <v>2</v>
      </c>
      <c r="G4" s="127" t="s">
        <v>1358</v>
      </c>
      <c r="H4" s="126">
        <v>3</v>
      </c>
      <c r="I4" s="126">
        <v>3</v>
      </c>
      <c r="J4" s="129">
        <f t="shared" ref="J4:J35" si="0">SUM(C4+E4+H4+I4)</f>
        <v>13</v>
      </c>
      <c r="K4" s="129" t="s">
        <v>1349</v>
      </c>
      <c r="L4" s="126" t="s">
        <v>1384</v>
      </c>
      <c r="M4" s="103" t="s">
        <v>1462</v>
      </c>
      <c r="N4" s="213">
        <v>13</v>
      </c>
      <c r="O4" s="209" t="s">
        <v>3268</v>
      </c>
    </row>
    <row r="5" spans="1:15" s="103" customFormat="1">
      <c r="A5" s="125" t="s">
        <v>1463</v>
      </c>
      <c r="B5" s="126" t="s">
        <v>1347</v>
      </c>
      <c r="C5" s="126">
        <v>3</v>
      </c>
      <c r="D5" s="127" t="s">
        <v>1358</v>
      </c>
      <c r="E5" s="126">
        <v>4</v>
      </c>
      <c r="F5" s="128">
        <v>2</v>
      </c>
      <c r="G5" s="127" t="s">
        <v>1358</v>
      </c>
      <c r="H5" s="126">
        <v>3</v>
      </c>
      <c r="I5" s="126">
        <v>3</v>
      </c>
      <c r="J5" s="129">
        <f t="shared" si="0"/>
        <v>13</v>
      </c>
      <c r="K5" s="129" t="s">
        <v>1349</v>
      </c>
      <c r="L5" s="126" t="s">
        <v>1350</v>
      </c>
      <c r="M5" s="103" t="s">
        <v>1464</v>
      </c>
      <c r="N5" s="213">
        <v>13</v>
      </c>
      <c r="O5" s="209" t="s">
        <v>3268</v>
      </c>
    </row>
    <row r="6" spans="1:15" s="103" customFormat="1">
      <c r="A6" s="125" t="s">
        <v>1465</v>
      </c>
      <c r="B6" s="126" t="s">
        <v>1347</v>
      </c>
      <c r="C6" s="126">
        <v>2</v>
      </c>
      <c r="D6" s="127" t="s">
        <v>1348</v>
      </c>
      <c r="E6" s="126">
        <v>4</v>
      </c>
      <c r="F6" s="128">
        <v>2</v>
      </c>
      <c r="G6" s="127" t="s">
        <v>1348</v>
      </c>
      <c r="H6" s="126">
        <v>3</v>
      </c>
      <c r="I6" s="126">
        <v>3</v>
      </c>
      <c r="J6" s="129">
        <f t="shared" si="0"/>
        <v>12</v>
      </c>
      <c r="K6" s="129" t="s">
        <v>1349</v>
      </c>
      <c r="L6" s="126" t="s">
        <v>1350</v>
      </c>
      <c r="M6" s="103" t="s">
        <v>1466</v>
      </c>
      <c r="N6" s="213">
        <v>12</v>
      </c>
      <c r="O6" s="209" t="s">
        <v>3268</v>
      </c>
    </row>
    <row r="7" spans="1:15" s="103" customFormat="1">
      <c r="A7" s="125" t="s">
        <v>1467</v>
      </c>
      <c r="B7" s="126" t="s">
        <v>1347</v>
      </c>
      <c r="C7" s="126">
        <v>3</v>
      </c>
      <c r="D7" s="127" t="s">
        <v>1348</v>
      </c>
      <c r="E7" s="126">
        <v>4</v>
      </c>
      <c r="F7" s="128">
        <v>2</v>
      </c>
      <c r="G7" s="127" t="s">
        <v>1358</v>
      </c>
      <c r="H7" s="126">
        <v>3</v>
      </c>
      <c r="I7" s="126">
        <v>2</v>
      </c>
      <c r="J7" s="129">
        <f t="shared" si="0"/>
        <v>12</v>
      </c>
      <c r="K7" s="129" t="s">
        <v>1367</v>
      </c>
      <c r="L7" s="126" t="s">
        <v>1350</v>
      </c>
      <c r="M7" s="103" t="s">
        <v>1468</v>
      </c>
      <c r="N7" s="213">
        <v>12</v>
      </c>
      <c r="O7" s="209" t="s">
        <v>3268</v>
      </c>
    </row>
    <row r="8" spans="1:15" s="103" customFormat="1">
      <c r="A8" s="125" t="s">
        <v>1469</v>
      </c>
      <c r="B8" s="126" t="s">
        <v>1347</v>
      </c>
      <c r="C8" s="126">
        <v>3</v>
      </c>
      <c r="D8" s="127" t="s">
        <v>1358</v>
      </c>
      <c r="E8" s="126">
        <v>4</v>
      </c>
      <c r="F8" s="128">
        <v>2</v>
      </c>
      <c r="G8" s="127" t="s">
        <v>1358</v>
      </c>
      <c r="H8" s="126">
        <v>3</v>
      </c>
      <c r="I8" s="126">
        <v>2</v>
      </c>
      <c r="J8" s="129">
        <f t="shared" si="0"/>
        <v>12</v>
      </c>
      <c r="K8" s="129" t="s">
        <v>1349</v>
      </c>
      <c r="L8" s="126" t="s">
        <v>1350</v>
      </c>
      <c r="N8" s="213">
        <v>12</v>
      </c>
      <c r="O8" s="209" t="s">
        <v>3268</v>
      </c>
    </row>
    <row r="9" spans="1:15" s="103" customFormat="1">
      <c r="A9" s="125" t="s">
        <v>1470</v>
      </c>
      <c r="B9" s="126" t="s">
        <v>1347</v>
      </c>
      <c r="C9" s="126">
        <v>2</v>
      </c>
      <c r="D9" s="127" t="s">
        <v>1348</v>
      </c>
      <c r="E9" s="126">
        <v>4</v>
      </c>
      <c r="F9" s="128">
        <v>2</v>
      </c>
      <c r="G9" s="127" t="s">
        <v>1358</v>
      </c>
      <c r="H9" s="126">
        <v>3</v>
      </c>
      <c r="I9" s="126">
        <v>2</v>
      </c>
      <c r="J9" s="129">
        <f t="shared" si="0"/>
        <v>11</v>
      </c>
      <c r="K9" s="129" t="s">
        <v>1349</v>
      </c>
      <c r="L9" s="126" t="s">
        <v>1353</v>
      </c>
      <c r="M9" s="103" t="s">
        <v>1471</v>
      </c>
      <c r="N9" s="213">
        <v>11</v>
      </c>
      <c r="O9" s="209" t="s">
        <v>3268</v>
      </c>
    </row>
    <row r="10" spans="1:15" s="103" customFormat="1">
      <c r="A10" s="125" t="s">
        <v>1472</v>
      </c>
      <c r="B10" s="126" t="s">
        <v>1347</v>
      </c>
      <c r="C10" s="126">
        <v>2</v>
      </c>
      <c r="D10" s="127" t="s">
        <v>1348</v>
      </c>
      <c r="E10" s="126">
        <v>4</v>
      </c>
      <c r="F10" s="128">
        <v>2</v>
      </c>
      <c r="G10" s="127" t="s">
        <v>1358</v>
      </c>
      <c r="H10" s="126">
        <v>3</v>
      </c>
      <c r="I10" s="126">
        <v>2</v>
      </c>
      <c r="J10" s="129">
        <f t="shared" si="0"/>
        <v>11</v>
      </c>
      <c r="K10" s="129" t="s">
        <v>1367</v>
      </c>
      <c r="L10" s="126" t="s">
        <v>1350</v>
      </c>
      <c r="N10" s="213">
        <v>11</v>
      </c>
      <c r="O10" s="209" t="s">
        <v>3268</v>
      </c>
    </row>
    <row r="11" spans="1:15" s="103" customFormat="1">
      <c r="A11" s="130" t="s">
        <v>1476</v>
      </c>
      <c r="B11" s="126" t="s">
        <v>1347</v>
      </c>
      <c r="C11" s="126">
        <v>3</v>
      </c>
      <c r="D11" s="127" t="s">
        <v>1361</v>
      </c>
      <c r="E11" s="126">
        <v>3</v>
      </c>
      <c r="F11" s="128">
        <v>3</v>
      </c>
      <c r="G11" s="127" t="s">
        <v>1358</v>
      </c>
      <c r="H11" s="126">
        <v>3</v>
      </c>
      <c r="I11" s="126">
        <v>2</v>
      </c>
      <c r="J11" s="129">
        <f t="shared" si="0"/>
        <v>11</v>
      </c>
      <c r="K11" s="129" t="s">
        <v>1349</v>
      </c>
      <c r="L11" s="126" t="s">
        <v>1350</v>
      </c>
      <c r="M11" s="103" t="s">
        <v>1477</v>
      </c>
      <c r="N11" s="213">
        <v>11</v>
      </c>
      <c r="O11" s="209" t="s">
        <v>3268</v>
      </c>
    </row>
    <row r="12" spans="1:15" s="103" customFormat="1">
      <c r="A12" s="125" t="s">
        <v>1473</v>
      </c>
      <c r="B12" s="126" t="s">
        <v>1347</v>
      </c>
      <c r="C12" s="126">
        <v>2</v>
      </c>
      <c r="D12" s="127" t="s">
        <v>1358</v>
      </c>
      <c r="E12" s="126">
        <v>4</v>
      </c>
      <c r="F12" s="128">
        <v>2</v>
      </c>
      <c r="G12" s="127" t="s">
        <v>1358</v>
      </c>
      <c r="H12" s="126">
        <v>3</v>
      </c>
      <c r="I12" s="126">
        <v>2</v>
      </c>
      <c r="J12" s="129">
        <f t="shared" si="0"/>
        <v>11</v>
      </c>
      <c r="K12" s="129" t="s">
        <v>1349</v>
      </c>
      <c r="L12" s="126" t="s">
        <v>1353</v>
      </c>
      <c r="M12" s="103" t="s">
        <v>1474</v>
      </c>
      <c r="N12" s="213">
        <v>11</v>
      </c>
      <c r="O12" s="209" t="s">
        <v>3268</v>
      </c>
    </row>
    <row r="13" spans="1:15" s="103" customFormat="1">
      <c r="A13" s="125" t="s">
        <v>1475</v>
      </c>
      <c r="B13" s="126" t="s">
        <v>1347</v>
      </c>
      <c r="C13" s="126">
        <v>2</v>
      </c>
      <c r="D13" s="127" t="s">
        <v>1358</v>
      </c>
      <c r="E13" s="126">
        <v>4</v>
      </c>
      <c r="F13" s="128">
        <v>2</v>
      </c>
      <c r="G13" s="127" t="s">
        <v>1358</v>
      </c>
      <c r="H13" s="126">
        <v>3</v>
      </c>
      <c r="I13" s="126">
        <v>2</v>
      </c>
      <c r="J13" s="129">
        <f t="shared" si="0"/>
        <v>11</v>
      </c>
      <c r="K13" s="129" t="s">
        <v>1367</v>
      </c>
      <c r="L13" s="126" t="s">
        <v>1350</v>
      </c>
      <c r="N13" s="213">
        <v>11</v>
      </c>
      <c r="O13" s="209" t="s">
        <v>3268</v>
      </c>
    </row>
    <row r="14" spans="1:15" s="103" customFormat="1">
      <c r="A14" s="125" t="s">
        <v>1478</v>
      </c>
      <c r="B14" s="126" t="s">
        <v>1347</v>
      </c>
      <c r="C14" s="126">
        <v>2</v>
      </c>
      <c r="D14" s="127" t="s">
        <v>1358</v>
      </c>
      <c r="E14" s="126">
        <v>4</v>
      </c>
      <c r="F14" s="128"/>
      <c r="G14" s="127" t="s">
        <v>1358</v>
      </c>
      <c r="H14" s="126">
        <v>3</v>
      </c>
      <c r="I14" s="126">
        <v>2</v>
      </c>
      <c r="J14" s="129">
        <f t="shared" si="0"/>
        <v>11</v>
      </c>
      <c r="K14" s="129" t="s">
        <v>1349</v>
      </c>
      <c r="L14" s="126" t="s">
        <v>1353</v>
      </c>
      <c r="M14" s="103" t="s">
        <v>1479</v>
      </c>
      <c r="N14" s="213">
        <v>11</v>
      </c>
      <c r="O14" s="209" t="s">
        <v>3268</v>
      </c>
    </row>
    <row r="15" spans="1:15" s="103" customFormat="1">
      <c r="A15" s="125" t="s">
        <v>1480</v>
      </c>
      <c r="B15" s="126" t="s">
        <v>1347</v>
      </c>
      <c r="C15" s="126">
        <v>2</v>
      </c>
      <c r="D15" s="127" t="s">
        <v>1358</v>
      </c>
      <c r="E15" s="126">
        <v>4</v>
      </c>
      <c r="F15" s="128"/>
      <c r="G15" s="127" t="s">
        <v>1358</v>
      </c>
      <c r="H15" s="126">
        <v>3</v>
      </c>
      <c r="I15" s="126">
        <v>2</v>
      </c>
      <c r="J15" s="129">
        <f t="shared" si="0"/>
        <v>11</v>
      </c>
      <c r="K15" s="129" t="s">
        <v>1367</v>
      </c>
      <c r="L15" s="126" t="s">
        <v>1384</v>
      </c>
      <c r="M15" s="103" t="s">
        <v>1481</v>
      </c>
      <c r="N15" s="213">
        <v>11</v>
      </c>
      <c r="O15" s="209" t="s">
        <v>3268</v>
      </c>
    </row>
    <row r="16" spans="1:15" s="103" customFormat="1">
      <c r="A16" s="125" t="s">
        <v>1482</v>
      </c>
      <c r="B16" s="126" t="s">
        <v>1347</v>
      </c>
      <c r="C16" s="126">
        <v>0</v>
      </c>
      <c r="D16" s="127" t="s">
        <v>1348</v>
      </c>
      <c r="E16" s="126">
        <v>4</v>
      </c>
      <c r="F16" s="128">
        <v>2</v>
      </c>
      <c r="G16" s="127" t="s">
        <v>1348</v>
      </c>
      <c r="H16" s="126">
        <v>3</v>
      </c>
      <c r="I16" s="126">
        <v>3</v>
      </c>
      <c r="J16" s="129">
        <f t="shared" si="0"/>
        <v>10</v>
      </c>
      <c r="K16" s="129" t="s">
        <v>1349</v>
      </c>
      <c r="L16" s="126" t="s">
        <v>1353</v>
      </c>
      <c r="M16" s="103" t="s">
        <v>1483</v>
      </c>
      <c r="N16" s="213">
        <v>10</v>
      </c>
      <c r="O16" s="209" t="s">
        <v>3268</v>
      </c>
    </row>
    <row r="17" spans="1:15" s="103" customFormat="1">
      <c r="A17" s="125" t="s">
        <v>1487</v>
      </c>
      <c r="B17" s="126" t="s">
        <v>1347</v>
      </c>
      <c r="C17" s="126">
        <v>0</v>
      </c>
      <c r="D17" s="127" t="s">
        <v>1348</v>
      </c>
      <c r="E17" s="126">
        <v>4</v>
      </c>
      <c r="F17" s="128">
        <v>2</v>
      </c>
      <c r="G17" s="127" t="s">
        <v>1358</v>
      </c>
      <c r="H17" s="126">
        <v>3</v>
      </c>
      <c r="I17" s="126">
        <v>3</v>
      </c>
      <c r="J17" s="129">
        <f t="shared" si="0"/>
        <v>10</v>
      </c>
      <c r="K17" s="129" t="s">
        <v>1349</v>
      </c>
      <c r="L17" s="126" t="s">
        <v>1353</v>
      </c>
      <c r="M17" s="103" t="s">
        <v>1488</v>
      </c>
      <c r="N17" s="213">
        <v>10</v>
      </c>
      <c r="O17" s="209" t="s">
        <v>3268</v>
      </c>
    </row>
    <row r="18" spans="1:15" s="103" customFormat="1">
      <c r="A18" s="125" t="s">
        <v>1484</v>
      </c>
      <c r="B18" s="126" t="s">
        <v>1347</v>
      </c>
      <c r="C18" s="126">
        <v>2</v>
      </c>
      <c r="D18" s="127" t="s">
        <v>1361</v>
      </c>
      <c r="E18" s="126">
        <v>3</v>
      </c>
      <c r="F18" s="128">
        <v>3</v>
      </c>
      <c r="G18" s="127" t="s">
        <v>1361</v>
      </c>
      <c r="H18" s="126">
        <v>2</v>
      </c>
      <c r="I18" s="126">
        <v>3</v>
      </c>
      <c r="J18" s="129">
        <f t="shared" si="0"/>
        <v>10</v>
      </c>
      <c r="K18" s="129" t="s">
        <v>1349</v>
      </c>
      <c r="L18" s="126" t="s">
        <v>1353</v>
      </c>
      <c r="M18" s="103" t="s">
        <v>1483</v>
      </c>
      <c r="N18" s="213">
        <v>10</v>
      </c>
      <c r="O18" s="209" t="s">
        <v>3268</v>
      </c>
    </row>
    <row r="19" spans="1:15" s="103" customFormat="1">
      <c r="A19" s="125" t="s">
        <v>1485</v>
      </c>
      <c r="B19" s="126" t="s">
        <v>1347</v>
      </c>
      <c r="C19" s="126">
        <v>2</v>
      </c>
      <c r="D19" s="127" t="s">
        <v>1361</v>
      </c>
      <c r="E19" s="126">
        <v>3</v>
      </c>
      <c r="F19" s="128">
        <v>3</v>
      </c>
      <c r="G19" s="127" t="s">
        <v>1361</v>
      </c>
      <c r="H19" s="126">
        <v>2</v>
      </c>
      <c r="I19" s="126">
        <v>3</v>
      </c>
      <c r="J19" s="129">
        <f t="shared" si="0"/>
        <v>10</v>
      </c>
      <c r="K19" s="129" t="s">
        <v>1349</v>
      </c>
      <c r="L19" s="126" t="s">
        <v>1350</v>
      </c>
      <c r="M19" s="103" t="s">
        <v>1486</v>
      </c>
      <c r="N19" s="213">
        <v>10</v>
      </c>
      <c r="O19" s="209" t="s">
        <v>3268</v>
      </c>
    </row>
    <row r="20" spans="1:15" s="103" customFormat="1">
      <c r="A20" s="125" t="s">
        <v>1489</v>
      </c>
      <c r="B20" s="126" t="s">
        <v>1347</v>
      </c>
      <c r="C20" s="126">
        <v>3</v>
      </c>
      <c r="D20" s="127" t="s">
        <v>1358</v>
      </c>
      <c r="E20" s="126">
        <v>4</v>
      </c>
      <c r="F20" s="128">
        <v>2</v>
      </c>
      <c r="G20" s="127" t="s">
        <v>1358</v>
      </c>
      <c r="H20" s="126">
        <v>3</v>
      </c>
      <c r="I20" s="126">
        <v>0</v>
      </c>
      <c r="J20" s="129">
        <f t="shared" si="0"/>
        <v>10</v>
      </c>
      <c r="K20" s="129" t="s">
        <v>1349</v>
      </c>
      <c r="L20" s="126" t="s">
        <v>1350</v>
      </c>
      <c r="M20" s="103" t="s">
        <v>1490</v>
      </c>
      <c r="N20" s="213">
        <v>10</v>
      </c>
      <c r="O20" s="209" t="s">
        <v>3268</v>
      </c>
    </row>
    <row r="21" spans="1:15" s="103" customFormat="1">
      <c r="A21" s="125" t="s">
        <v>1491</v>
      </c>
      <c r="B21" s="126" t="s">
        <v>1347</v>
      </c>
      <c r="C21" s="126">
        <v>0</v>
      </c>
      <c r="D21" s="127" t="s">
        <v>1358</v>
      </c>
      <c r="E21" s="126">
        <v>4</v>
      </c>
      <c r="F21" s="128">
        <v>2</v>
      </c>
      <c r="G21" s="127" t="s">
        <v>1358</v>
      </c>
      <c r="H21" s="126">
        <v>3</v>
      </c>
      <c r="I21" s="126">
        <v>3</v>
      </c>
      <c r="J21" s="129">
        <f t="shared" si="0"/>
        <v>10</v>
      </c>
      <c r="K21" s="129" t="s">
        <v>1349</v>
      </c>
      <c r="L21" s="126" t="s">
        <v>1350</v>
      </c>
      <c r="M21" s="103" t="s">
        <v>1492</v>
      </c>
      <c r="N21" s="213">
        <v>10</v>
      </c>
      <c r="O21" s="209" t="s">
        <v>3268</v>
      </c>
    </row>
    <row r="22" spans="1:15" s="103" customFormat="1">
      <c r="A22" s="125" t="s">
        <v>1493</v>
      </c>
      <c r="B22" s="126" t="s">
        <v>1347</v>
      </c>
      <c r="C22" s="126">
        <v>3</v>
      </c>
      <c r="D22" s="127" t="s">
        <v>1358</v>
      </c>
      <c r="E22" s="126">
        <v>4</v>
      </c>
      <c r="F22" s="128">
        <v>2</v>
      </c>
      <c r="G22" s="127" t="s">
        <v>1358</v>
      </c>
      <c r="H22" s="126">
        <v>3</v>
      </c>
      <c r="I22" s="126">
        <v>0</v>
      </c>
      <c r="J22" s="129">
        <f t="shared" si="0"/>
        <v>10</v>
      </c>
      <c r="K22" s="129" t="s">
        <v>1367</v>
      </c>
      <c r="L22" s="126" t="s">
        <v>1350</v>
      </c>
      <c r="M22" s="103" t="s">
        <v>1494</v>
      </c>
      <c r="N22" s="213">
        <v>10</v>
      </c>
      <c r="O22" s="209" t="s">
        <v>3268</v>
      </c>
    </row>
    <row r="23" spans="1:15" s="103" customFormat="1">
      <c r="A23" s="125" t="s">
        <v>1495</v>
      </c>
      <c r="B23" s="126" t="s">
        <v>1347</v>
      </c>
      <c r="C23" s="126">
        <v>2</v>
      </c>
      <c r="D23" s="127" t="s">
        <v>1348</v>
      </c>
      <c r="E23" s="126">
        <v>4</v>
      </c>
      <c r="F23" s="128">
        <v>1</v>
      </c>
      <c r="G23" s="127" t="s">
        <v>1348</v>
      </c>
      <c r="H23" s="126">
        <v>3</v>
      </c>
      <c r="I23" s="126">
        <v>0</v>
      </c>
      <c r="J23" s="129">
        <f t="shared" si="0"/>
        <v>9</v>
      </c>
      <c r="K23" s="129" t="s">
        <v>1349</v>
      </c>
      <c r="L23" s="126" t="s">
        <v>1353</v>
      </c>
      <c r="M23" s="103" t="s">
        <v>1496</v>
      </c>
      <c r="N23" s="213">
        <v>9</v>
      </c>
      <c r="O23" s="209" t="s">
        <v>3268</v>
      </c>
    </row>
    <row r="24" spans="1:15" s="103" customFormat="1">
      <c r="A24" s="125" t="s">
        <v>1500</v>
      </c>
      <c r="B24" s="126" t="s">
        <v>1347</v>
      </c>
      <c r="C24" s="126">
        <v>0</v>
      </c>
      <c r="D24" s="127" t="s">
        <v>1348</v>
      </c>
      <c r="E24" s="126">
        <v>4</v>
      </c>
      <c r="F24" s="128">
        <v>2</v>
      </c>
      <c r="G24" s="127" t="s">
        <v>1358</v>
      </c>
      <c r="H24" s="126">
        <v>3</v>
      </c>
      <c r="I24" s="126">
        <v>2</v>
      </c>
      <c r="J24" s="129">
        <f t="shared" si="0"/>
        <v>9</v>
      </c>
      <c r="K24" s="129" t="s">
        <v>1349</v>
      </c>
      <c r="L24" s="126" t="s">
        <v>1350</v>
      </c>
      <c r="M24" s="103" t="s">
        <v>1501</v>
      </c>
      <c r="N24" s="213">
        <v>9</v>
      </c>
      <c r="O24" s="209" t="s">
        <v>3268</v>
      </c>
    </row>
    <row r="25" spans="1:15" s="103" customFormat="1">
      <c r="A25" s="125" t="s">
        <v>1502</v>
      </c>
      <c r="B25" s="126" t="s">
        <v>1347</v>
      </c>
      <c r="C25" s="126">
        <v>0</v>
      </c>
      <c r="D25" s="127" t="s">
        <v>1348</v>
      </c>
      <c r="E25" s="126">
        <v>4</v>
      </c>
      <c r="F25" s="128">
        <v>2</v>
      </c>
      <c r="G25" s="127" t="s">
        <v>1358</v>
      </c>
      <c r="H25" s="126">
        <v>3</v>
      </c>
      <c r="I25" s="126">
        <v>2</v>
      </c>
      <c r="J25" s="129">
        <f t="shared" si="0"/>
        <v>9</v>
      </c>
      <c r="K25" s="129" t="s">
        <v>1349</v>
      </c>
      <c r="L25" s="126" t="s">
        <v>1353</v>
      </c>
      <c r="M25" s="103" t="s">
        <v>1503</v>
      </c>
      <c r="N25" s="213">
        <v>9</v>
      </c>
      <c r="O25" s="209" t="s">
        <v>3268</v>
      </c>
    </row>
    <row r="26" spans="1:15" s="103" customFormat="1">
      <c r="A26" s="125" t="s">
        <v>1508</v>
      </c>
      <c r="B26" s="126" t="s">
        <v>1347</v>
      </c>
      <c r="C26" s="126">
        <v>0</v>
      </c>
      <c r="D26" s="127" t="s">
        <v>1348</v>
      </c>
      <c r="E26" s="126">
        <v>4</v>
      </c>
      <c r="F26" s="128"/>
      <c r="G26" s="127" t="s">
        <v>1358</v>
      </c>
      <c r="H26" s="126">
        <v>3</v>
      </c>
      <c r="I26" s="126">
        <v>2</v>
      </c>
      <c r="J26" s="129">
        <f t="shared" si="0"/>
        <v>9</v>
      </c>
      <c r="K26" s="129" t="s">
        <v>1349</v>
      </c>
      <c r="L26" s="126" t="s">
        <v>1350</v>
      </c>
      <c r="M26" s="103" t="s">
        <v>1509</v>
      </c>
      <c r="N26" s="213">
        <v>9</v>
      </c>
      <c r="O26" s="209" t="s">
        <v>3268</v>
      </c>
    </row>
    <row r="27" spans="1:15" s="103" customFormat="1">
      <c r="A27" s="125" t="s">
        <v>1497</v>
      </c>
      <c r="B27" s="126" t="s">
        <v>1347</v>
      </c>
      <c r="C27" s="126">
        <v>2</v>
      </c>
      <c r="D27" s="127" t="s">
        <v>1361</v>
      </c>
      <c r="E27" s="126">
        <v>3</v>
      </c>
      <c r="F27" s="128">
        <v>3</v>
      </c>
      <c r="G27" s="127" t="s">
        <v>1361</v>
      </c>
      <c r="H27" s="126">
        <v>2</v>
      </c>
      <c r="I27" s="126">
        <v>2</v>
      </c>
      <c r="J27" s="129">
        <f t="shared" si="0"/>
        <v>9</v>
      </c>
      <c r="K27" s="129" t="s">
        <v>1349</v>
      </c>
      <c r="L27" s="126" t="s">
        <v>1350</v>
      </c>
      <c r="M27" s="103" t="s">
        <v>1490</v>
      </c>
      <c r="N27" s="213">
        <v>9</v>
      </c>
      <c r="O27" s="209" t="s">
        <v>3268</v>
      </c>
    </row>
    <row r="28" spans="1:15" s="103" customFormat="1">
      <c r="A28" s="125" t="s">
        <v>1498</v>
      </c>
      <c r="B28" s="126" t="s">
        <v>1347</v>
      </c>
      <c r="C28" s="126">
        <v>2</v>
      </c>
      <c r="D28" s="127" t="s">
        <v>1361</v>
      </c>
      <c r="E28" s="126">
        <v>3</v>
      </c>
      <c r="F28" s="128">
        <v>3</v>
      </c>
      <c r="G28" s="127" t="s">
        <v>1361</v>
      </c>
      <c r="H28" s="126">
        <v>2</v>
      </c>
      <c r="I28" s="126">
        <v>2</v>
      </c>
      <c r="J28" s="129">
        <f t="shared" si="0"/>
        <v>9</v>
      </c>
      <c r="K28" s="129" t="s">
        <v>1367</v>
      </c>
      <c r="L28" s="126" t="s">
        <v>1353</v>
      </c>
      <c r="M28" s="103" t="s">
        <v>1499</v>
      </c>
      <c r="N28" s="213">
        <v>9</v>
      </c>
      <c r="O28" s="209" t="s">
        <v>3268</v>
      </c>
    </row>
    <row r="29" spans="1:15" s="103" customFormat="1">
      <c r="A29" s="125" t="s">
        <v>1504</v>
      </c>
      <c r="B29" s="126" t="s">
        <v>1347</v>
      </c>
      <c r="C29" s="126">
        <v>0</v>
      </c>
      <c r="D29" s="127" t="s">
        <v>1358</v>
      </c>
      <c r="E29" s="126">
        <v>4</v>
      </c>
      <c r="F29" s="128">
        <v>2</v>
      </c>
      <c r="G29" s="127" t="s">
        <v>1358</v>
      </c>
      <c r="H29" s="126">
        <v>3</v>
      </c>
      <c r="I29" s="126">
        <v>2</v>
      </c>
      <c r="J29" s="129">
        <f t="shared" si="0"/>
        <v>9</v>
      </c>
      <c r="K29" s="129" t="s">
        <v>1349</v>
      </c>
      <c r="L29" s="126" t="s">
        <v>1350</v>
      </c>
      <c r="M29" s="103" t="s">
        <v>1505</v>
      </c>
      <c r="N29" s="213">
        <v>9</v>
      </c>
      <c r="O29" s="209" t="s">
        <v>3268</v>
      </c>
    </row>
    <row r="30" spans="1:15" s="103" customFormat="1">
      <c r="A30" s="125" t="s">
        <v>1506</v>
      </c>
      <c r="B30" s="126" t="s">
        <v>1347</v>
      </c>
      <c r="C30" s="126">
        <v>0</v>
      </c>
      <c r="D30" s="127" t="s">
        <v>1358</v>
      </c>
      <c r="E30" s="126">
        <v>4</v>
      </c>
      <c r="F30" s="128">
        <v>2</v>
      </c>
      <c r="G30" s="127" t="s">
        <v>1358</v>
      </c>
      <c r="H30" s="126">
        <v>3</v>
      </c>
      <c r="I30" s="126">
        <v>2</v>
      </c>
      <c r="J30" s="129">
        <f t="shared" si="0"/>
        <v>9</v>
      </c>
      <c r="K30" s="129" t="s">
        <v>1349</v>
      </c>
      <c r="L30" s="126" t="s">
        <v>1353</v>
      </c>
      <c r="M30" s="103" t="s">
        <v>1507</v>
      </c>
      <c r="N30" s="213">
        <v>9</v>
      </c>
      <c r="O30" s="209" t="s">
        <v>3268</v>
      </c>
    </row>
    <row r="31" spans="1:15" s="103" customFormat="1">
      <c r="A31" s="125" t="s">
        <v>1511</v>
      </c>
      <c r="B31" s="126" t="s">
        <v>1347</v>
      </c>
      <c r="C31" s="126">
        <v>3</v>
      </c>
      <c r="D31" s="127" t="s">
        <v>1361</v>
      </c>
      <c r="E31" s="126">
        <v>3</v>
      </c>
      <c r="F31" s="128">
        <v>3</v>
      </c>
      <c r="G31" s="127" t="s">
        <v>1361</v>
      </c>
      <c r="H31" s="126">
        <v>2</v>
      </c>
      <c r="I31" s="126">
        <v>0</v>
      </c>
      <c r="J31" s="129">
        <f t="shared" si="0"/>
        <v>8</v>
      </c>
      <c r="K31" s="129" t="s">
        <v>1349</v>
      </c>
      <c r="L31" s="126" t="s">
        <v>1350</v>
      </c>
      <c r="M31" s="103" t="s">
        <v>1512</v>
      </c>
      <c r="N31" s="213">
        <v>8</v>
      </c>
      <c r="O31" s="209" t="s">
        <v>3268</v>
      </c>
    </row>
    <row r="32" spans="1:15" s="103" customFormat="1">
      <c r="A32" s="125" t="s">
        <v>1513</v>
      </c>
      <c r="B32" s="126" t="s">
        <v>1347</v>
      </c>
      <c r="C32" s="126">
        <v>0</v>
      </c>
      <c r="D32" s="127" t="s">
        <v>1361</v>
      </c>
      <c r="E32" s="126">
        <v>3</v>
      </c>
      <c r="F32" s="128">
        <v>3</v>
      </c>
      <c r="G32" s="127" t="s">
        <v>1361</v>
      </c>
      <c r="H32" s="126">
        <v>2</v>
      </c>
      <c r="I32" s="126">
        <v>3</v>
      </c>
      <c r="J32" s="129">
        <f t="shared" si="0"/>
        <v>8</v>
      </c>
      <c r="K32" s="129" t="s">
        <v>1349</v>
      </c>
      <c r="L32" s="126" t="s">
        <v>1353</v>
      </c>
      <c r="M32" s="103" t="s">
        <v>1514</v>
      </c>
      <c r="N32" s="213">
        <v>8</v>
      </c>
      <c r="O32" s="209" t="s">
        <v>3268</v>
      </c>
    </row>
    <row r="33" spans="1:55" s="103" customFormat="1">
      <c r="A33" s="125" t="s">
        <v>1515</v>
      </c>
      <c r="B33" s="126" t="s">
        <v>1347</v>
      </c>
      <c r="C33" s="126">
        <v>3</v>
      </c>
      <c r="D33" s="127" t="s">
        <v>1361</v>
      </c>
      <c r="E33" s="126">
        <v>3</v>
      </c>
      <c r="F33" s="128">
        <v>3</v>
      </c>
      <c r="G33" s="127" t="s">
        <v>1361</v>
      </c>
      <c r="H33" s="126">
        <v>2</v>
      </c>
      <c r="I33" s="126">
        <v>0</v>
      </c>
      <c r="J33" s="129">
        <f t="shared" si="0"/>
        <v>8</v>
      </c>
      <c r="K33" s="129" t="s">
        <v>1349</v>
      </c>
      <c r="L33" s="126" t="s">
        <v>1350</v>
      </c>
      <c r="M33" s="103" t="s">
        <v>1516</v>
      </c>
      <c r="N33" s="213">
        <v>8</v>
      </c>
      <c r="O33" s="209" t="s">
        <v>3268</v>
      </c>
    </row>
    <row r="34" spans="1:55" s="103" customFormat="1">
      <c r="A34" s="125" t="s">
        <v>1521</v>
      </c>
      <c r="B34" s="126" t="s">
        <v>1347</v>
      </c>
      <c r="C34" s="126">
        <v>2</v>
      </c>
      <c r="D34" s="127" t="s">
        <v>1361</v>
      </c>
      <c r="E34" s="126">
        <v>3</v>
      </c>
      <c r="F34" s="128">
        <v>3</v>
      </c>
      <c r="G34" s="127" t="s">
        <v>1358</v>
      </c>
      <c r="H34" s="126">
        <v>3</v>
      </c>
      <c r="I34" s="126">
        <v>0</v>
      </c>
      <c r="J34" s="129">
        <f t="shared" si="0"/>
        <v>8</v>
      </c>
      <c r="K34" s="129" t="s">
        <v>1349</v>
      </c>
      <c r="L34" s="126" t="s">
        <v>1353</v>
      </c>
      <c r="M34" s="103" t="s">
        <v>1499</v>
      </c>
      <c r="N34" s="213">
        <v>8</v>
      </c>
      <c r="O34" s="209" t="s">
        <v>3268</v>
      </c>
    </row>
    <row r="35" spans="1:55" s="103" customFormat="1">
      <c r="A35" s="125" t="s">
        <v>1522</v>
      </c>
      <c r="B35" s="126" t="s">
        <v>1347</v>
      </c>
      <c r="C35" s="126">
        <v>2</v>
      </c>
      <c r="D35" s="127" t="s">
        <v>1361</v>
      </c>
      <c r="E35" s="126">
        <v>3</v>
      </c>
      <c r="F35" s="128">
        <v>3</v>
      </c>
      <c r="G35" s="127" t="s">
        <v>1358</v>
      </c>
      <c r="H35" s="126">
        <v>3</v>
      </c>
      <c r="I35" s="126">
        <v>0</v>
      </c>
      <c r="J35" s="129">
        <f t="shared" si="0"/>
        <v>8</v>
      </c>
      <c r="K35" s="129" t="s">
        <v>1349</v>
      </c>
      <c r="L35" s="126" t="s">
        <v>1353</v>
      </c>
      <c r="M35" s="103" t="s">
        <v>1474</v>
      </c>
      <c r="N35" s="213">
        <v>8</v>
      </c>
      <c r="O35" s="209" t="s">
        <v>3268</v>
      </c>
    </row>
    <row r="36" spans="1:55" s="103" customFormat="1">
      <c r="A36" s="125" t="s">
        <v>1523</v>
      </c>
      <c r="B36" s="126" t="s">
        <v>1347</v>
      </c>
      <c r="C36" s="126">
        <v>2</v>
      </c>
      <c r="D36" s="127" t="s">
        <v>1361</v>
      </c>
      <c r="E36" s="126">
        <v>3</v>
      </c>
      <c r="F36" s="128">
        <v>3</v>
      </c>
      <c r="G36" s="127" t="s">
        <v>1358</v>
      </c>
      <c r="H36" s="126">
        <v>3</v>
      </c>
      <c r="I36" s="126">
        <v>0</v>
      </c>
      <c r="J36" s="129">
        <f t="shared" ref="J36:J67" si="1">SUM(C36+E36+H36+I36)</f>
        <v>8</v>
      </c>
      <c r="K36" s="129" t="s">
        <v>1349</v>
      </c>
      <c r="L36" s="126" t="s">
        <v>1350</v>
      </c>
      <c r="M36" s="103" t="s">
        <v>1524</v>
      </c>
      <c r="N36" s="213">
        <v>8</v>
      </c>
      <c r="O36" s="209" t="s">
        <v>3268</v>
      </c>
    </row>
    <row r="37" spans="1:55" s="103" customFormat="1">
      <c r="A37" s="125" t="s">
        <v>1525</v>
      </c>
      <c r="B37" s="126" t="s">
        <v>1347</v>
      </c>
      <c r="C37" s="126">
        <v>2</v>
      </c>
      <c r="D37" s="127" t="s">
        <v>1361</v>
      </c>
      <c r="E37" s="126">
        <v>3</v>
      </c>
      <c r="F37" s="128">
        <v>3</v>
      </c>
      <c r="G37" s="127" t="s">
        <v>1358</v>
      </c>
      <c r="H37" s="126">
        <v>3</v>
      </c>
      <c r="I37" s="126">
        <v>0</v>
      </c>
      <c r="J37" s="129">
        <f t="shared" si="1"/>
        <v>8</v>
      </c>
      <c r="K37" s="129" t="s">
        <v>1349</v>
      </c>
      <c r="L37" s="126" t="s">
        <v>1384</v>
      </c>
      <c r="M37" s="103" t="s">
        <v>1526</v>
      </c>
      <c r="N37" s="213">
        <v>8</v>
      </c>
      <c r="O37" s="209" t="s">
        <v>3268</v>
      </c>
    </row>
    <row r="38" spans="1:55" s="103" customFormat="1">
      <c r="A38" s="125" t="s">
        <v>1527</v>
      </c>
      <c r="B38" s="126" t="s">
        <v>1347</v>
      </c>
      <c r="C38" s="126">
        <v>2</v>
      </c>
      <c r="D38" s="127" t="s">
        <v>1361</v>
      </c>
      <c r="E38" s="126">
        <v>3</v>
      </c>
      <c r="F38" s="128">
        <v>3</v>
      </c>
      <c r="G38" s="127" t="s">
        <v>1358</v>
      </c>
      <c r="H38" s="126">
        <v>3</v>
      </c>
      <c r="I38" s="126">
        <v>0</v>
      </c>
      <c r="J38" s="129">
        <f t="shared" si="1"/>
        <v>8</v>
      </c>
      <c r="K38" s="129" t="s">
        <v>1367</v>
      </c>
      <c r="L38" s="126" t="s">
        <v>1350</v>
      </c>
      <c r="M38" s="103" t="s">
        <v>1528</v>
      </c>
      <c r="N38" s="213">
        <v>8</v>
      </c>
      <c r="O38" s="209" t="s">
        <v>3268</v>
      </c>
    </row>
    <row r="39" spans="1:55" s="103" customFormat="1">
      <c r="A39" s="125" t="s">
        <v>1510</v>
      </c>
      <c r="B39" s="126" t="s">
        <v>1347</v>
      </c>
      <c r="C39" s="126">
        <v>3</v>
      </c>
      <c r="D39" s="127" t="s">
        <v>1362</v>
      </c>
      <c r="E39" s="126">
        <v>2</v>
      </c>
      <c r="F39" s="128">
        <v>4</v>
      </c>
      <c r="G39" s="127" t="s">
        <v>1348</v>
      </c>
      <c r="H39" s="126">
        <v>3</v>
      </c>
      <c r="I39" s="126">
        <v>0</v>
      </c>
      <c r="J39" s="129">
        <f t="shared" si="1"/>
        <v>8</v>
      </c>
      <c r="K39" s="129" t="s">
        <v>1349</v>
      </c>
      <c r="L39" s="126" t="s">
        <v>1353</v>
      </c>
      <c r="M39" s="103" t="s">
        <v>1354</v>
      </c>
      <c r="N39" s="213">
        <v>8</v>
      </c>
      <c r="O39" s="209" t="s">
        <v>3268</v>
      </c>
    </row>
    <row r="40" spans="1:55" s="131" customFormat="1">
      <c r="A40" s="125" t="s">
        <v>1517</v>
      </c>
      <c r="B40" s="126" t="s">
        <v>1347</v>
      </c>
      <c r="C40" s="126">
        <v>2</v>
      </c>
      <c r="D40" s="127" t="s">
        <v>1362</v>
      </c>
      <c r="E40" s="126">
        <v>2</v>
      </c>
      <c r="F40" s="128">
        <v>4</v>
      </c>
      <c r="G40" s="127" t="s">
        <v>1361</v>
      </c>
      <c r="H40" s="126">
        <v>2</v>
      </c>
      <c r="I40" s="126">
        <v>2</v>
      </c>
      <c r="J40" s="129">
        <f t="shared" si="1"/>
        <v>8</v>
      </c>
      <c r="K40" s="129" t="s">
        <v>1349</v>
      </c>
      <c r="L40" s="126" t="s">
        <v>1350</v>
      </c>
      <c r="M40" s="103" t="s">
        <v>1518</v>
      </c>
      <c r="N40" s="213">
        <v>8</v>
      </c>
      <c r="O40" s="209" t="s">
        <v>3268</v>
      </c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</row>
    <row r="41" spans="1:55" s="103" customFormat="1">
      <c r="A41" s="125" t="s">
        <v>1519</v>
      </c>
      <c r="B41" s="126" t="s">
        <v>1347</v>
      </c>
      <c r="C41" s="126">
        <v>3</v>
      </c>
      <c r="D41" s="127" t="s">
        <v>1362</v>
      </c>
      <c r="E41" s="126">
        <v>2</v>
      </c>
      <c r="F41" s="128">
        <v>2</v>
      </c>
      <c r="G41" s="127" t="s">
        <v>1358</v>
      </c>
      <c r="H41" s="126">
        <v>3</v>
      </c>
      <c r="I41" s="126">
        <v>0</v>
      </c>
      <c r="J41" s="129">
        <f t="shared" si="1"/>
        <v>8</v>
      </c>
      <c r="K41" s="129" t="s">
        <v>1349</v>
      </c>
      <c r="L41" s="126" t="s">
        <v>1350</v>
      </c>
      <c r="M41" s="103" t="s">
        <v>1520</v>
      </c>
      <c r="N41" s="213">
        <v>8</v>
      </c>
      <c r="O41" s="209" t="s">
        <v>3268</v>
      </c>
    </row>
    <row r="42" spans="1:55" s="103" customFormat="1">
      <c r="A42" s="125" t="s">
        <v>1529</v>
      </c>
      <c r="B42" s="126" t="s">
        <v>1347</v>
      </c>
      <c r="C42" s="126">
        <v>3</v>
      </c>
      <c r="D42" s="127" t="s">
        <v>1362</v>
      </c>
      <c r="E42" s="126">
        <v>2</v>
      </c>
      <c r="F42" s="128">
        <v>4</v>
      </c>
      <c r="G42" s="127" t="s">
        <v>1358</v>
      </c>
      <c r="H42" s="126">
        <v>3</v>
      </c>
      <c r="I42" s="126">
        <v>0</v>
      </c>
      <c r="J42" s="129">
        <f t="shared" si="1"/>
        <v>8</v>
      </c>
      <c r="K42" s="129" t="s">
        <v>1349</v>
      </c>
      <c r="L42" s="126" t="s">
        <v>1350</v>
      </c>
      <c r="M42" s="103" t="s">
        <v>1530</v>
      </c>
      <c r="N42" s="213">
        <v>8</v>
      </c>
      <c r="O42" s="209" t="s">
        <v>3268</v>
      </c>
    </row>
    <row r="43" spans="1:55" s="103" customFormat="1">
      <c r="A43" s="125" t="s">
        <v>1531</v>
      </c>
      <c r="B43" s="126" t="s">
        <v>1347</v>
      </c>
      <c r="C43" s="126">
        <v>3</v>
      </c>
      <c r="D43" s="127" t="s">
        <v>1362</v>
      </c>
      <c r="E43" s="126">
        <v>2</v>
      </c>
      <c r="F43" s="128">
        <v>4</v>
      </c>
      <c r="G43" s="127" t="s">
        <v>1358</v>
      </c>
      <c r="H43" s="126">
        <v>3</v>
      </c>
      <c r="I43" s="126">
        <v>0</v>
      </c>
      <c r="J43" s="129">
        <f t="shared" si="1"/>
        <v>8</v>
      </c>
      <c r="K43" s="129" t="s">
        <v>1367</v>
      </c>
      <c r="L43" s="126" t="s">
        <v>1350</v>
      </c>
      <c r="M43" s="103" t="s">
        <v>1532</v>
      </c>
      <c r="N43" s="213">
        <v>8</v>
      </c>
      <c r="O43" s="209" t="s">
        <v>3268</v>
      </c>
    </row>
    <row r="44" spans="1:55" s="103" customFormat="1">
      <c r="A44" s="125" t="s">
        <v>1544</v>
      </c>
      <c r="B44" s="126" t="s">
        <v>1347</v>
      </c>
      <c r="C44" s="126">
        <v>0</v>
      </c>
      <c r="D44" s="127" t="s">
        <v>1348</v>
      </c>
      <c r="E44" s="126">
        <v>4</v>
      </c>
      <c r="F44" s="128">
        <v>2</v>
      </c>
      <c r="G44" s="127" t="s">
        <v>1358</v>
      </c>
      <c r="H44" s="126">
        <v>3</v>
      </c>
      <c r="I44" s="126">
        <v>0</v>
      </c>
      <c r="J44" s="129">
        <f t="shared" si="1"/>
        <v>7</v>
      </c>
      <c r="K44" s="129" t="s">
        <v>1349</v>
      </c>
      <c r="L44" s="126" t="s">
        <v>1350</v>
      </c>
      <c r="N44" s="213">
        <v>7</v>
      </c>
      <c r="O44" s="209" t="s">
        <v>3268</v>
      </c>
    </row>
    <row r="45" spans="1:55" s="103" customFormat="1">
      <c r="A45" s="125" t="s">
        <v>1545</v>
      </c>
      <c r="B45" s="126" t="s">
        <v>1347</v>
      </c>
      <c r="C45" s="126">
        <v>0</v>
      </c>
      <c r="D45" s="127" t="s">
        <v>1348</v>
      </c>
      <c r="E45" s="126">
        <v>4</v>
      </c>
      <c r="F45" s="128"/>
      <c r="G45" s="127" t="s">
        <v>1358</v>
      </c>
      <c r="H45" s="126">
        <v>3</v>
      </c>
      <c r="I45" s="126">
        <v>0</v>
      </c>
      <c r="J45" s="129">
        <f t="shared" si="1"/>
        <v>7</v>
      </c>
      <c r="K45" s="129" t="s">
        <v>1349</v>
      </c>
      <c r="L45" s="126" t="s">
        <v>1353</v>
      </c>
      <c r="M45" s="103" t="s">
        <v>1546</v>
      </c>
      <c r="N45" s="213">
        <v>7</v>
      </c>
      <c r="O45" s="209" t="s">
        <v>3268</v>
      </c>
    </row>
    <row r="46" spans="1:55" s="103" customFormat="1">
      <c r="A46" s="125" t="s">
        <v>1536</v>
      </c>
      <c r="B46" s="126" t="s">
        <v>1347</v>
      </c>
      <c r="C46" s="126">
        <v>2</v>
      </c>
      <c r="D46" s="127" t="s">
        <v>1361</v>
      </c>
      <c r="E46" s="126">
        <v>3</v>
      </c>
      <c r="F46" s="128">
        <v>3</v>
      </c>
      <c r="G46" s="127" t="s">
        <v>1361</v>
      </c>
      <c r="H46" s="126">
        <v>2</v>
      </c>
      <c r="I46" s="126">
        <v>0</v>
      </c>
      <c r="J46" s="129">
        <f t="shared" si="1"/>
        <v>7</v>
      </c>
      <c r="K46" s="129" t="s">
        <v>1349</v>
      </c>
      <c r="L46" s="126" t="s">
        <v>1350</v>
      </c>
      <c r="M46" s="103" t="s">
        <v>1537</v>
      </c>
      <c r="N46" s="213">
        <v>7</v>
      </c>
      <c r="O46" s="209" t="s">
        <v>3268</v>
      </c>
    </row>
    <row r="47" spans="1:55" s="103" customFormat="1">
      <c r="A47" s="125" t="s">
        <v>1538</v>
      </c>
      <c r="B47" s="126" t="s">
        <v>1347</v>
      </c>
      <c r="C47" s="126">
        <v>2</v>
      </c>
      <c r="D47" s="127" t="s">
        <v>1361</v>
      </c>
      <c r="E47" s="126">
        <v>3</v>
      </c>
      <c r="F47" s="128">
        <v>3</v>
      </c>
      <c r="G47" s="127" t="s">
        <v>1361</v>
      </c>
      <c r="H47" s="126">
        <v>2</v>
      </c>
      <c r="I47" s="126">
        <v>0</v>
      </c>
      <c r="J47" s="129">
        <f t="shared" si="1"/>
        <v>7</v>
      </c>
      <c r="K47" s="129" t="s">
        <v>1367</v>
      </c>
      <c r="L47" s="126" t="s">
        <v>1350</v>
      </c>
      <c r="M47" s="103" t="s">
        <v>1539</v>
      </c>
      <c r="N47" s="213">
        <v>7</v>
      </c>
      <c r="O47" s="209" t="s">
        <v>3268</v>
      </c>
    </row>
    <row r="48" spans="1:55" s="103" customFormat="1">
      <c r="A48" s="125" t="s">
        <v>1551</v>
      </c>
      <c r="B48" s="126" t="s">
        <v>1347</v>
      </c>
      <c r="C48" s="126">
        <v>3</v>
      </c>
      <c r="D48" s="127" t="s">
        <v>1361</v>
      </c>
      <c r="E48" s="126">
        <v>3</v>
      </c>
      <c r="F48" s="128">
        <v>4</v>
      </c>
      <c r="G48" s="127" t="s">
        <v>1362</v>
      </c>
      <c r="H48" s="126">
        <v>1</v>
      </c>
      <c r="I48" s="126">
        <v>0</v>
      </c>
      <c r="J48" s="129">
        <f t="shared" si="1"/>
        <v>7</v>
      </c>
      <c r="K48" s="129" t="s">
        <v>1367</v>
      </c>
      <c r="L48" s="126" t="s">
        <v>1350</v>
      </c>
      <c r="M48" s="103" t="s">
        <v>1552</v>
      </c>
      <c r="N48" s="213">
        <v>7</v>
      </c>
      <c r="O48" s="209" t="s">
        <v>3268</v>
      </c>
    </row>
    <row r="49" spans="1:15" s="103" customFormat="1">
      <c r="A49" s="125" t="s">
        <v>1533</v>
      </c>
      <c r="B49" s="126" t="s">
        <v>1347</v>
      </c>
      <c r="C49" s="126">
        <v>3</v>
      </c>
      <c r="D49" s="127" t="s">
        <v>1386</v>
      </c>
      <c r="E49" s="210">
        <v>1</v>
      </c>
      <c r="F49" s="128"/>
      <c r="G49" s="127" t="s">
        <v>1358</v>
      </c>
      <c r="H49" s="126">
        <v>3</v>
      </c>
      <c r="I49" s="126">
        <v>0</v>
      </c>
      <c r="J49" s="129">
        <f t="shared" si="1"/>
        <v>7</v>
      </c>
      <c r="K49" s="129" t="s">
        <v>1367</v>
      </c>
      <c r="L49" s="126" t="s">
        <v>1350</v>
      </c>
      <c r="N49" s="214">
        <v>7</v>
      </c>
      <c r="O49" s="209" t="s">
        <v>3268</v>
      </c>
    </row>
    <row r="50" spans="1:15" s="103" customFormat="1">
      <c r="A50" s="125" t="s">
        <v>1540</v>
      </c>
      <c r="B50" s="126" t="s">
        <v>1347</v>
      </c>
      <c r="C50" s="126">
        <v>3</v>
      </c>
      <c r="D50" s="127" t="s">
        <v>1362</v>
      </c>
      <c r="E50" s="126">
        <v>2</v>
      </c>
      <c r="F50" s="128">
        <v>4</v>
      </c>
      <c r="G50" s="127" t="s">
        <v>1361</v>
      </c>
      <c r="H50" s="126">
        <v>2</v>
      </c>
      <c r="I50" s="126">
        <v>0</v>
      </c>
      <c r="J50" s="129">
        <f t="shared" si="1"/>
        <v>7</v>
      </c>
      <c r="K50" s="129" t="s">
        <v>1349</v>
      </c>
      <c r="L50" s="126" t="s">
        <v>1353</v>
      </c>
      <c r="M50" s="103" t="s">
        <v>1541</v>
      </c>
      <c r="N50" s="213">
        <v>7</v>
      </c>
      <c r="O50" s="209" t="s">
        <v>3268</v>
      </c>
    </row>
    <row r="51" spans="1:15" s="103" customFormat="1">
      <c r="A51" s="125" t="s">
        <v>1542</v>
      </c>
      <c r="B51" s="126" t="s">
        <v>1347</v>
      </c>
      <c r="C51" s="126">
        <v>3</v>
      </c>
      <c r="D51" s="127" t="s">
        <v>1362</v>
      </c>
      <c r="E51" s="126">
        <v>2</v>
      </c>
      <c r="F51" s="128"/>
      <c r="G51" s="127" t="s">
        <v>1361</v>
      </c>
      <c r="H51" s="126">
        <v>2</v>
      </c>
      <c r="I51" s="126">
        <v>0</v>
      </c>
      <c r="J51" s="129">
        <f t="shared" si="1"/>
        <v>7</v>
      </c>
      <c r="K51" s="129" t="s">
        <v>1349</v>
      </c>
      <c r="L51" s="126" t="s">
        <v>1350</v>
      </c>
      <c r="M51" s="103" t="s">
        <v>1543</v>
      </c>
      <c r="N51" s="213">
        <v>7</v>
      </c>
      <c r="O51" s="209" t="s">
        <v>3268</v>
      </c>
    </row>
    <row r="52" spans="1:15" s="103" customFormat="1">
      <c r="A52" s="125" t="s">
        <v>1559</v>
      </c>
      <c r="B52" s="126" t="s">
        <v>1347</v>
      </c>
      <c r="C52" s="126">
        <v>0</v>
      </c>
      <c r="D52" s="127" t="s">
        <v>1361</v>
      </c>
      <c r="E52" s="126">
        <v>3</v>
      </c>
      <c r="F52" s="128">
        <v>3</v>
      </c>
      <c r="G52" s="127" t="s">
        <v>1358</v>
      </c>
      <c r="H52" s="126">
        <v>3</v>
      </c>
      <c r="I52" s="126">
        <v>0</v>
      </c>
      <c r="J52" s="129">
        <f t="shared" si="1"/>
        <v>6</v>
      </c>
      <c r="K52" s="129" t="s">
        <v>1367</v>
      </c>
      <c r="L52" s="126" t="s">
        <v>1384</v>
      </c>
      <c r="M52" s="103" t="s">
        <v>1369</v>
      </c>
      <c r="N52" s="213">
        <v>6</v>
      </c>
      <c r="O52" s="209" t="s">
        <v>3268</v>
      </c>
    </row>
    <row r="53" spans="1:15" s="103" customFormat="1">
      <c r="A53" s="125" t="s">
        <v>1560</v>
      </c>
      <c r="B53" s="126" t="s">
        <v>1347</v>
      </c>
      <c r="C53" s="126">
        <v>0</v>
      </c>
      <c r="D53" s="127" t="s">
        <v>1361</v>
      </c>
      <c r="E53" s="126">
        <v>3</v>
      </c>
      <c r="F53" s="128">
        <v>3</v>
      </c>
      <c r="G53" s="127" t="s">
        <v>1358</v>
      </c>
      <c r="H53" s="126">
        <v>3</v>
      </c>
      <c r="I53" s="126">
        <v>0</v>
      </c>
      <c r="J53" s="129">
        <f t="shared" si="1"/>
        <v>6</v>
      </c>
      <c r="K53" s="129" t="s">
        <v>1367</v>
      </c>
      <c r="L53" s="126" t="s">
        <v>1350</v>
      </c>
      <c r="M53" s="103" t="s">
        <v>1561</v>
      </c>
      <c r="N53" s="213">
        <v>6</v>
      </c>
      <c r="O53" s="209" t="s">
        <v>3268</v>
      </c>
    </row>
    <row r="54" spans="1:15" s="103" customFormat="1">
      <c r="A54" s="130" t="s">
        <v>1562</v>
      </c>
      <c r="B54" s="126" t="s">
        <v>1347</v>
      </c>
      <c r="C54" s="126">
        <v>0</v>
      </c>
      <c r="D54" s="127" t="s">
        <v>1361</v>
      </c>
      <c r="E54" s="126">
        <v>3</v>
      </c>
      <c r="F54" s="128">
        <v>3</v>
      </c>
      <c r="G54" s="127" t="s">
        <v>1358</v>
      </c>
      <c r="H54" s="126">
        <v>3</v>
      </c>
      <c r="I54" s="126">
        <v>0</v>
      </c>
      <c r="J54" s="129">
        <f t="shared" si="1"/>
        <v>6</v>
      </c>
      <c r="K54" s="129" t="s">
        <v>1367</v>
      </c>
      <c r="L54" s="126" t="s">
        <v>1384</v>
      </c>
      <c r="M54" s="103" t="s">
        <v>1563</v>
      </c>
      <c r="N54" s="213">
        <v>6</v>
      </c>
      <c r="O54" s="209" t="s">
        <v>3268</v>
      </c>
    </row>
    <row r="55" spans="1:15" s="103" customFormat="1">
      <c r="A55" s="125" t="s">
        <v>1564</v>
      </c>
      <c r="B55" s="126" t="s">
        <v>1347</v>
      </c>
      <c r="C55" s="126">
        <v>3</v>
      </c>
      <c r="D55" s="127" t="s">
        <v>295</v>
      </c>
      <c r="E55" s="126">
        <v>0</v>
      </c>
      <c r="F55" s="128"/>
      <c r="G55" s="127" t="s">
        <v>1358</v>
      </c>
      <c r="H55" s="126">
        <v>3</v>
      </c>
      <c r="I55" s="126">
        <v>0</v>
      </c>
      <c r="J55" s="129">
        <f t="shared" si="1"/>
        <v>6</v>
      </c>
      <c r="K55" s="129" t="s">
        <v>1388</v>
      </c>
      <c r="L55" s="126" t="s">
        <v>1350</v>
      </c>
      <c r="M55" s="103" t="s">
        <v>1565</v>
      </c>
      <c r="N55" s="213">
        <v>6</v>
      </c>
      <c r="O55" s="209" t="s">
        <v>3268</v>
      </c>
    </row>
    <row r="56" spans="1:15" s="103" customFormat="1">
      <c r="A56" s="130" t="s">
        <v>1534</v>
      </c>
      <c r="B56" s="126" t="s">
        <v>1347</v>
      </c>
      <c r="C56" s="126">
        <v>2</v>
      </c>
      <c r="D56" s="127" t="s">
        <v>1386</v>
      </c>
      <c r="E56" s="210">
        <v>1</v>
      </c>
      <c r="F56" s="128"/>
      <c r="G56" s="127" t="s">
        <v>1348</v>
      </c>
      <c r="H56" s="126">
        <v>3</v>
      </c>
      <c r="I56" s="126">
        <v>0</v>
      </c>
      <c r="J56" s="129">
        <f t="shared" si="1"/>
        <v>6</v>
      </c>
      <c r="K56" s="129" t="s">
        <v>1388</v>
      </c>
      <c r="L56" s="126" t="s">
        <v>1350</v>
      </c>
      <c r="M56" s="103" t="s">
        <v>1535</v>
      </c>
      <c r="N56" s="214">
        <v>6</v>
      </c>
      <c r="O56" s="209" t="s">
        <v>3268</v>
      </c>
    </row>
    <row r="57" spans="1:15" s="103" customFormat="1">
      <c r="A57" s="125" t="s">
        <v>1547</v>
      </c>
      <c r="B57" s="126" t="s">
        <v>1347</v>
      </c>
      <c r="C57" s="126">
        <v>2</v>
      </c>
      <c r="D57" s="127" t="s">
        <v>1386</v>
      </c>
      <c r="E57" s="210">
        <v>1</v>
      </c>
      <c r="F57" s="128"/>
      <c r="G57" s="127" t="s">
        <v>1358</v>
      </c>
      <c r="H57" s="126">
        <v>3</v>
      </c>
      <c r="I57" s="126">
        <v>0</v>
      </c>
      <c r="J57" s="129">
        <f t="shared" si="1"/>
        <v>6</v>
      </c>
      <c r="K57" s="129" t="s">
        <v>1367</v>
      </c>
      <c r="L57" s="126" t="s">
        <v>1353</v>
      </c>
      <c r="M57" s="103" t="s">
        <v>1548</v>
      </c>
      <c r="N57" s="214">
        <v>6</v>
      </c>
      <c r="O57" s="209" t="s">
        <v>3268</v>
      </c>
    </row>
    <row r="58" spans="1:15" s="103" customFormat="1">
      <c r="A58" s="125" t="s">
        <v>1549</v>
      </c>
      <c r="B58" s="126" t="s">
        <v>1347</v>
      </c>
      <c r="C58" s="126">
        <v>2</v>
      </c>
      <c r="D58" s="127" t="s">
        <v>1386</v>
      </c>
      <c r="E58" s="210">
        <v>1</v>
      </c>
      <c r="F58" s="128"/>
      <c r="G58" s="127" t="s">
        <v>1358</v>
      </c>
      <c r="H58" s="126">
        <v>3</v>
      </c>
      <c r="I58" s="126">
        <v>0</v>
      </c>
      <c r="J58" s="129">
        <f t="shared" si="1"/>
        <v>6</v>
      </c>
      <c r="K58" s="129" t="s">
        <v>1367</v>
      </c>
      <c r="L58" s="126" t="s">
        <v>1350</v>
      </c>
      <c r="M58" s="103" t="s">
        <v>1550</v>
      </c>
      <c r="N58" s="214">
        <v>6</v>
      </c>
      <c r="O58" s="209" t="s">
        <v>3268</v>
      </c>
    </row>
    <row r="59" spans="1:15" s="103" customFormat="1">
      <c r="A59" s="125" t="s">
        <v>1553</v>
      </c>
      <c r="B59" s="126" t="s">
        <v>1347</v>
      </c>
      <c r="C59" s="126">
        <v>2</v>
      </c>
      <c r="D59" s="127" t="s">
        <v>1362</v>
      </c>
      <c r="E59" s="126">
        <v>2</v>
      </c>
      <c r="F59" s="128">
        <v>4</v>
      </c>
      <c r="G59" s="127" t="s">
        <v>1361</v>
      </c>
      <c r="H59" s="126">
        <v>2</v>
      </c>
      <c r="I59" s="126">
        <v>0</v>
      </c>
      <c r="J59" s="129">
        <f t="shared" si="1"/>
        <v>6</v>
      </c>
      <c r="K59" s="129" t="s">
        <v>1349</v>
      </c>
      <c r="L59" s="126" t="s">
        <v>1350</v>
      </c>
      <c r="M59" s="103" t="s">
        <v>1554</v>
      </c>
      <c r="N59" s="213">
        <v>6</v>
      </c>
      <c r="O59" s="209" t="s">
        <v>3268</v>
      </c>
    </row>
    <row r="60" spans="1:15" s="103" customFormat="1">
      <c r="A60" s="125" t="s">
        <v>1566</v>
      </c>
      <c r="B60" s="126" t="s">
        <v>1347</v>
      </c>
      <c r="C60" s="126">
        <v>3</v>
      </c>
      <c r="D60" s="127" t="s">
        <v>1362</v>
      </c>
      <c r="E60" s="126">
        <v>2</v>
      </c>
      <c r="F60" s="128">
        <v>3</v>
      </c>
      <c r="G60" s="127" t="s">
        <v>1362</v>
      </c>
      <c r="H60" s="126">
        <v>1</v>
      </c>
      <c r="I60" s="126">
        <v>0</v>
      </c>
      <c r="J60" s="129">
        <f t="shared" si="1"/>
        <v>6</v>
      </c>
      <c r="K60" s="129" t="s">
        <v>1349</v>
      </c>
      <c r="L60" s="126" t="s">
        <v>1353</v>
      </c>
      <c r="M60" s="103" t="s">
        <v>1567</v>
      </c>
      <c r="N60" s="213">
        <v>6</v>
      </c>
      <c r="O60" s="209" t="s">
        <v>3268</v>
      </c>
    </row>
    <row r="61" spans="1:15" s="103" customFormat="1">
      <c r="A61" s="125" t="s">
        <v>1568</v>
      </c>
      <c r="B61" s="126" t="s">
        <v>1347</v>
      </c>
      <c r="C61" s="126">
        <v>3</v>
      </c>
      <c r="D61" s="127" t="s">
        <v>1362</v>
      </c>
      <c r="E61" s="126">
        <v>2</v>
      </c>
      <c r="F61" s="128">
        <v>4</v>
      </c>
      <c r="G61" s="127" t="s">
        <v>1362</v>
      </c>
      <c r="H61" s="126">
        <v>1</v>
      </c>
      <c r="I61" s="126">
        <v>0</v>
      </c>
      <c r="J61" s="129">
        <f t="shared" si="1"/>
        <v>6</v>
      </c>
      <c r="K61" s="129" t="s">
        <v>1349</v>
      </c>
      <c r="L61" s="126" t="s">
        <v>1350</v>
      </c>
      <c r="M61" s="103" t="s">
        <v>1569</v>
      </c>
      <c r="N61" s="213">
        <v>6</v>
      </c>
      <c r="O61" s="209" t="s">
        <v>3268</v>
      </c>
    </row>
    <row r="62" spans="1:15" s="103" customFormat="1">
      <c r="A62" s="125" t="s">
        <v>1570</v>
      </c>
      <c r="B62" s="126" t="s">
        <v>1347</v>
      </c>
      <c r="C62" s="126">
        <v>3</v>
      </c>
      <c r="D62" s="127" t="s">
        <v>1362</v>
      </c>
      <c r="E62" s="126">
        <v>2</v>
      </c>
      <c r="F62" s="128">
        <v>4</v>
      </c>
      <c r="G62" s="127" t="s">
        <v>1362</v>
      </c>
      <c r="H62" s="126">
        <v>1</v>
      </c>
      <c r="I62" s="126">
        <v>0</v>
      </c>
      <c r="J62" s="129">
        <f t="shared" si="1"/>
        <v>6</v>
      </c>
      <c r="K62" s="129" t="s">
        <v>1349</v>
      </c>
      <c r="L62" s="126" t="s">
        <v>1350</v>
      </c>
      <c r="M62" s="103" t="s">
        <v>1571</v>
      </c>
      <c r="N62" s="213">
        <v>6</v>
      </c>
      <c r="O62" s="209" t="s">
        <v>3268</v>
      </c>
    </row>
    <row r="63" spans="1:15" s="103" customFormat="1">
      <c r="A63" s="125" t="s">
        <v>1598</v>
      </c>
      <c r="B63" s="126" t="s">
        <v>1347</v>
      </c>
      <c r="C63" s="126">
        <v>2</v>
      </c>
      <c r="D63" s="127" t="s">
        <v>1599</v>
      </c>
      <c r="E63" s="126">
        <v>0</v>
      </c>
      <c r="F63" s="128"/>
      <c r="G63" s="127" t="s">
        <v>1387</v>
      </c>
      <c r="H63" s="126">
        <v>0</v>
      </c>
      <c r="I63" s="126">
        <v>3</v>
      </c>
      <c r="J63" s="129">
        <f t="shared" si="1"/>
        <v>5</v>
      </c>
      <c r="K63" s="129" t="s">
        <v>1367</v>
      </c>
      <c r="L63" s="126" t="s">
        <v>1353</v>
      </c>
      <c r="M63" s="103" t="s">
        <v>1600</v>
      </c>
      <c r="N63" s="213">
        <v>5</v>
      </c>
      <c r="O63" s="209" t="s">
        <v>3268</v>
      </c>
    </row>
    <row r="64" spans="1:15" s="103" customFormat="1">
      <c r="A64" s="125" t="s">
        <v>1578</v>
      </c>
      <c r="B64" s="126" t="s">
        <v>1347</v>
      </c>
      <c r="C64" s="126">
        <v>0</v>
      </c>
      <c r="D64" s="127" t="s">
        <v>1361</v>
      </c>
      <c r="E64" s="126">
        <v>3</v>
      </c>
      <c r="F64" s="128">
        <v>3</v>
      </c>
      <c r="G64" s="127" t="s">
        <v>1361</v>
      </c>
      <c r="H64" s="126">
        <v>2</v>
      </c>
      <c r="I64" s="126">
        <v>0</v>
      </c>
      <c r="J64" s="129">
        <f t="shared" si="1"/>
        <v>5</v>
      </c>
      <c r="K64" s="129" t="s">
        <v>1349</v>
      </c>
      <c r="L64" s="126" t="s">
        <v>1353</v>
      </c>
      <c r="M64" s="103" t="s">
        <v>1499</v>
      </c>
      <c r="N64" s="213">
        <v>5</v>
      </c>
      <c r="O64" s="209" t="s">
        <v>3268</v>
      </c>
    </row>
    <row r="65" spans="1:55" s="103" customFormat="1">
      <c r="A65" s="130" t="s">
        <v>1579</v>
      </c>
      <c r="B65" s="126" t="s">
        <v>1347</v>
      </c>
      <c r="C65" s="126">
        <v>0</v>
      </c>
      <c r="D65" s="127" t="s">
        <v>1361</v>
      </c>
      <c r="E65" s="126">
        <v>3</v>
      </c>
      <c r="F65" s="128">
        <v>3</v>
      </c>
      <c r="G65" s="127" t="s">
        <v>1361</v>
      </c>
      <c r="H65" s="126">
        <v>2</v>
      </c>
      <c r="I65" s="126">
        <v>0</v>
      </c>
      <c r="J65" s="129">
        <f t="shared" si="1"/>
        <v>5</v>
      </c>
      <c r="K65" s="129" t="s">
        <v>1367</v>
      </c>
      <c r="L65" s="126" t="s">
        <v>1353</v>
      </c>
      <c r="M65" s="103" t="s">
        <v>1580</v>
      </c>
      <c r="N65" s="213">
        <v>5</v>
      </c>
      <c r="O65" s="209" t="s">
        <v>3268</v>
      </c>
    </row>
    <row r="66" spans="1:55" s="103" customFormat="1">
      <c r="A66" s="125" t="s">
        <v>1581</v>
      </c>
      <c r="B66" s="126" t="s">
        <v>1347</v>
      </c>
      <c r="C66" s="126">
        <v>0</v>
      </c>
      <c r="D66" s="127" t="s">
        <v>1361</v>
      </c>
      <c r="E66" s="126">
        <v>3</v>
      </c>
      <c r="F66" s="128">
        <v>3</v>
      </c>
      <c r="G66" s="127" t="s">
        <v>1361</v>
      </c>
      <c r="H66" s="126">
        <v>2</v>
      </c>
      <c r="I66" s="126">
        <v>0</v>
      </c>
      <c r="J66" s="129">
        <f t="shared" si="1"/>
        <v>5</v>
      </c>
      <c r="K66" s="129" t="s">
        <v>1367</v>
      </c>
      <c r="L66" s="126" t="s">
        <v>1353</v>
      </c>
      <c r="M66" s="103" t="s">
        <v>1582</v>
      </c>
      <c r="N66" s="213">
        <v>5</v>
      </c>
      <c r="O66" s="209" t="s">
        <v>3268</v>
      </c>
    </row>
    <row r="67" spans="1:55" s="103" customFormat="1">
      <c r="A67" s="125" t="s">
        <v>1583</v>
      </c>
      <c r="B67" s="126" t="s">
        <v>1347</v>
      </c>
      <c r="C67" s="126">
        <v>0</v>
      </c>
      <c r="D67" s="127" t="s">
        <v>1361</v>
      </c>
      <c r="E67" s="126">
        <v>3</v>
      </c>
      <c r="F67" s="128">
        <v>3</v>
      </c>
      <c r="G67" s="127" t="s">
        <v>1361</v>
      </c>
      <c r="H67" s="126">
        <v>2</v>
      </c>
      <c r="I67" s="126">
        <v>0</v>
      </c>
      <c r="J67" s="129">
        <f t="shared" si="1"/>
        <v>5</v>
      </c>
      <c r="K67" s="129" t="s">
        <v>1367</v>
      </c>
      <c r="L67" s="126" t="s">
        <v>1350</v>
      </c>
      <c r="M67" s="103" t="s">
        <v>1490</v>
      </c>
      <c r="N67" s="213">
        <v>5</v>
      </c>
      <c r="O67" s="209" t="s">
        <v>3268</v>
      </c>
    </row>
    <row r="68" spans="1:55" s="103" customFormat="1">
      <c r="A68" s="130" t="s">
        <v>1584</v>
      </c>
      <c r="B68" s="126" t="s">
        <v>1347</v>
      </c>
      <c r="C68" s="126">
        <v>0</v>
      </c>
      <c r="D68" s="127" t="s">
        <v>1361</v>
      </c>
      <c r="E68" s="126">
        <v>3</v>
      </c>
      <c r="F68" s="128">
        <v>3</v>
      </c>
      <c r="G68" s="127" t="s">
        <v>1361</v>
      </c>
      <c r="H68" s="126">
        <v>2</v>
      </c>
      <c r="I68" s="126">
        <v>0</v>
      </c>
      <c r="J68" s="129">
        <f t="shared" ref="J68:J99" si="2">SUM(C68+E68+H68+I68)</f>
        <v>5</v>
      </c>
      <c r="K68" s="129" t="s">
        <v>1367</v>
      </c>
      <c r="L68" s="126" t="s">
        <v>1353</v>
      </c>
      <c r="M68" s="103" t="s">
        <v>1585</v>
      </c>
      <c r="N68" s="213">
        <v>5</v>
      </c>
      <c r="O68" s="209" t="s">
        <v>3268</v>
      </c>
    </row>
    <row r="69" spans="1:55" s="103" customFormat="1" ht="12" customHeight="1">
      <c r="A69" s="125" t="s">
        <v>1605</v>
      </c>
      <c r="B69" s="126" t="s">
        <v>1347</v>
      </c>
      <c r="C69" s="126">
        <v>2</v>
      </c>
      <c r="D69" s="127" t="s">
        <v>295</v>
      </c>
      <c r="E69" s="126">
        <v>0</v>
      </c>
      <c r="F69" s="128"/>
      <c r="G69" s="127" t="s">
        <v>1358</v>
      </c>
      <c r="H69" s="126">
        <v>3</v>
      </c>
      <c r="I69" s="126">
        <v>0</v>
      </c>
      <c r="J69" s="129">
        <f t="shared" si="2"/>
        <v>5</v>
      </c>
      <c r="K69" s="129" t="s">
        <v>1367</v>
      </c>
      <c r="L69" s="126" t="s">
        <v>1350</v>
      </c>
      <c r="M69" s="103" t="s">
        <v>1606</v>
      </c>
      <c r="N69" s="213">
        <v>5</v>
      </c>
      <c r="O69" s="209" t="s">
        <v>3268</v>
      </c>
    </row>
    <row r="70" spans="1:55" s="103" customFormat="1">
      <c r="A70" s="125" t="s">
        <v>1555</v>
      </c>
      <c r="B70" s="126" t="s">
        <v>1347</v>
      </c>
      <c r="C70" s="126">
        <v>3</v>
      </c>
      <c r="D70" s="127" t="s">
        <v>1386</v>
      </c>
      <c r="E70" s="210">
        <v>1</v>
      </c>
      <c r="F70" s="128"/>
      <c r="G70" s="127" t="s">
        <v>1386</v>
      </c>
      <c r="H70" s="126">
        <v>1</v>
      </c>
      <c r="I70" s="126">
        <v>0</v>
      </c>
      <c r="J70" s="129">
        <f t="shared" si="2"/>
        <v>5</v>
      </c>
      <c r="K70" s="129" t="s">
        <v>1367</v>
      </c>
      <c r="L70" s="126" t="s">
        <v>1350</v>
      </c>
      <c r="M70" s="103" t="s">
        <v>1556</v>
      </c>
      <c r="N70" s="214">
        <v>5</v>
      </c>
      <c r="O70" s="209" t="s">
        <v>3268</v>
      </c>
    </row>
    <row r="71" spans="1:55" s="103" customFormat="1">
      <c r="A71" s="125" t="s">
        <v>1557</v>
      </c>
      <c r="B71" s="126" t="s">
        <v>1347</v>
      </c>
      <c r="C71" s="126">
        <v>3</v>
      </c>
      <c r="D71" s="127" t="s">
        <v>1386</v>
      </c>
      <c r="E71" s="210">
        <v>1</v>
      </c>
      <c r="F71" s="128"/>
      <c r="G71" s="127" t="s">
        <v>1386</v>
      </c>
      <c r="H71" s="126">
        <v>1</v>
      </c>
      <c r="I71" s="126">
        <v>0</v>
      </c>
      <c r="J71" s="129">
        <f t="shared" si="2"/>
        <v>5</v>
      </c>
      <c r="K71" s="129" t="s">
        <v>1367</v>
      </c>
      <c r="L71" s="126" t="s">
        <v>1350</v>
      </c>
      <c r="M71" s="103" t="s">
        <v>1558</v>
      </c>
      <c r="N71" s="214">
        <v>5</v>
      </c>
      <c r="O71" s="209" t="s">
        <v>3268</v>
      </c>
    </row>
    <row r="72" spans="1:55" s="103" customFormat="1">
      <c r="A72" s="125" t="s">
        <v>1572</v>
      </c>
      <c r="B72" s="126" t="s">
        <v>1347</v>
      </c>
      <c r="C72" s="126">
        <v>3</v>
      </c>
      <c r="D72" s="127" t="s">
        <v>1386</v>
      </c>
      <c r="E72" s="210">
        <v>1</v>
      </c>
      <c r="F72" s="128"/>
      <c r="G72" s="127" t="s">
        <v>1362</v>
      </c>
      <c r="H72" s="126">
        <v>1</v>
      </c>
      <c r="I72" s="126">
        <v>0</v>
      </c>
      <c r="J72" s="129">
        <f t="shared" si="2"/>
        <v>5</v>
      </c>
      <c r="K72" s="129" t="s">
        <v>1367</v>
      </c>
      <c r="L72" s="126" t="s">
        <v>1350</v>
      </c>
      <c r="M72" s="103" t="s">
        <v>1573</v>
      </c>
      <c r="N72" s="214">
        <v>5</v>
      </c>
      <c r="O72" s="209" t="s">
        <v>3268</v>
      </c>
    </row>
    <row r="73" spans="1:55" s="103" customFormat="1">
      <c r="A73" s="125" t="s">
        <v>1574</v>
      </c>
      <c r="B73" s="126" t="s">
        <v>1347</v>
      </c>
      <c r="C73" s="126">
        <v>3</v>
      </c>
      <c r="D73" s="127" t="s">
        <v>1386</v>
      </c>
      <c r="E73" s="210">
        <v>1</v>
      </c>
      <c r="F73" s="128"/>
      <c r="G73" s="127" t="s">
        <v>1362</v>
      </c>
      <c r="H73" s="126">
        <v>1</v>
      </c>
      <c r="I73" s="126">
        <v>0</v>
      </c>
      <c r="J73" s="129">
        <f t="shared" si="2"/>
        <v>5</v>
      </c>
      <c r="K73" s="129" t="s">
        <v>1367</v>
      </c>
      <c r="L73" s="126" t="s">
        <v>1350</v>
      </c>
      <c r="M73" s="103" t="s">
        <v>1575</v>
      </c>
      <c r="N73" s="214">
        <v>5</v>
      </c>
      <c r="O73" s="209" t="s">
        <v>3268</v>
      </c>
    </row>
    <row r="74" spans="1:55" s="103" customFormat="1">
      <c r="A74" s="125" t="s">
        <v>1576</v>
      </c>
      <c r="B74" s="126" t="s">
        <v>1347</v>
      </c>
      <c r="C74" s="126">
        <v>0</v>
      </c>
      <c r="D74" s="127" t="s">
        <v>1362</v>
      </c>
      <c r="E74" s="126">
        <v>2</v>
      </c>
      <c r="F74" s="128">
        <v>4</v>
      </c>
      <c r="G74" s="127" t="s">
        <v>1348</v>
      </c>
      <c r="H74" s="126">
        <v>3</v>
      </c>
      <c r="I74" s="126">
        <v>0</v>
      </c>
      <c r="J74" s="129">
        <f t="shared" si="2"/>
        <v>5</v>
      </c>
      <c r="K74" s="129" t="s">
        <v>1367</v>
      </c>
      <c r="L74" s="126" t="s">
        <v>1350</v>
      </c>
      <c r="M74" s="103" t="s">
        <v>1577</v>
      </c>
      <c r="N74" s="213">
        <v>5</v>
      </c>
      <c r="O74" s="209" t="s">
        <v>3268</v>
      </c>
    </row>
    <row r="75" spans="1:55" s="103" customFormat="1">
      <c r="A75" s="125" t="s">
        <v>1586</v>
      </c>
      <c r="B75" s="126" t="s">
        <v>1347</v>
      </c>
      <c r="C75" s="126">
        <v>2</v>
      </c>
      <c r="D75" s="127" t="s">
        <v>1362</v>
      </c>
      <c r="E75" s="126">
        <v>2</v>
      </c>
      <c r="F75" s="128">
        <v>4</v>
      </c>
      <c r="G75" s="127" t="s">
        <v>1386</v>
      </c>
      <c r="H75" s="126">
        <v>1</v>
      </c>
      <c r="I75" s="126">
        <v>0</v>
      </c>
      <c r="J75" s="129">
        <f t="shared" si="2"/>
        <v>5</v>
      </c>
      <c r="K75" s="129" t="s">
        <v>1388</v>
      </c>
      <c r="L75" s="126" t="s">
        <v>1350</v>
      </c>
      <c r="M75" s="103" t="s">
        <v>1587</v>
      </c>
      <c r="N75" s="213">
        <v>5</v>
      </c>
      <c r="O75" s="209" t="s">
        <v>3268</v>
      </c>
    </row>
    <row r="76" spans="1:55" s="103" customFormat="1">
      <c r="A76" s="125" t="s">
        <v>1601</v>
      </c>
      <c r="B76" s="126" t="s">
        <v>1347</v>
      </c>
      <c r="C76" s="132">
        <v>0</v>
      </c>
      <c r="D76" s="127" t="s">
        <v>1362</v>
      </c>
      <c r="E76" s="126">
        <v>2</v>
      </c>
      <c r="F76" s="133">
        <v>4</v>
      </c>
      <c r="G76" s="127" t="s">
        <v>1358</v>
      </c>
      <c r="H76" s="132">
        <v>3</v>
      </c>
      <c r="I76" s="132">
        <v>0</v>
      </c>
      <c r="J76" s="129">
        <f t="shared" si="2"/>
        <v>5</v>
      </c>
      <c r="K76" s="129" t="s">
        <v>1367</v>
      </c>
      <c r="L76" s="132" t="s">
        <v>1384</v>
      </c>
      <c r="M76" s="134" t="s">
        <v>1602</v>
      </c>
      <c r="N76" s="213">
        <v>5</v>
      </c>
      <c r="O76" s="209" t="s">
        <v>3268</v>
      </c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</row>
    <row r="77" spans="1:55" s="103" customFormat="1">
      <c r="A77" s="125" t="s">
        <v>1603</v>
      </c>
      <c r="B77" s="126" t="s">
        <v>1347</v>
      </c>
      <c r="C77" s="126">
        <v>0</v>
      </c>
      <c r="D77" s="127" t="s">
        <v>1362</v>
      </c>
      <c r="E77" s="126">
        <v>2</v>
      </c>
      <c r="F77" s="128">
        <v>4</v>
      </c>
      <c r="G77" s="127" t="s">
        <v>1358</v>
      </c>
      <c r="H77" s="126">
        <v>3</v>
      </c>
      <c r="I77" s="126">
        <v>0</v>
      </c>
      <c r="J77" s="129">
        <f t="shared" si="2"/>
        <v>5</v>
      </c>
      <c r="K77" s="129" t="s">
        <v>1367</v>
      </c>
      <c r="L77" s="126" t="s">
        <v>1350</v>
      </c>
      <c r="N77" s="213">
        <v>5</v>
      </c>
      <c r="O77" s="209" t="s">
        <v>3268</v>
      </c>
    </row>
    <row r="78" spans="1:55" s="103" customFormat="1">
      <c r="A78" s="125" t="s">
        <v>1604</v>
      </c>
      <c r="B78" s="126" t="s">
        <v>1347</v>
      </c>
      <c r="C78" s="126">
        <v>0</v>
      </c>
      <c r="D78" s="127" t="s">
        <v>1362</v>
      </c>
      <c r="E78" s="126">
        <v>2</v>
      </c>
      <c r="F78" s="128">
        <v>4</v>
      </c>
      <c r="G78" s="127" t="s">
        <v>1358</v>
      </c>
      <c r="H78" s="126">
        <v>3</v>
      </c>
      <c r="I78" s="126">
        <v>0</v>
      </c>
      <c r="J78" s="129">
        <f t="shared" si="2"/>
        <v>5</v>
      </c>
      <c r="K78" s="129" t="s">
        <v>1367</v>
      </c>
      <c r="L78" s="126" t="s">
        <v>1350</v>
      </c>
      <c r="N78" s="213">
        <v>5</v>
      </c>
      <c r="O78" s="209" t="s">
        <v>3268</v>
      </c>
    </row>
    <row r="79" spans="1:55" s="103" customFormat="1">
      <c r="A79" s="125" t="s">
        <v>1607</v>
      </c>
      <c r="B79" s="126" t="s">
        <v>1347</v>
      </c>
      <c r="C79" s="126">
        <v>2</v>
      </c>
      <c r="D79" s="127" t="s">
        <v>1362</v>
      </c>
      <c r="E79" s="126">
        <v>2</v>
      </c>
      <c r="F79" s="128">
        <v>4</v>
      </c>
      <c r="G79" s="127" t="s">
        <v>1362</v>
      </c>
      <c r="H79" s="126">
        <v>1</v>
      </c>
      <c r="I79" s="126">
        <v>0</v>
      </c>
      <c r="J79" s="129">
        <f t="shared" si="2"/>
        <v>5</v>
      </c>
      <c r="K79" s="129" t="s">
        <v>1367</v>
      </c>
      <c r="L79" s="126" t="s">
        <v>1353</v>
      </c>
      <c r="M79" s="103" t="s">
        <v>1499</v>
      </c>
      <c r="N79" s="213">
        <v>5</v>
      </c>
      <c r="O79" s="209" t="s">
        <v>3268</v>
      </c>
    </row>
    <row r="80" spans="1:55" s="103" customFormat="1">
      <c r="A80" s="125" t="s">
        <v>1608</v>
      </c>
      <c r="B80" s="126" t="s">
        <v>1347</v>
      </c>
      <c r="C80" s="126">
        <v>0</v>
      </c>
      <c r="D80" s="127" t="s">
        <v>1362</v>
      </c>
      <c r="E80" s="126">
        <v>2</v>
      </c>
      <c r="F80" s="128">
        <v>4</v>
      </c>
      <c r="G80" s="127" t="s">
        <v>1362</v>
      </c>
      <c r="H80" s="126">
        <v>1</v>
      </c>
      <c r="I80" s="126">
        <v>2</v>
      </c>
      <c r="J80" s="129">
        <f t="shared" si="2"/>
        <v>5</v>
      </c>
      <c r="K80" s="129" t="s">
        <v>1367</v>
      </c>
      <c r="L80" s="126" t="s">
        <v>1350</v>
      </c>
      <c r="N80" s="213">
        <v>5</v>
      </c>
      <c r="O80" s="209" t="s">
        <v>3268</v>
      </c>
    </row>
    <row r="81" spans="1:15" s="103" customFormat="1">
      <c r="A81" s="125" t="s">
        <v>1626</v>
      </c>
      <c r="B81" s="126" t="s">
        <v>1347</v>
      </c>
      <c r="C81" s="126">
        <v>2</v>
      </c>
      <c r="D81" s="127" t="s">
        <v>1599</v>
      </c>
      <c r="E81" s="126">
        <v>0</v>
      </c>
      <c r="F81" s="128"/>
      <c r="G81" s="127" t="s">
        <v>1387</v>
      </c>
      <c r="H81" s="126">
        <v>0</v>
      </c>
      <c r="I81" s="126">
        <v>2</v>
      </c>
      <c r="J81" s="129">
        <f t="shared" si="2"/>
        <v>4</v>
      </c>
      <c r="K81" s="129" t="s">
        <v>1367</v>
      </c>
      <c r="L81" s="126" t="s">
        <v>1350</v>
      </c>
      <c r="M81" s="103" t="s">
        <v>1627</v>
      </c>
      <c r="N81" s="213">
        <v>4</v>
      </c>
      <c r="O81" s="209" t="s">
        <v>3268</v>
      </c>
    </row>
    <row r="82" spans="1:15" s="103" customFormat="1">
      <c r="A82" s="125" t="s">
        <v>1625</v>
      </c>
      <c r="B82" s="126" t="s">
        <v>1347</v>
      </c>
      <c r="C82" s="126">
        <v>3</v>
      </c>
      <c r="D82" s="127" t="s">
        <v>295</v>
      </c>
      <c r="E82" s="126">
        <v>0</v>
      </c>
      <c r="F82" s="128"/>
      <c r="G82" s="127" t="s">
        <v>1386</v>
      </c>
      <c r="H82" s="126">
        <v>1</v>
      </c>
      <c r="I82" s="126">
        <v>0</v>
      </c>
      <c r="J82" s="129">
        <f t="shared" si="2"/>
        <v>4</v>
      </c>
      <c r="K82" s="129" t="s">
        <v>1388</v>
      </c>
      <c r="L82" s="126" t="s">
        <v>1350</v>
      </c>
      <c r="N82" s="213">
        <v>4</v>
      </c>
      <c r="O82" s="209" t="s">
        <v>3268</v>
      </c>
    </row>
    <row r="83" spans="1:15" s="103" customFormat="1">
      <c r="A83" s="125" t="s">
        <v>1628</v>
      </c>
      <c r="B83" s="126" t="s">
        <v>1347</v>
      </c>
      <c r="C83" s="126">
        <v>3</v>
      </c>
      <c r="D83" s="127" t="s">
        <v>295</v>
      </c>
      <c r="E83" s="126">
        <v>0</v>
      </c>
      <c r="F83" s="128"/>
      <c r="G83" s="127" t="s">
        <v>1362</v>
      </c>
      <c r="H83" s="126">
        <v>1</v>
      </c>
      <c r="I83" s="126">
        <v>0</v>
      </c>
      <c r="J83" s="129">
        <f t="shared" si="2"/>
        <v>4</v>
      </c>
      <c r="K83" s="129" t="s">
        <v>1367</v>
      </c>
      <c r="L83" s="126" t="s">
        <v>1350</v>
      </c>
      <c r="M83" s="103" t="s">
        <v>1629</v>
      </c>
      <c r="N83" s="213">
        <v>4</v>
      </c>
      <c r="O83" s="209" t="s">
        <v>3268</v>
      </c>
    </row>
    <row r="84" spans="1:15" s="103" customFormat="1">
      <c r="A84" s="125" t="s">
        <v>1588</v>
      </c>
      <c r="B84" s="126" t="s">
        <v>1347</v>
      </c>
      <c r="C84" s="126">
        <v>2</v>
      </c>
      <c r="D84" s="127" t="s">
        <v>1386</v>
      </c>
      <c r="E84" s="210">
        <v>1</v>
      </c>
      <c r="F84" s="128"/>
      <c r="G84" s="127" t="s">
        <v>1386</v>
      </c>
      <c r="H84" s="126">
        <v>1</v>
      </c>
      <c r="I84" s="126">
        <v>0</v>
      </c>
      <c r="J84" s="129">
        <f t="shared" si="2"/>
        <v>4</v>
      </c>
      <c r="K84" s="129" t="s">
        <v>1388</v>
      </c>
      <c r="L84" s="126" t="s">
        <v>1353</v>
      </c>
      <c r="M84" s="103" t="s">
        <v>1499</v>
      </c>
      <c r="N84" s="214">
        <v>4</v>
      </c>
      <c r="O84" s="209" t="s">
        <v>3268</v>
      </c>
    </row>
    <row r="85" spans="1:15" s="103" customFormat="1">
      <c r="A85" s="125" t="s">
        <v>1589</v>
      </c>
      <c r="B85" s="126" t="s">
        <v>1347</v>
      </c>
      <c r="C85" s="126">
        <v>2</v>
      </c>
      <c r="D85" s="127" t="s">
        <v>1386</v>
      </c>
      <c r="E85" s="210">
        <v>1</v>
      </c>
      <c r="F85" s="128"/>
      <c r="G85" s="127" t="s">
        <v>1386</v>
      </c>
      <c r="H85" s="126">
        <v>1</v>
      </c>
      <c r="I85" s="126">
        <v>0</v>
      </c>
      <c r="J85" s="129">
        <f t="shared" si="2"/>
        <v>4</v>
      </c>
      <c r="K85" s="129" t="s">
        <v>1388</v>
      </c>
      <c r="L85" s="126" t="s">
        <v>1350</v>
      </c>
      <c r="M85" s="103" t="s">
        <v>1590</v>
      </c>
      <c r="N85" s="214">
        <v>4</v>
      </c>
      <c r="O85" s="209" t="s">
        <v>3268</v>
      </c>
    </row>
    <row r="86" spans="1:15" s="103" customFormat="1">
      <c r="A86" s="125" t="s">
        <v>1591</v>
      </c>
      <c r="B86" s="126" t="s">
        <v>1347</v>
      </c>
      <c r="C86" s="126">
        <v>2</v>
      </c>
      <c r="D86" s="127" t="s">
        <v>1386</v>
      </c>
      <c r="E86" s="210">
        <v>1</v>
      </c>
      <c r="F86" s="128"/>
      <c r="G86" s="127" t="s">
        <v>1386</v>
      </c>
      <c r="H86" s="126">
        <v>1</v>
      </c>
      <c r="I86" s="126">
        <v>0</v>
      </c>
      <c r="J86" s="129">
        <f t="shared" si="2"/>
        <v>4</v>
      </c>
      <c r="K86" s="129" t="s">
        <v>1388</v>
      </c>
      <c r="L86" s="126" t="s">
        <v>1350</v>
      </c>
      <c r="M86" s="103" t="s">
        <v>1592</v>
      </c>
      <c r="N86" s="214">
        <v>4</v>
      </c>
      <c r="O86" s="209" t="s">
        <v>3268</v>
      </c>
    </row>
    <row r="87" spans="1:15" s="103" customFormat="1">
      <c r="A87" s="125" t="s">
        <v>1593</v>
      </c>
      <c r="B87" s="126" t="s">
        <v>1347</v>
      </c>
      <c r="C87" s="126">
        <v>2</v>
      </c>
      <c r="D87" s="127" t="s">
        <v>1386</v>
      </c>
      <c r="E87" s="210">
        <v>1</v>
      </c>
      <c r="F87" s="128"/>
      <c r="G87" s="127" t="s">
        <v>1386</v>
      </c>
      <c r="H87" s="126">
        <v>1</v>
      </c>
      <c r="I87" s="126">
        <v>0</v>
      </c>
      <c r="J87" s="129">
        <f t="shared" si="2"/>
        <v>4</v>
      </c>
      <c r="K87" s="129" t="s">
        <v>1388</v>
      </c>
      <c r="L87" s="126" t="s">
        <v>1350</v>
      </c>
      <c r="M87" s="103" t="s">
        <v>1594</v>
      </c>
      <c r="N87" s="214">
        <v>4</v>
      </c>
      <c r="O87" s="209" t="s">
        <v>3268</v>
      </c>
    </row>
    <row r="88" spans="1:15" s="103" customFormat="1">
      <c r="A88" s="125" t="s">
        <v>1595</v>
      </c>
      <c r="B88" s="126" t="s">
        <v>1347</v>
      </c>
      <c r="C88" s="126">
        <v>0</v>
      </c>
      <c r="D88" s="127" t="s">
        <v>1386</v>
      </c>
      <c r="E88" s="210">
        <v>1</v>
      </c>
      <c r="F88" s="128"/>
      <c r="G88" s="127" t="s">
        <v>1386</v>
      </c>
      <c r="H88" s="126">
        <v>1</v>
      </c>
      <c r="I88" s="126">
        <v>2</v>
      </c>
      <c r="J88" s="129">
        <f t="shared" si="2"/>
        <v>4</v>
      </c>
      <c r="K88" s="129" t="s">
        <v>1399</v>
      </c>
      <c r="L88" s="126" t="s">
        <v>1353</v>
      </c>
      <c r="N88" s="214">
        <v>4</v>
      </c>
      <c r="O88" s="209" t="s">
        <v>3268</v>
      </c>
    </row>
    <row r="89" spans="1:15" s="103" customFormat="1">
      <c r="A89" s="125" t="s">
        <v>1596</v>
      </c>
      <c r="B89" s="126" t="s">
        <v>1347</v>
      </c>
      <c r="C89" s="126">
        <v>2</v>
      </c>
      <c r="D89" s="127" t="s">
        <v>1386</v>
      </c>
      <c r="E89" s="210">
        <v>1</v>
      </c>
      <c r="F89" s="128"/>
      <c r="G89" s="127" t="s">
        <v>1386</v>
      </c>
      <c r="H89" s="126">
        <v>1</v>
      </c>
      <c r="I89" s="126">
        <v>0</v>
      </c>
      <c r="J89" s="129">
        <f t="shared" si="2"/>
        <v>4</v>
      </c>
      <c r="K89" s="129" t="s">
        <v>1399</v>
      </c>
      <c r="L89" s="126" t="s">
        <v>1350</v>
      </c>
      <c r="M89" s="103" t="s">
        <v>1597</v>
      </c>
      <c r="N89" s="214">
        <v>4</v>
      </c>
      <c r="O89" s="209" t="s">
        <v>3268</v>
      </c>
    </row>
    <row r="90" spans="1:15" s="103" customFormat="1">
      <c r="A90" s="125" t="s">
        <v>1609</v>
      </c>
      <c r="B90" s="126" t="s">
        <v>1347</v>
      </c>
      <c r="C90" s="126">
        <v>2</v>
      </c>
      <c r="D90" s="127" t="s">
        <v>1386</v>
      </c>
      <c r="E90" s="210">
        <v>1</v>
      </c>
      <c r="F90" s="128"/>
      <c r="G90" s="127" t="s">
        <v>1362</v>
      </c>
      <c r="H90" s="126">
        <v>1</v>
      </c>
      <c r="I90" s="126">
        <v>0</v>
      </c>
      <c r="J90" s="129">
        <f t="shared" si="2"/>
        <v>4</v>
      </c>
      <c r="K90" s="129" t="s">
        <v>1367</v>
      </c>
      <c r="L90" s="126" t="s">
        <v>1353</v>
      </c>
      <c r="N90" s="214">
        <v>4</v>
      </c>
      <c r="O90" s="209" t="s">
        <v>3268</v>
      </c>
    </row>
    <row r="91" spans="1:15" s="103" customFormat="1">
      <c r="A91" s="125" t="s">
        <v>1610</v>
      </c>
      <c r="B91" s="126" t="s">
        <v>1347</v>
      </c>
      <c r="C91" s="126">
        <v>2</v>
      </c>
      <c r="D91" s="127" t="s">
        <v>1386</v>
      </c>
      <c r="E91" s="210">
        <v>1</v>
      </c>
      <c r="F91" s="128"/>
      <c r="G91" s="127" t="s">
        <v>1362</v>
      </c>
      <c r="H91" s="126">
        <v>1</v>
      </c>
      <c r="I91" s="126">
        <v>0</v>
      </c>
      <c r="J91" s="129">
        <f t="shared" si="2"/>
        <v>4</v>
      </c>
      <c r="K91" s="129" t="s">
        <v>1367</v>
      </c>
      <c r="L91" s="126" t="s">
        <v>1353</v>
      </c>
      <c r="M91" s="103" t="s">
        <v>1611</v>
      </c>
      <c r="N91" s="214">
        <v>4</v>
      </c>
      <c r="O91" s="209" t="s">
        <v>3268</v>
      </c>
    </row>
    <row r="92" spans="1:15" s="103" customFormat="1">
      <c r="A92" s="130" t="s">
        <v>1612</v>
      </c>
      <c r="B92" s="126" t="s">
        <v>1347</v>
      </c>
      <c r="C92" s="126">
        <v>2</v>
      </c>
      <c r="D92" s="127" t="s">
        <v>1386</v>
      </c>
      <c r="E92" s="210">
        <v>1</v>
      </c>
      <c r="F92" s="128"/>
      <c r="G92" s="127" t="s">
        <v>1362</v>
      </c>
      <c r="H92" s="126">
        <v>1</v>
      </c>
      <c r="I92" s="126">
        <v>0</v>
      </c>
      <c r="J92" s="129">
        <f t="shared" si="2"/>
        <v>4</v>
      </c>
      <c r="K92" s="129" t="s">
        <v>1367</v>
      </c>
      <c r="L92" s="126" t="s">
        <v>1350</v>
      </c>
      <c r="M92" s="103" t="s">
        <v>1613</v>
      </c>
      <c r="N92" s="214">
        <v>4</v>
      </c>
      <c r="O92" s="209" t="s">
        <v>3268</v>
      </c>
    </row>
    <row r="93" spans="1:15" s="103" customFormat="1">
      <c r="A93" s="125" t="s">
        <v>1614</v>
      </c>
      <c r="B93" s="126" t="s">
        <v>1347</v>
      </c>
      <c r="C93" s="126">
        <v>3</v>
      </c>
      <c r="D93" s="127" t="s">
        <v>1386</v>
      </c>
      <c r="E93" s="210">
        <v>1</v>
      </c>
      <c r="F93" s="128">
        <v>4</v>
      </c>
      <c r="G93" s="127" t="s">
        <v>295</v>
      </c>
      <c r="H93" s="126">
        <v>0</v>
      </c>
      <c r="I93" s="126">
        <v>0</v>
      </c>
      <c r="J93" s="129">
        <f t="shared" si="2"/>
        <v>4</v>
      </c>
      <c r="K93" s="129" t="s">
        <v>1367</v>
      </c>
      <c r="L93" s="126" t="s">
        <v>1615</v>
      </c>
      <c r="N93" s="214">
        <v>4</v>
      </c>
      <c r="O93" s="209" t="s">
        <v>3268</v>
      </c>
    </row>
    <row r="94" spans="1:15" s="103" customFormat="1">
      <c r="A94" s="125" t="s">
        <v>1616</v>
      </c>
      <c r="B94" s="126" t="s">
        <v>1347</v>
      </c>
      <c r="C94" s="126">
        <v>0</v>
      </c>
      <c r="D94" s="127" t="s">
        <v>1362</v>
      </c>
      <c r="E94" s="126">
        <v>2</v>
      </c>
      <c r="F94" s="128">
        <v>4</v>
      </c>
      <c r="G94" s="127" t="s">
        <v>1361</v>
      </c>
      <c r="H94" s="126">
        <v>2</v>
      </c>
      <c r="I94" s="126">
        <v>0</v>
      </c>
      <c r="J94" s="129">
        <f t="shared" si="2"/>
        <v>4</v>
      </c>
      <c r="K94" s="129" t="s">
        <v>1367</v>
      </c>
      <c r="L94" s="126" t="s">
        <v>1353</v>
      </c>
      <c r="M94" s="103" t="s">
        <v>1617</v>
      </c>
      <c r="N94" s="213">
        <v>4</v>
      </c>
      <c r="O94" s="209" t="s">
        <v>3268</v>
      </c>
    </row>
    <row r="95" spans="1:15" s="103" customFormat="1">
      <c r="A95" s="125" t="s">
        <v>1618</v>
      </c>
      <c r="B95" s="126" t="s">
        <v>1347</v>
      </c>
      <c r="C95" s="126">
        <v>0</v>
      </c>
      <c r="D95" s="127" t="s">
        <v>1362</v>
      </c>
      <c r="E95" s="126">
        <v>2</v>
      </c>
      <c r="F95" s="128">
        <v>4</v>
      </c>
      <c r="G95" s="127" t="s">
        <v>1361</v>
      </c>
      <c r="H95" s="126">
        <v>2</v>
      </c>
      <c r="I95" s="126">
        <v>0</v>
      </c>
      <c r="J95" s="129">
        <f t="shared" si="2"/>
        <v>4</v>
      </c>
      <c r="K95" s="129" t="s">
        <v>1388</v>
      </c>
      <c r="L95" s="126" t="s">
        <v>1350</v>
      </c>
      <c r="M95" s="103" t="s">
        <v>1577</v>
      </c>
      <c r="N95" s="213">
        <v>4</v>
      </c>
      <c r="O95" s="209" t="s">
        <v>3268</v>
      </c>
    </row>
    <row r="96" spans="1:15" s="103" customFormat="1">
      <c r="A96" s="125" t="s">
        <v>1619</v>
      </c>
      <c r="B96" s="126" t="s">
        <v>1347</v>
      </c>
      <c r="C96" s="126">
        <v>0</v>
      </c>
      <c r="D96" s="127" t="s">
        <v>1362</v>
      </c>
      <c r="E96" s="126">
        <v>2</v>
      </c>
      <c r="F96" s="128">
        <v>4</v>
      </c>
      <c r="G96" s="127" t="s">
        <v>1361</v>
      </c>
      <c r="H96" s="126">
        <v>2</v>
      </c>
      <c r="I96" s="126">
        <v>0</v>
      </c>
      <c r="J96" s="129">
        <f t="shared" si="2"/>
        <v>4</v>
      </c>
      <c r="K96" s="129" t="s">
        <v>1388</v>
      </c>
      <c r="L96" s="126" t="s">
        <v>1350</v>
      </c>
      <c r="M96" s="103" t="s">
        <v>1620</v>
      </c>
      <c r="N96" s="213">
        <v>4</v>
      </c>
      <c r="O96" s="209" t="s">
        <v>3268</v>
      </c>
    </row>
    <row r="97" spans="1:55" s="103" customFormat="1">
      <c r="A97" s="125" t="s">
        <v>1621</v>
      </c>
      <c r="B97" s="126" t="s">
        <v>1347</v>
      </c>
      <c r="C97" s="126">
        <v>0</v>
      </c>
      <c r="D97" s="127" t="s">
        <v>1362</v>
      </c>
      <c r="E97" s="126">
        <v>2</v>
      </c>
      <c r="F97" s="128">
        <v>4</v>
      </c>
      <c r="G97" s="127" t="s">
        <v>1361</v>
      </c>
      <c r="H97" s="126">
        <v>2</v>
      </c>
      <c r="I97" s="126">
        <v>0</v>
      </c>
      <c r="J97" s="129">
        <f t="shared" si="2"/>
        <v>4</v>
      </c>
      <c r="K97" s="129" t="s">
        <v>1388</v>
      </c>
      <c r="L97" s="126" t="s">
        <v>1353</v>
      </c>
      <c r="M97" s="103" t="s">
        <v>1622</v>
      </c>
      <c r="N97" s="213">
        <v>4</v>
      </c>
      <c r="O97" s="209" t="s">
        <v>3268</v>
      </c>
    </row>
    <row r="98" spans="1:55" s="103" customFormat="1">
      <c r="A98" s="125" t="s">
        <v>1623</v>
      </c>
      <c r="B98" s="126" t="s">
        <v>1347</v>
      </c>
      <c r="C98" s="126">
        <v>0</v>
      </c>
      <c r="D98" s="127" t="s">
        <v>1362</v>
      </c>
      <c r="E98" s="126">
        <v>2</v>
      </c>
      <c r="F98" s="128"/>
      <c r="G98" s="127" t="s">
        <v>1361</v>
      </c>
      <c r="H98" s="126">
        <v>2</v>
      </c>
      <c r="I98" s="126">
        <v>0</v>
      </c>
      <c r="J98" s="129">
        <f t="shared" si="2"/>
        <v>4</v>
      </c>
      <c r="K98" s="129" t="s">
        <v>1367</v>
      </c>
      <c r="L98" s="126" t="s">
        <v>1350</v>
      </c>
      <c r="M98" s="103" t="s">
        <v>1624</v>
      </c>
      <c r="N98" s="213">
        <v>4</v>
      </c>
      <c r="O98" s="209" t="s">
        <v>3268</v>
      </c>
    </row>
    <row r="99" spans="1:55" s="103" customFormat="1">
      <c r="A99" s="125" t="s">
        <v>1636</v>
      </c>
      <c r="B99" s="126" t="s">
        <v>1347</v>
      </c>
      <c r="C99" s="126">
        <v>2</v>
      </c>
      <c r="D99" s="127" t="s">
        <v>295</v>
      </c>
      <c r="E99" s="126">
        <v>0</v>
      </c>
      <c r="F99" s="128"/>
      <c r="G99" s="127" t="s">
        <v>1386</v>
      </c>
      <c r="H99" s="126">
        <v>1</v>
      </c>
      <c r="I99" s="126">
        <v>0</v>
      </c>
      <c r="J99" s="129">
        <f t="shared" si="2"/>
        <v>3</v>
      </c>
      <c r="K99" s="129" t="s">
        <v>1388</v>
      </c>
      <c r="L99" s="126" t="s">
        <v>1350</v>
      </c>
      <c r="M99" s="103" t="s">
        <v>1483</v>
      </c>
      <c r="N99" s="213">
        <v>3</v>
      </c>
      <c r="O99" s="209" t="s">
        <v>3268</v>
      </c>
    </row>
    <row r="100" spans="1:55" s="103" customFormat="1">
      <c r="A100" s="125" t="s">
        <v>1654</v>
      </c>
      <c r="B100" s="126" t="s">
        <v>1347</v>
      </c>
      <c r="C100" s="126">
        <v>2</v>
      </c>
      <c r="D100" s="127" t="s">
        <v>295</v>
      </c>
      <c r="E100" s="126">
        <v>0</v>
      </c>
      <c r="F100" s="128"/>
      <c r="G100" s="127" t="s">
        <v>1362</v>
      </c>
      <c r="H100" s="126">
        <v>1</v>
      </c>
      <c r="I100" s="126">
        <v>0</v>
      </c>
      <c r="J100" s="129">
        <f t="shared" ref="J100:J131" si="3">SUM(C100+E100+H100+I100)</f>
        <v>3</v>
      </c>
      <c r="K100" s="129" t="s">
        <v>1367</v>
      </c>
      <c r="L100" s="126" t="s">
        <v>1350</v>
      </c>
      <c r="M100" s="103" t="s">
        <v>1490</v>
      </c>
      <c r="N100" s="213">
        <v>3</v>
      </c>
      <c r="O100" s="209" t="s">
        <v>3268</v>
      </c>
    </row>
    <row r="101" spans="1:55" s="103" customFormat="1">
      <c r="A101" s="125" t="s">
        <v>1655</v>
      </c>
      <c r="B101" s="126" t="s">
        <v>1347</v>
      </c>
      <c r="C101" s="126">
        <v>2</v>
      </c>
      <c r="D101" s="127" t="s">
        <v>295</v>
      </c>
      <c r="E101" s="126">
        <v>0</v>
      </c>
      <c r="F101" s="128"/>
      <c r="G101" s="127" t="s">
        <v>1362</v>
      </c>
      <c r="H101" s="126">
        <v>1</v>
      </c>
      <c r="I101" s="126">
        <v>0</v>
      </c>
      <c r="J101" s="129">
        <f t="shared" si="3"/>
        <v>3</v>
      </c>
      <c r="K101" s="129" t="s">
        <v>1367</v>
      </c>
      <c r="L101" s="126" t="s">
        <v>1350</v>
      </c>
      <c r="N101" s="213">
        <v>3</v>
      </c>
      <c r="O101" s="209" t="s">
        <v>3268</v>
      </c>
    </row>
    <row r="102" spans="1:55" s="103" customFormat="1">
      <c r="A102" s="125" t="s">
        <v>1656</v>
      </c>
      <c r="B102" s="126" t="s">
        <v>1347</v>
      </c>
      <c r="C102" s="126">
        <v>2</v>
      </c>
      <c r="D102" s="127" t="s">
        <v>295</v>
      </c>
      <c r="E102" s="126">
        <v>0</v>
      </c>
      <c r="F102" s="128"/>
      <c r="G102" s="127" t="s">
        <v>1362</v>
      </c>
      <c r="H102" s="126">
        <v>1</v>
      </c>
      <c r="I102" s="126">
        <v>0</v>
      </c>
      <c r="J102" s="129">
        <f t="shared" si="3"/>
        <v>3</v>
      </c>
      <c r="K102" s="129" t="s">
        <v>1388</v>
      </c>
      <c r="L102" s="126" t="s">
        <v>1350</v>
      </c>
      <c r="M102" s="103" t="s">
        <v>1657</v>
      </c>
      <c r="N102" s="213">
        <v>3</v>
      </c>
      <c r="O102" s="209" t="s">
        <v>3268</v>
      </c>
    </row>
    <row r="103" spans="1:55" s="135" customFormat="1">
      <c r="A103" s="125" t="s">
        <v>1658</v>
      </c>
      <c r="B103" s="126" t="s">
        <v>1347</v>
      </c>
      <c r="C103" s="126">
        <v>3</v>
      </c>
      <c r="D103" s="127" t="s">
        <v>295</v>
      </c>
      <c r="E103" s="126">
        <v>0</v>
      </c>
      <c r="F103" s="128"/>
      <c r="G103" s="127" t="s">
        <v>295</v>
      </c>
      <c r="H103" s="126">
        <v>0</v>
      </c>
      <c r="I103" s="126">
        <v>0</v>
      </c>
      <c r="J103" s="129">
        <f t="shared" si="3"/>
        <v>3</v>
      </c>
      <c r="K103" s="129" t="s">
        <v>1367</v>
      </c>
      <c r="L103" s="126" t="s">
        <v>1350</v>
      </c>
      <c r="M103" s="103" t="s">
        <v>1477</v>
      </c>
      <c r="N103" s="213">
        <v>3</v>
      </c>
      <c r="O103" s="209" t="s">
        <v>3268</v>
      </c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</row>
    <row r="104" spans="1:55" s="103" customFormat="1">
      <c r="A104" s="125" t="s">
        <v>1659</v>
      </c>
      <c r="B104" s="126" t="s">
        <v>1347</v>
      </c>
      <c r="C104" s="126">
        <v>3</v>
      </c>
      <c r="D104" s="127" t="s">
        <v>295</v>
      </c>
      <c r="E104" s="126">
        <v>0</v>
      </c>
      <c r="F104" s="128"/>
      <c r="G104" s="127" t="s">
        <v>295</v>
      </c>
      <c r="H104" s="126">
        <v>0</v>
      </c>
      <c r="I104" s="126">
        <v>0</v>
      </c>
      <c r="J104" s="129">
        <f t="shared" si="3"/>
        <v>3</v>
      </c>
      <c r="K104" s="129" t="s">
        <v>1367</v>
      </c>
      <c r="L104" s="126" t="s">
        <v>1350</v>
      </c>
      <c r="N104" s="213">
        <v>3</v>
      </c>
      <c r="O104" s="209" t="s">
        <v>3268</v>
      </c>
    </row>
    <row r="105" spans="1:55" s="103" customFormat="1">
      <c r="A105" s="125" t="s">
        <v>1660</v>
      </c>
      <c r="B105" s="126" t="s">
        <v>1347</v>
      </c>
      <c r="C105" s="126">
        <v>3</v>
      </c>
      <c r="D105" s="127" t="s">
        <v>295</v>
      </c>
      <c r="E105" s="126">
        <v>0</v>
      </c>
      <c r="F105" s="128"/>
      <c r="G105" s="127" t="s">
        <v>295</v>
      </c>
      <c r="H105" s="126">
        <v>0</v>
      </c>
      <c r="I105" s="126">
        <v>0</v>
      </c>
      <c r="J105" s="129">
        <f t="shared" si="3"/>
        <v>3</v>
      </c>
      <c r="K105" s="129" t="s">
        <v>1388</v>
      </c>
      <c r="L105" s="126" t="s">
        <v>1384</v>
      </c>
      <c r="M105" s="103" t="s">
        <v>1354</v>
      </c>
      <c r="N105" s="213">
        <v>3</v>
      </c>
      <c r="O105" s="209" t="s">
        <v>3268</v>
      </c>
    </row>
    <row r="106" spans="1:55" s="103" customFormat="1">
      <c r="A106" s="125" t="s">
        <v>1661</v>
      </c>
      <c r="B106" s="126" t="s">
        <v>1347</v>
      </c>
      <c r="C106" s="126">
        <v>3</v>
      </c>
      <c r="D106" s="127" t="s">
        <v>295</v>
      </c>
      <c r="E106" s="126">
        <v>0</v>
      </c>
      <c r="F106" s="128"/>
      <c r="G106" s="127" t="s">
        <v>295</v>
      </c>
      <c r="H106" s="126">
        <v>0</v>
      </c>
      <c r="I106" s="126">
        <v>0</v>
      </c>
      <c r="J106" s="129">
        <f t="shared" si="3"/>
        <v>3</v>
      </c>
      <c r="K106" s="129" t="s">
        <v>1388</v>
      </c>
      <c r="L106" s="126" t="s">
        <v>1350</v>
      </c>
      <c r="N106" s="213">
        <v>3</v>
      </c>
      <c r="O106" s="209" t="s">
        <v>3268</v>
      </c>
    </row>
    <row r="107" spans="1:55" s="103" customFormat="1">
      <c r="A107" s="125" t="s">
        <v>1637</v>
      </c>
      <c r="B107" s="126" t="s">
        <v>1347</v>
      </c>
      <c r="C107" s="126">
        <v>0</v>
      </c>
      <c r="D107" s="127" t="s">
        <v>1362</v>
      </c>
      <c r="E107" s="126">
        <v>2</v>
      </c>
      <c r="F107" s="128">
        <v>4</v>
      </c>
      <c r="G107" s="127" t="s">
        <v>1362</v>
      </c>
      <c r="H107" s="126">
        <v>1</v>
      </c>
      <c r="I107" s="126">
        <v>0</v>
      </c>
      <c r="J107" s="129">
        <f t="shared" si="3"/>
        <v>3</v>
      </c>
      <c r="K107" s="129" t="s">
        <v>1367</v>
      </c>
      <c r="L107" s="126" t="s">
        <v>1350</v>
      </c>
      <c r="M107" s="103" t="s">
        <v>1556</v>
      </c>
      <c r="N107" s="213">
        <v>3</v>
      </c>
      <c r="O107" s="209" t="s">
        <v>3268</v>
      </c>
    </row>
    <row r="108" spans="1:55" s="103" customFormat="1">
      <c r="A108" s="125" t="s">
        <v>1638</v>
      </c>
      <c r="B108" s="126" t="s">
        <v>1347</v>
      </c>
      <c r="C108" s="126">
        <v>0</v>
      </c>
      <c r="D108" s="127" t="s">
        <v>1362</v>
      </c>
      <c r="E108" s="126">
        <v>2</v>
      </c>
      <c r="F108" s="128">
        <v>4</v>
      </c>
      <c r="G108" s="127" t="s">
        <v>1362</v>
      </c>
      <c r="H108" s="126">
        <v>1</v>
      </c>
      <c r="I108" s="126">
        <v>0</v>
      </c>
      <c r="J108" s="129">
        <f t="shared" si="3"/>
        <v>3</v>
      </c>
      <c r="K108" s="129" t="s">
        <v>1367</v>
      </c>
      <c r="L108" s="126" t="s">
        <v>1353</v>
      </c>
      <c r="M108" s="103" t="s">
        <v>1639</v>
      </c>
      <c r="N108" s="213">
        <v>3</v>
      </c>
      <c r="O108" s="209" t="s">
        <v>3268</v>
      </c>
    </row>
    <row r="109" spans="1:55" s="103" customFormat="1">
      <c r="A109" s="125" t="s">
        <v>1640</v>
      </c>
      <c r="B109" s="126" t="s">
        <v>1347</v>
      </c>
      <c r="C109" s="126">
        <v>0</v>
      </c>
      <c r="D109" s="127" t="s">
        <v>1362</v>
      </c>
      <c r="E109" s="126">
        <v>2</v>
      </c>
      <c r="F109" s="128">
        <v>4</v>
      </c>
      <c r="G109" s="127" t="s">
        <v>1362</v>
      </c>
      <c r="H109" s="126">
        <v>1</v>
      </c>
      <c r="I109" s="126">
        <v>0</v>
      </c>
      <c r="J109" s="129">
        <f t="shared" si="3"/>
        <v>3</v>
      </c>
      <c r="K109" s="129" t="s">
        <v>1367</v>
      </c>
      <c r="L109" s="126" t="s">
        <v>1353</v>
      </c>
      <c r="M109" s="103" t="s">
        <v>1641</v>
      </c>
      <c r="N109" s="213">
        <v>3</v>
      </c>
      <c r="O109" s="209" t="s">
        <v>3268</v>
      </c>
    </row>
    <row r="110" spans="1:55" s="103" customFormat="1">
      <c r="A110" s="125" t="s">
        <v>1642</v>
      </c>
      <c r="B110" s="126" t="s">
        <v>1347</v>
      </c>
      <c r="C110" s="126">
        <v>0</v>
      </c>
      <c r="D110" s="127" t="s">
        <v>1362</v>
      </c>
      <c r="E110" s="126">
        <v>2</v>
      </c>
      <c r="F110" s="128">
        <v>4</v>
      </c>
      <c r="G110" s="127" t="s">
        <v>1362</v>
      </c>
      <c r="H110" s="126">
        <v>1</v>
      </c>
      <c r="I110" s="126">
        <v>0</v>
      </c>
      <c r="J110" s="129">
        <f t="shared" si="3"/>
        <v>3</v>
      </c>
      <c r="K110" s="129" t="s">
        <v>1367</v>
      </c>
      <c r="L110" s="126" t="s">
        <v>1353</v>
      </c>
      <c r="M110" s="103" t="s">
        <v>1499</v>
      </c>
      <c r="N110" s="213">
        <v>3</v>
      </c>
      <c r="O110" s="209" t="s">
        <v>3268</v>
      </c>
    </row>
    <row r="111" spans="1:55" s="103" customFormat="1">
      <c r="A111" s="125" t="s">
        <v>1643</v>
      </c>
      <c r="B111" s="126" t="s">
        <v>1347</v>
      </c>
      <c r="C111" s="126">
        <v>0</v>
      </c>
      <c r="D111" s="127" t="s">
        <v>1362</v>
      </c>
      <c r="E111" s="126">
        <v>2</v>
      </c>
      <c r="F111" s="128">
        <v>4</v>
      </c>
      <c r="G111" s="127" t="s">
        <v>1362</v>
      </c>
      <c r="H111" s="126">
        <v>1</v>
      </c>
      <c r="I111" s="126">
        <v>0</v>
      </c>
      <c r="J111" s="129">
        <f t="shared" si="3"/>
        <v>3</v>
      </c>
      <c r="K111" s="129" t="s">
        <v>1388</v>
      </c>
      <c r="L111" s="126" t="s">
        <v>1384</v>
      </c>
      <c r="N111" s="213">
        <v>3</v>
      </c>
      <c r="O111" s="209" t="s">
        <v>3268</v>
      </c>
    </row>
    <row r="112" spans="1:55" s="103" customFormat="1">
      <c r="A112" s="125" t="s">
        <v>1644</v>
      </c>
      <c r="B112" s="126" t="s">
        <v>1347</v>
      </c>
      <c r="C112" s="126">
        <v>0</v>
      </c>
      <c r="D112" s="127" t="s">
        <v>1362</v>
      </c>
      <c r="E112" s="126">
        <v>2</v>
      </c>
      <c r="F112" s="128">
        <v>4</v>
      </c>
      <c r="G112" s="127" t="s">
        <v>1362</v>
      </c>
      <c r="H112" s="126">
        <v>1</v>
      </c>
      <c r="I112" s="126">
        <v>0</v>
      </c>
      <c r="J112" s="129">
        <f t="shared" si="3"/>
        <v>3</v>
      </c>
      <c r="K112" s="129" t="s">
        <v>1388</v>
      </c>
      <c r="L112" s="126" t="s">
        <v>1353</v>
      </c>
      <c r="N112" s="213">
        <v>3</v>
      </c>
      <c r="O112" s="209" t="s">
        <v>3268</v>
      </c>
    </row>
    <row r="113" spans="1:15" s="103" customFormat="1">
      <c r="A113" s="125" t="s">
        <v>1645</v>
      </c>
      <c r="B113" s="126" t="s">
        <v>1347</v>
      </c>
      <c r="C113" s="126">
        <v>0</v>
      </c>
      <c r="D113" s="127" t="s">
        <v>1362</v>
      </c>
      <c r="E113" s="126">
        <v>2</v>
      </c>
      <c r="F113" s="128">
        <v>4</v>
      </c>
      <c r="G113" s="127" t="s">
        <v>1362</v>
      </c>
      <c r="H113" s="126">
        <v>1</v>
      </c>
      <c r="I113" s="126">
        <v>0</v>
      </c>
      <c r="J113" s="129">
        <f t="shared" si="3"/>
        <v>3</v>
      </c>
      <c r="K113" s="129" t="s">
        <v>1388</v>
      </c>
      <c r="L113" s="126" t="s">
        <v>1350</v>
      </c>
      <c r="M113" s="103" t="s">
        <v>1646</v>
      </c>
      <c r="N113" s="213">
        <v>3</v>
      </c>
      <c r="O113" s="209" t="s">
        <v>3268</v>
      </c>
    </row>
    <row r="114" spans="1:15" s="103" customFormat="1">
      <c r="A114" s="125" t="s">
        <v>1668</v>
      </c>
      <c r="B114" s="126" t="s">
        <v>1347</v>
      </c>
      <c r="C114" s="126">
        <v>2</v>
      </c>
      <c r="D114" s="127" t="s">
        <v>295</v>
      </c>
      <c r="E114" s="126">
        <v>0</v>
      </c>
      <c r="F114" s="128"/>
      <c r="G114" s="127" t="s">
        <v>295</v>
      </c>
      <c r="H114" s="126">
        <v>0</v>
      </c>
      <c r="I114" s="126">
        <v>0</v>
      </c>
      <c r="J114" s="129">
        <f t="shared" si="3"/>
        <v>2</v>
      </c>
      <c r="K114" s="129" t="s">
        <v>1367</v>
      </c>
      <c r="L114" s="126" t="s">
        <v>1384</v>
      </c>
      <c r="N114" s="213">
        <v>2</v>
      </c>
      <c r="O114" s="209" t="s">
        <v>3268</v>
      </c>
    </row>
    <row r="115" spans="1:15" s="103" customFormat="1">
      <c r="A115" s="125" t="s">
        <v>1669</v>
      </c>
      <c r="B115" s="126" t="s">
        <v>1347</v>
      </c>
      <c r="C115" s="126">
        <v>2</v>
      </c>
      <c r="D115" s="127" t="s">
        <v>295</v>
      </c>
      <c r="E115" s="126">
        <v>0</v>
      </c>
      <c r="F115" s="128"/>
      <c r="G115" s="127" t="s">
        <v>295</v>
      </c>
      <c r="H115" s="126">
        <v>0</v>
      </c>
      <c r="I115" s="126">
        <v>0</v>
      </c>
      <c r="J115" s="129">
        <f t="shared" si="3"/>
        <v>2</v>
      </c>
      <c r="K115" s="129" t="s">
        <v>1388</v>
      </c>
      <c r="L115" s="126" t="s">
        <v>1350</v>
      </c>
      <c r="N115" s="213">
        <v>2</v>
      </c>
      <c r="O115" s="209" t="s">
        <v>3268</v>
      </c>
    </row>
    <row r="116" spans="1:15" s="103" customFormat="1">
      <c r="A116" s="125" t="s">
        <v>1670</v>
      </c>
      <c r="B116" s="126" t="s">
        <v>1347</v>
      </c>
      <c r="C116" s="126">
        <v>2</v>
      </c>
      <c r="D116" s="127" t="s">
        <v>295</v>
      </c>
      <c r="E116" s="126">
        <v>0</v>
      </c>
      <c r="F116" s="128"/>
      <c r="G116" s="127" t="s">
        <v>295</v>
      </c>
      <c r="H116" s="126">
        <v>0</v>
      </c>
      <c r="I116" s="126">
        <v>0</v>
      </c>
      <c r="J116" s="129">
        <f t="shared" si="3"/>
        <v>2</v>
      </c>
      <c r="K116" s="129" t="s">
        <v>1399</v>
      </c>
      <c r="L116" s="126" t="s">
        <v>1350</v>
      </c>
      <c r="M116" s="103" t="s">
        <v>1671</v>
      </c>
      <c r="N116" s="213">
        <v>2</v>
      </c>
      <c r="O116" s="209" t="s">
        <v>3268</v>
      </c>
    </row>
    <row r="117" spans="1:15" s="103" customFormat="1">
      <c r="A117" s="125" t="s">
        <v>1672</v>
      </c>
      <c r="B117" s="126" t="s">
        <v>1347</v>
      </c>
      <c r="C117" s="126">
        <v>0</v>
      </c>
      <c r="D117" s="127" t="s">
        <v>295</v>
      </c>
      <c r="E117" s="126">
        <v>0</v>
      </c>
      <c r="F117" s="128"/>
      <c r="G117" s="127" t="s">
        <v>295</v>
      </c>
      <c r="H117" s="126">
        <v>0</v>
      </c>
      <c r="I117" s="126">
        <v>2</v>
      </c>
      <c r="J117" s="129">
        <f t="shared" si="3"/>
        <v>2</v>
      </c>
      <c r="K117" s="129" t="s">
        <v>1399</v>
      </c>
      <c r="L117" s="126" t="s">
        <v>1384</v>
      </c>
      <c r="N117" s="213">
        <v>2</v>
      </c>
      <c r="O117" s="209" t="s">
        <v>3268</v>
      </c>
    </row>
    <row r="118" spans="1:15" s="103" customFormat="1">
      <c r="A118" s="125" t="s">
        <v>1673</v>
      </c>
      <c r="B118" s="126" t="s">
        <v>1347</v>
      </c>
      <c r="C118" s="126">
        <v>2</v>
      </c>
      <c r="D118" s="127" t="s">
        <v>295</v>
      </c>
      <c r="E118" s="126">
        <v>0</v>
      </c>
      <c r="F118" s="128"/>
      <c r="G118" s="127" t="s">
        <v>295</v>
      </c>
      <c r="H118" s="126">
        <v>0</v>
      </c>
      <c r="I118" s="126">
        <v>0</v>
      </c>
      <c r="J118" s="129">
        <f t="shared" si="3"/>
        <v>2</v>
      </c>
      <c r="K118" s="129" t="s">
        <v>1399</v>
      </c>
      <c r="L118" s="126" t="s">
        <v>1350</v>
      </c>
      <c r="N118" s="213">
        <v>2</v>
      </c>
      <c r="O118" s="209" t="s">
        <v>3268</v>
      </c>
    </row>
    <row r="119" spans="1:15" s="103" customFormat="1">
      <c r="A119" s="125" t="s">
        <v>1674</v>
      </c>
      <c r="B119" s="126" t="s">
        <v>1347</v>
      </c>
      <c r="C119" s="126">
        <v>2</v>
      </c>
      <c r="D119" s="127" t="s">
        <v>295</v>
      </c>
      <c r="E119" s="126">
        <v>0</v>
      </c>
      <c r="F119" s="128"/>
      <c r="G119" s="127" t="s">
        <v>295</v>
      </c>
      <c r="H119" s="126">
        <v>0</v>
      </c>
      <c r="I119" s="126">
        <v>0</v>
      </c>
      <c r="J119" s="129">
        <f t="shared" si="3"/>
        <v>2</v>
      </c>
      <c r="K119" s="129" t="s">
        <v>1399</v>
      </c>
      <c r="L119" s="126" t="s">
        <v>1615</v>
      </c>
      <c r="N119" s="213">
        <v>2</v>
      </c>
      <c r="O119" s="209" t="s">
        <v>3268</v>
      </c>
    </row>
    <row r="120" spans="1:15" s="103" customFormat="1">
      <c r="A120" s="125" t="s">
        <v>1675</v>
      </c>
      <c r="B120" s="126" t="s">
        <v>1347</v>
      </c>
      <c r="C120" s="126">
        <v>2</v>
      </c>
      <c r="D120" s="127" t="s">
        <v>295</v>
      </c>
      <c r="E120" s="126">
        <v>0</v>
      </c>
      <c r="F120" s="128"/>
      <c r="G120" s="127" t="s">
        <v>295</v>
      </c>
      <c r="H120" s="126">
        <v>0</v>
      </c>
      <c r="I120" s="126">
        <v>0</v>
      </c>
      <c r="J120" s="129">
        <f t="shared" si="3"/>
        <v>2</v>
      </c>
      <c r="K120" s="129" t="s">
        <v>1399</v>
      </c>
      <c r="L120" s="126" t="s">
        <v>1350</v>
      </c>
      <c r="N120" s="213">
        <v>2</v>
      </c>
      <c r="O120" s="209" t="s">
        <v>3268</v>
      </c>
    </row>
    <row r="121" spans="1:15" s="103" customFormat="1">
      <c r="A121" s="125" t="s">
        <v>1676</v>
      </c>
      <c r="B121" s="126" t="s">
        <v>1347</v>
      </c>
      <c r="C121" s="126">
        <v>2</v>
      </c>
      <c r="D121" s="127" t="s">
        <v>295</v>
      </c>
      <c r="E121" s="126">
        <v>0</v>
      </c>
      <c r="F121" s="128"/>
      <c r="G121" s="127" t="s">
        <v>295</v>
      </c>
      <c r="H121" s="126">
        <v>0</v>
      </c>
      <c r="I121" s="126">
        <v>0</v>
      </c>
      <c r="J121" s="129">
        <f t="shared" si="3"/>
        <v>2</v>
      </c>
      <c r="K121" s="129" t="s">
        <v>1399</v>
      </c>
      <c r="L121" s="126" t="s">
        <v>1350</v>
      </c>
      <c r="N121" s="213">
        <v>2</v>
      </c>
      <c r="O121" s="209" t="s">
        <v>3268</v>
      </c>
    </row>
    <row r="122" spans="1:15" s="103" customFormat="1">
      <c r="A122" s="125" t="s">
        <v>1677</v>
      </c>
      <c r="B122" s="126" t="s">
        <v>1347</v>
      </c>
      <c r="C122" s="126">
        <v>2</v>
      </c>
      <c r="D122" s="127" t="s">
        <v>295</v>
      </c>
      <c r="E122" s="126">
        <v>0</v>
      </c>
      <c r="F122" s="128"/>
      <c r="G122" s="127" t="s">
        <v>295</v>
      </c>
      <c r="H122" s="126">
        <v>0</v>
      </c>
      <c r="I122" s="126">
        <v>0</v>
      </c>
      <c r="J122" s="129">
        <f t="shared" si="3"/>
        <v>2</v>
      </c>
      <c r="K122" s="129" t="s">
        <v>1399</v>
      </c>
      <c r="L122" s="126" t="s">
        <v>1350</v>
      </c>
      <c r="N122" s="213">
        <v>2</v>
      </c>
      <c r="O122" s="209" t="s">
        <v>3268</v>
      </c>
    </row>
    <row r="123" spans="1:15" s="103" customFormat="1">
      <c r="A123" s="125" t="s">
        <v>1678</v>
      </c>
      <c r="B123" s="126" t="s">
        <v>1347</v>
      </c>
      <c r="C123" s="126">
        <v>2</v>
      </c>
      <c r="D123" s="127" t="s">
        <v>295</v>
      </c>
      <c r="E123" s="126">
        <v>0</v>
      </c>
      <c r="F123" s="128"/>
      <c r="G123" s="127" t="s">
        <v>295</v>
      </c>
      <c r="H123" s="126">
        <v>0</v>
      </c>
      <c r="I123" s="126">
        <v>0</v>
      </c>
      <c r="J123" s="129">
        <f t="shared" si="3"/>
        <v>2</v>
      </c>
      <c r="K123" s="129" t="s">
        <v>1399</v>
      </c>
      <c r="L123" s="126" t="s">
        <v>1350</v>
      </c>
      <c r="N123" s="213">
        <v>2</v>
      </c>
      <c r="O123" s="209" t="s">
        <v>3268</v>
      </c>
    </row>
    <row r="124" spans="1:15" s="103" customFormat="1">
      <c r="A124" s="125" t="s">
        <v>1679</v>
      </c>
      <c r="B124" s="126" t="s">
        <v>1347</v>
      </c>
      <c r="C124" s="126">
        <v>2</v>
      </c>
      <c r="D124" s="127" t="s">
        <v>295</v>
      </c>
      <c r="E124" s="126">
        <v>0</v>
      </c>
      <c r="F124" s="128"/>
      <c r="G124" s="127" t="s">
        <v>295</v>
      </c>
      <c r="H124" s="126">
        <v>0</v>
      </c>
      <c r="I124" s="126">
        <v>0</v>
      </c>
      <c r="J124" s="129">
        <f t="shared" si="3"/>
        <v>2</v>
      </c>
      <c r="K124" s="129" t="s">
        <v>1399</v>
      </c>
      <c r="L124" s="126" t="s">
        <v>1350</v>
      </c>
      <c r="N124" s="213">
        <v>2</v>
      </c>
      <c r="O124" s="209" t="s">
        <v>3268</v>
      </c>
    </row>
    <row r="125" spans="1:15" s="103" customFormat="1">
      <c r="A125" s="125" t="s">
        <v>1662</v>
      </c>
      <c r="B125" s="126" t="s">
        <v>1347</v>
      </c>
      <c r="C125" s="126">
        <v>2</v>
      </c>
      <c r="D125" s="127" t="s">
        <v>1663</v>
      </c>
      <c r="E125" s="126">
        <v>0</v>
      </c>
      <c r="F125" s="128"/>
      <c r="G125" s="127" t="s">
        <v>1663</v>
      </c>
      <c r="H125" s="126">
        <v>0</v>
      </c>
      <c r="I125" s="126"/>
      <c r="J125" s="129">
        <f t="shared" si="3"/>
        <v>2</v>
      </c>
      <c r="K125" s="129" t="s">
        <v>1367</v>
      </c>
      <c r="L125" s="126" t="s">
        <v>1353</v>
      </c>
      <c r="M125" s="103" t="s">
        <v>1664</v>
      </c>
      <c r="N125" s="213">
        <v>2</v>
      </c>
      <c r="O125" s="209" t="s">
        <v>3268</v>
      </c>
    </row>
    <row r="126" spans="1:15" s="103" customFormat="1">
      <c r="A126" s="125" t="s">
        <v>1630</v>
      </c>
      <c r="B126" s="126" t="s">
        <v>1347</v>
      </c>
      <c r="C126" s="126">
        <v>0</v>
      </c>
      <c r="D126" s="127" t="s">
        <v>1386</v>
      </c>
      <c r="E126" s="210">
        <v>1</v>
      </c>
      <c r="F126" s="128"/>
      <c r="G126" s="127" t="s">
        <v>1386</v>
      </c>
      <c r="H126" s="126">
        <v>1</v>
      </c>
      <c r="I126" s="126">
        <v>0</v>
      </c>
      <c r="J126" s="129">
        <f t="shared" si="3"/>
        <v>2</v>
      </c>
      <c r="K126" s="129" t="s">
        <v>1388</v>
      </c>
      <c r="L126" s="126" t="s">
        <v>1350</v>
      </c>
      <c r="M126" s="103" t="s">
        <v>1631</v>
      </c>
      <c r="N126" s="214">
        <v>2</v>
      </c>
      <c r="O126" s="209" t="s">
        <v>3268</v>
      </c>
    </row>
    <row r="127" spans="1:15" s="103" customFormat="1">
      <c r="A127" s="125" t="s">
        <v>1632</v>
      </c>
      <c r="B127" s="126" t="s">
        <v>1347</v>
      </c>
      <c r="C127" s="126">
        <v>0</v>
      </c>
      <c r="D127" s="127" t="s">
        <v>1386</v>
      </c>
      <c r="E127" s="210">
        <v>1</v>
      </c>
      <c r="F127" s="128"/>
      <c r="G127" s="127" t="s">
        <v>1386</v>
      </c>
      <c r="H127" s="126">
        <v>1</v>
      </c>
      <c r="I127" s="126">
        <v>0</v>
      </c>
      <c r="J127" s="129">
        <f t="shared" si="3"/>
        <v>2</v>
      </c>
      <c r="K127" s="129" t="s">
        <v>1388</v>
      </c>
      <c r="L127" s="126" t="s">
        <v>1353</v>
      </c>
      <c r="M127" s="103" t="s">
        <v>1499</v>
      </c>
      <c r="N127" s="214">
        <v>2</v>
      </c>
      <c r="O127" s="209" t="s">
        <v>3268</v>
      </c>
    </row>
    <row r="128" spans="1:15" s="103" customFormat="1">
      <c r="A128" s="125" t="s">
        <v>1633</v>
      </c>
      <c r="B128" s="126" t="s">
        <v>1347</v>
      </c>
      <c r="C128" s="126">
        <v>0</v>
      </c>
      <c r="D128" s="127" t="s">
        <v>1386</v>
      </c>
      <c r="E128" s="210">
        <v>1</v>
      </c>
      <c r="F128" s="128"/>
      <c r="G128" s="127" t="s">
        <v>1386</v>
      </c>
      <c r="H128" s="126">
        <v>1</v>
      </c>
      <c r="I128" s="126">
        <v>0</v>
      </c>
      <c r="J128" s="129">
        <f t="shared" si="3"/>
        <v>2</v>
      </c>
      <c r="K128" s="129" t="s">
        <v>1399</v>
      </c>
      <c r="L128" s="126" t="s">
        <v>1350</v>
      </c>
      <c r="M128" s="103" t="s">
        <v>1634</v>
      </c>
      <c r="N128" s="214">
        <v>2</v>
      </c>
      <c r="O128" s="209" t="s">
        <v>3268</v>
      </c>
    </row>
    <row r="129" spans="1:55" s="103" customFormat="1">
      <c r="A129" s="125" t="s">
        <v>1635</v>
      </c>
      <c r="B129" s="126" t="s">
        <v>1347</v>
      </c>
      <c r="C129" s="126">
        <v>0</v>
      </c>
      <c r="D129" s="127" t="s">
        <v>1386</v>
      </c>
      <c r="E129" s="210">
        <v>1</v>
      </c>
      <c r="F129" s="128"/>
      <c r="G129" s="127" t="s">
        <v>1386</v>
      </c>
      <c r="H129" s="126">
        <v>1</v>
      </c>
      <c r="I129" s="126">
        <v>0</v>
      </c>
      <c r="J129" s="129">
        <f t="shared" si="3"/>
        <v>2</v>
      </c>
      <c r="K129" s="129" t="s">
        <v>1399</v>
      </c>
      <c r="L129" s="126" t="s">
        <v>1353</v>
      </c>
      <c r="N129" s="214">
        <v>2</v>
      </c>
      <c r="O129" s="209" t="s">
        <v>3268</v>
      </c>
    </row>
    <row r="130" spans="1:55" s="103" customFormat="1">
      <c r="A130" s="125" t="s">
        <v>1647</v>
      </c>
      <c r="B130" s="126" t="s">
        <v>1347</v>
      </c>
      <c r="C130" s="126">
        <v>0</v>
      </c>
      <c r="D130" s="127" t="s">
        <v>1386</v>
      </c>
      <c r="E130" s="210">
        <v>1</v>
      </c>
      <c r="F130" s="128"/>
      <c r="G130" s="127" t="s">
        <v>1362</v>
      </c>
      <c r="H130" s="126">
        <v>1</v>
      </c>
      <c r="I130" s="126">
        <v>0</v>
      </c>
      <c r="J130" s="129">
        <f t="shared" si="3"/>
        <v>2</v>
      </c>
      <c r="K130" s="129" t="s">
        <v>1388</v>
      </c>
      <c r="L130" s="126" t="s">
        <v>1350</v>
      </c>
      <c r="M130" s="103" t="s">
        <v>1597</v>
      </c>
      <c r="N130" s="214">
        <v>2</v>
      </c>
      <c r="O130" s="209" t="s">
        <v>3268</v>
      </c>
    </row>
    <row r="131" spans="1:55" s="103" customFormat="1">
      <c r="A131" s="125" t="s">
        <v>1648</v>
      </c>
      <c r="B131" s="126" t="s">
        <v>1347</v>
      </c>
      <c r="C131" s="126">
        <v>0</v>
      </c>
      <c r="D131" s="127" t="s">
        <v>1386</v>
      </c>
      <c r="E131" s="210">
        <v>1</v>
      </c>
      <c r="F131" s="128"/>
      <c r="G131" s="127" t="s">
        <v>1362</v>
      </c>
      <c r="H131" s="126">
        <v>1</v>
      </c>
      <c r="I131" s="126">
        <v>0</v>
      </c>
      <c r="J131" s="129">
        <f t="shared" si="3"/>
        <v>2</v>
      </c>
      <c r="K131" s="129" t="s">
        <v>1399</v>
      </c>
      <c r="L131" s="126" t="s">
        <v>1350</v>
      </c>
      <c r="M131" s="103" t="s">
        <v>1634</v>
      </c>
      <c r="N131" s="214">
        <v>2</v>
      </c>
      <c r="O131" s="209" t="s">
        <v>3268</v>
      </c>
    </row>
    <row r="132" spans="1:55" s="103" customFormat="1">
      <c r="A132" s="125" t="s">
        <v>1649</v>
      </c>
      <c r="B132" s="126" t="s">
        <v>1347</v>
      </c>
      <c r="C132" s="126">
        <v>0</v>
      </c>
      <c r="D132" s="127" t="s">
        <v>1386</v>
      </c>
      <c r="E132" s="210">
        <v>1</v>
      </c>
      <c r="F132" s="128"/>
      <c r="G132" s="127" t="s">
        <v>1362</v>
      </c>
      <c r="H132" s="126">
        <v>1</v>
      </c>
      <c r="I132" s="126">
        <v>0</v>
      </c>
      <c r="J132" s="129">
        <f t="shared" ref="J132:J163" si="4">SUM(C132+E132+H132+I132)</f>
        <v>2</v>
      </c>
      <c r="K132" s="129" t="s">
        <v>1399</v>
      </c>
      <c r="L132" s="126" t="s">
        <v>1353</v>
      </c>
      <c r="N132" s="214">
        <v>2</v>
      </c>
      <c r="O132" s="209" t="s">
        <v>3268</v>
      </c>
    </row>
    <row r="133" spans="1:55" s="103" customFormat="1">
      <c r="A133" s="125" t="s">
        <v>1650</v>
      </c>
      <c r="B133" s="126" t="s">
        <v>1347</v>
      </c>
      <c r="C133" s="126">
        <v>0</v>
      </c>
      <c r="D133" s="106" t="s">
        <v>1386</v>
      </c>
      <c r="E133" s="210">
        <v>1</v>
      </c>
      <c r="F133" s="107"/>
      <c r="G133" s="106" t="s">
        <v>1362</v>
      </c>
      <c r="H133" s="126">
        <v>1</v>
      </c>
      <c r="I133" s="6">
        <v>0</v>
      </c>
      <c r="J133" s="129">
        <f t="shared" si="4"/>
        <v>2</v>
      </c>
      <c r="K133" s="129" t="s">
        <v>1399</v>
      </c>
      <c r="L133" s="6" t="s">
        <v>1353</v>
      </c>
      <c r="M133" t="s">
        <v>1651</v>
      </c>
      <c r="N133" s="214">
        <v>2</v>
      </c>
      <c r="O133" s="209" t="s">
        <v>3268</v>
      </c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1:55" s="103" customFormat="1">
      <c r="A134" s="125" t="s">
        <v>1652</v>
      </c>
      <c r="B134" s="126" t="s">
        <v>1347</v>
      </c>
      <c r="C134" s="126">
        <v>0</v>
      </c>
      <c r="D134" s="127" t="s">
        <v>1386</v>
      </c>
      <c r="E134" s="210">
        <v>1</v>
      </c>
      <c r="F134" s="128"/>
      <c r="G134" s="127" t="s">
        <v>1362</v>
      </c>
      <c r="H134" s="126">
        <v>1</v>
      </c>
      <c r="I134" s="126">
        <v>0</v>
      </c>
      <c r="J134" s="129">
        <f t="shared" si="4"/>
        <v>2</v>
      </c>
      <c r="K134" s="129" t="s">
        <v>1399</v>
      </c>
      <c r="L134" s="126" t="s">
        <v>1353</v>
      </c>
      <c r="M134" s="103" t="s">
        <v>1653</v>
      </c>
      <c r="N134" s="214">
        <v>2</v>
      </c>
      <c r="O134" s="209" t="s">
        <v>3268</v>
      </c>
    </row>
    <row r="135" spans="1:55" s="103" customFormat="1">
      <c r="A135" s="125" t="s">
        <v>1680</v>
      </c>
      <c r="B135" s="126" t="s">
        <v>1347</v>
      </c>
      <c r="C135" s="126">
        <v>0</v>
      </c>
      <c r="D135" s="127" t="s">
        <v>295</v>
      </c>
      <c r="E135" s="126">
        <v>0</v>
      </c>
      <c r="F135" s="128"/>
      <c r="G135" s="127" t="s">
        <v>1386</v>
      </c>
      <c r="H135" s="126">
        <v>1</v>
      </c>
      <c r="I135" s="126">
        <v>0</v>
      </c>
      <c r="J135" s="129">
        <f t="shared" si="4"/>
        <v>1</v>
      </c>
      <c r="K135" s="129" t="s">
        <v>1388</v>
      </c>
      <c r="L135" s="126" t="s">
        <v>1353</v>
      </c>
      <c r="M135" s="103" t="s">
        <v>1681</v>
      </c>
      <c r="N135" s="213">
        <v>1</v>
      </c>
      <c r="O135" s="209" t="s">
        <v>3268</v>
      </c>
    </row>
    <row r="136" spans="1:55" s="103" customFormat="1">
      <c r="A136" s="125" t="s">
        <v>1682</v>
      </c>
      <c r="B136" s="126" t="s">
        <v>1347</v>
      </c>
      <c r="C136" s="126">
        <v>0</v>
      </c>
      <c r="D136" s="127" t="s">
        <v>295</v>
      </c>
      <c r="E136" s="126">
        <v>0</v>
      </c>
      <c r="F136" s="128"/>
      <c r="G136" s="127" t="s">
        <v>1386</v>
      </c>
      <c r="H136" s="126">
        <v>1</v>
      </c>
      <c r="I136" s="126">
        <v>0</v>
      </c>
      <c r="J136" s="129">
        <f t="shared" si="4"/>
        <v>1</v>
      </c>
      <c r="K136" s="129" t="s">
        <v>1388</v>
      </c>
      <c r="L136" s="126" t="s">
        <v>1350</v>
      </c>
      <c r="M136" s="103" t="s">
        <v>1683</v>
      </c>
      <c r="N136" s="213">
        <v>1</v>
      </c>
      <c r="O136" s="209" t="s">
        <v>3268</v>
      </c>
    </row>
    <row r="137" spans="1:55" s="103" customFormat="1">
      <c r="A137" s="125" t="s">
        <v>1684</v>
      </c>
      <c r="B137" s="126" t="s">
        <v>1347</v>
      </c>
      <c r="C137" s="126">
        <v>0</v>
      </c>
      <c r="D137" s="127" t="s">
        <v>295</v>
      </c>
      <c r="E137" s="126">
        <v>0</v>
      </c>
      <c r="F137" s="128"/>
      <c r="G137" s="127" t="s">
        <v>1386</v>
      </c>
      <c r="H137" s="126">
        <v>1</v>
      </c>
      <c r="I137" s="126">
        <v>0</v>
      </c>
      <c r="J137" s="129">
        <f t="shared" si="4"/>
        <v>1</v>
      </c>
      <c r="K137" s="129" t="s">
        <v>1399</v>
      </c>
      <c r="L137" s="126" t="s">
        <v>1350</v>
      </c>
      <c r="M137" s="103" t="s">
        <v>1685</v>
      </c>
      <c r="N137" s="213">
        <v>1</v>
      </c>
      <c r="O137" s="209" t="s">
        <v>3268</v>
      </c>
    </row>
    <row r="138" spans="1:55" s="103" customFormat="1">
      <c r="A138" s="125" t="s">
        <v>1686</v>
      </c>
      <c r="B138" s="126" t="s">
        <v>1347</v>
      </c>
      <c r="C138" s="126">
        <v>0</v>
      </c>
      <c r="D138" s="127" t="s">
        <v>295</v>
      </c>
      <c r="E138" s="126">
        <v>0</v>
      </c>
      <c r="F138" s="128"/>
      <c r="G138" s="127" t="s">
        <v>1386</v>
      </c>
      <c r="H138" s="126">
        <v>1</v>
      </c>
      <c r="I138" s="126">
        <v>0</v>
      </c>
      <c r="J138" s="129">
        <f t="shared" si="4"/>
        <v>1</v>
      </c>
      <c r="K138" s="129" t="s">
        <v>1399</v>
      </c>
      <c r="L138" s="126" t="s">
        <v>1350</v>
      </c>
      <c r="M138" s="103" t="s">
        <v>1687</v>
      </c>
      <c r="N138" s="213">
        <v>1</v>
      </c>
      <c r="O138" s="209" t="s">
        <v>3268</v>
      </c>
    </row>
    <row r="139" spans="1:55" s="103" customFormat="1">
      <c r="A139" s="125" t="s">
        <v>1688</v>
      </c>
      <c r="B139" s="126" t="s">
        <v>1347</v>
      </c>
      <c r="C139" s="126">
        <v>0</v>
      </c>
      <c r="D139" s="127" t="s">
        <v>295</v>
      </c>
      <c r="E139" s="126">
        <v>0</v>
      </c>
      <c r="F139" s="128"/>
      <c r="G139" s="127" t="s">
        <v>1362</v>
      </c>
      <c r="H139" s="126">
        <v>1</v>
      </c>
      <c r="I139" s="126">
        <v>0</v>
      </c>
      <c r="J139" s="129">
        <f t="shared" si="4"/>
        <v>1</v>
      </c>
      <c r="K139" s="129" t="s">
        <v>1388</v>
      </c>
      <c r="L139" s="126" t="s">
        <v>1384</v>
      </c>
      <c r="M139" s="103" t="s">
        <v>1689</v>
      </c>
      <c r="N139" s="213">
        <v>1</v>
      </c>
      <c r="O139" s="209" t="s">
        <v>3268</v>
      </c>
    </row>
    <row r="140" spans="1:55" s="103" customFormat="1">
      <c r="A140" s="125" t="s">
        <v>1690</v>
      </c>
      <c r="B140" s="126" t="s">
        <v>1347</v>
      </c>
      <c r="C140" s="126">
        <v>0</v>
      </c>
      <c r="D140" s="127" t="s">
        <v>295</v>
      </c>
      <c r="E140" s="126">
        <v>0</v>
      </c>
      <c r="F140" s="128"/>
      <c r="G140" s="127" t="s">
        <v>1362</v>
      </c>
      <c r="H140" s="126">
        <v>1</v>
      </c>
      <c r="I140" s="126">
        <v>0</v>
      </c>
      <c r="J140" s="129">
        <f t="shared" si="4"/>
        <v>1</v>
      </c>
      <c r="K140" s="129" t="s">
        <v>1388</v>
      </c>
      <c r="L140" s="126" t="s">
        <v>1384</v>
      </c>
      <c r="M140" s="103" t="s">
        <v>1631</v>
      </c>
      <c r="N140" s="213">
        <v>1</v>
      </c>
      <c r="O140" s="209" t="s">
        <v>3268</v>
      </c>
    </row>
    <row r="141" spans="1:55" s="103" customFormat="1">
      <c r="A141" s="125" t="s">
        <v>1691</v>
      </c>
      <c r="B141" s="126" t="s">
        <v>1347</v>
      </c>
      <c r="C141" s="126">
        <v>0</v>
      </c>
      <c r="D141" s="127" t="s">
        <v>295</v>
      </c>
      <c r="E141" s="126">
        <v>0</v>
      </c>
      <c r="F141" s="128"/>
      <c r="G141" s="127" t="s">
        <v>1362</v>
      </c>
      <c r="H141" s="126">
        <v>1</v>
      </c>
      <c r="I141" s="126">
        <v>0</v>
      </c>
      <c r="J141" s="129">
        <f t="shared" si="4"/>
        <v>1</v>
      </c>
      <c r="K141" s="129" t="s">
        <v>1388</v>
      </c>
      <c r="L141" s="126" t="s">
        <v>1350</v>
      </c>
      <c r="M141" s="103" t="s">
        <v>1692</v>
      </c>
      <c r="N141" s="213">
        <v>1</v>
      </c>
      <c r="O141" s="209" t="s">
        <v>3268</v>
      </c>
    </row>
    <row r="142" spans="1:55" s="103" customFormat="1">
      <c r="A142" s="125" t="s">
        <v>1693</v>
      </c>
      <c r="B142" s="126" t="s">
        <v>1347</v>
      </c>
      <c r="C142" s="126">
        <v>0</v>
      </c>
      <c r="D142" s="127" t="s">
        <v>295</v>
      </c>
      <c r="E142" s="126">
        <v>0</v>
      </c>
      <c r="F142" s="128"/>
      <c r="G142" s="127" t="s">
        <v>1362</v>
      </c>
      <c r="H142" s="126">
        <v>1</v>
      </c>
      <c r="I142" s="126">
        <v>0</v>
      </c>
      <c r="J142" s="129">
        <f t="shared" si="4"/>
        <v>1</v>
      </c>
      <c r="K142" s="129" t="s">
        <v>1399</v>
      </c>
      <c r="L142" s="126" t="s">
        <v>1350</v>
      </c>
      <c r="M142" s="103" t="s">
        <v>1694</v>
      </c>
      <c r="N142" s="213">
        <v>1</v>
      </c>
      <c r="O142" s="209" t="s">
        <v>3268</v>
      </c>
    </row>
    <row r="143" spans="1:55" s="103" customFormat="1">
      <c r="A143" s="125" t="s">
        <v>1695</v>
      </c>
      <c r="B143" s="126" t="s">
        <v>1347</v>
      </c>
      <c r="C143" s="126">
        <v>0</v>
      </c>
      <c r="D143" s="127" t="s">
        <v>295</v>
      </c>
      <c r="E143" s="126">
        <v>0</v>
      </c>
      <c r="F143" s="128"/>
      <c r="G143" s="127" t="s">
        <v>1362</v>
      </c>
      <c r="H143" s="126">
        <v>1</v>
      </c>
      <c r="I143" s="126">
        <v>0</v>
      </c>
      <c r="J143" s="129">
        <f t="shared" si="4"/>
        <v>1</v>
      </c>
      <c r="K143" s="129" t="s">
        <v>1399</v>
      </c>
      <c r="L143" s="126" t="s">
        <v>1350</v>
      </c>
      <c r="M143" s="103" t="s">
        <v>1477</v>
      </c>
      <c r="N143" s="213">
        <v>1</v>
      </c>
      <c r="O143" s="209" t="s">
        <v>3268</v>
      </c>
    </row>
    <row r="144" spans="1:55" s="103" customFormat="1">
      <c r="A144" s="125" t="s">
        <v>1665</v>
      </c>
      <c r="B144" s="126" t="s">
        <v>1347</v>
      </c>
      <c r="C144" s="126">
        <v>0</v>
      </c>
      <c r="D144" s="127" t="s">
        <v>1386</v>
      </c>
      <c r="E144" s="210">
        <v>1</v>
      </c>
      <c r="F144" s="128"/>
      <c r="G144" s="127" t="s">
        <v>295</v>
      </c>
      <c r="H144" s="126">
        <v>0</v>
      </c>
      <c r="I144" s="126">
        <v>0</v>
      </c>
      <c r="J144" s="129">
        <f t="shared" si="4"/>
        <v>1</v>
      </c>
      <c r="K144" s="129" t="s">
        <v>1399</v>
      </c>
      <c r="L144" s="126" t="s">
        <v>1353</v>
      </c>
      <c r="M144" s="103" t="s">
        <v>1499</v>
      </c>
      <c r="N144" s="214">
        <v>1</v>
      </c>
      <c r="O144" s="209" t="s">
        <v>3268</v>
      </c>
    </row>
    <row r="145" spans="1:15" s="103" customFormat="1">
      <c r="A145" s="125" t="s">
        <v>1666</v>
      </c>
      <c r="B145" s="126" t="s">
        <v>1347</v>
      </c>
      <c r="C145" s="126">
        <v>0</v>
      </c>
      <c r="D145" s="127" t="s">
        <v>1386</v>
      </c>
      <c r="E145" s="210">
        <v>1</v>
      </c>
      <c r="F145" s="128"/>
      <c r="G145" s="127" t="s">
        <v>295</v>
      </c>
      <c r="H145" s="126">
        <v>0</v>
      </c>
      <c r="I145" s="126">
        <v>0</v>
      </c>
      <c r="J145" s="129">
        <f t="shared" si="4"/>
        <v>1</v>
      </c>
      <c r="K145" s="129" t="s">
        <v>1399</v>
      </c>
      <c r="L145" s="126" t="s">
        <v>1350</v>
      </c>
      <c r="M145" s="103" t="s">
        <v>1667</v>
      </c>
      <c r="N145" s="214">
        <v>1</v>
      </c>
      <c r="O145" s="209" t="s">
        <v>3268</v>
      </c>
    </row>
    <row r="146" spans="1:15" s="103" customFormat="1">
      <c r="A146" s="125" t="s">
        <v>1696</v>
      </c>
      <c r="B146" s="126" t="s">
        <v>1347</v>
      </c>
      <c r="C146" s="126">
        <v>0</v>
      </c>
      <c r="D146" s="127" t="s">
        <v>295</v>
      </c>
      <c r="E146" s="126">
        <v>0</v>
      </c>
      <c r="F146" s="128"/>
      <c r="G146" s="127" t="s">
        <v>1387</v>
      </c>
      <c r="H146" s="126">
        <v>0</v>
      </c>
      <c r="I146" s="126">
        <v>0</v>
      </c>
      <c r="J146" s="129">
        <f t="shared" si="4"/>
        <v>0</v>
      </c>
      <c r="K146" s="129" t="s">
        <v>1399</v>
      </c>
      <c r="L146" s="126" t="s">
        <v>1353</v>
      </c>
      <c r="M146" s="103" t="s">
        <v>1697</v>
      </c>
      <c r="N146" s="213">
        <v>0</v>
      </c>
      <c r="O146" s="209" t="s">
        <v>3268</v>
      </c>
    </row>
    <row r="147" spans="1:15" s="103" customFormat="1">
      <c r="A147" s="125" t="s">
        <v>1698</v>
      </c>
      <c r="B147" s="126" t="s">
        <v>1347</v>
      </c>
      <c r="C147" s="126">
        <v>0</v>
      </c>
      <c r="D147" s="127" t="s">
        <v>295</v>
      </c>
      <c r="E147" s="126">
        <v>0</v>
      </c>
      <c r="F147" s="128"/>
      <c r="G147" s="127" t="s">
        <v>295</v>
      </c>
      <c r="H147" s="126">
        <v>0</v>
      </c>
      <c r="I147" s="126">
        <v>0</v>
      </c>
      <c r="J147" s="129">
        <f t="shared" si="4"/>
        <v>0</v>
      </c>
      <c r="K147" s="129" t="s">
        <v>1388</v>
      </c>
      <c r="L147" s="126" t="s">
        <v>1350</v>
      </c>
      <c r="M147" s="103" t="s">
        <v>1699</v>
      </c>
      <c r="N147" s="213">
        <v>0</v>
      </c>
      <c r="O147" s="209" t="s">
        <v>3268</v>
      </c>
    </row>
    <row r="148" spans="1:15" s="103" customFormat="1">
      <c r="A148" s="125" t="s">
        <v>1700</v>
      </c>
      <c r="B148" s="126" t="s">
        <v>1347</v>
      </c>
      <c r="C148" s="126">
        <v>0</v>
      </c>
      <c r="D148" s="127" t="s">
        <v>295</v>
      </c>
      <c r="E148" s="126">
        <v>0</v>
      </c>
      <c r="F148" s="128"/>
      <c r="G148" s="127" t="s">
        <v>295</v>
      </c>
      <c r="H148" s="126">
        <v>0</v>
      </c>
      <c r="I148" s="126">
        <v>0</v>
      </c>
      <c r="J148" s="129">
        <f t="shared" si="4"/>
        <v>0</v>
      </c>
      <c r="K148" s="129" t="s">
        <v>1388</v>
      </c>
      <c r="L148" s="126" t="s">
        <v>1384</v>
      </c>
      <c r="M148" s="103" t="s">
        <v>1701</v>
      </c>
      <c r="N148" s="213">
        <v>0</v>
      </c>
      <c r="O148" s="209" t="s">
        <v>3268</v>
      </c>
    </row>
    <row r="149" spans="1:15" s="103" customFormat="1">
      <c r="A149" s="125" t="s">
        <v>1702</v>
      </c>
      <c r="B149" s="126" t="s">
        <v>1347</v>
      </c>
      <c r="C149" s="126">
        <v>0</v>
      </c>
      <c r="D149" s="127" t="s">
        <v>295</v>
      </c>
      <c r="E149" s="126">
        <v>0</v>
      </c>
      <c r="F149" s="128"/>
      <c r="G149" s="127" t="s">
        <v>295</v>
      </c>
      <c r="H149" s="126">
        <v>0</v>
      </c>
      <c r="I149" s="126">
        <v>0</v>
      </c>
      <c r="J149" s="129">
        <f t="shared" si="4"/>
        <v>0</v>
      </c>
      <c r="K149" s="129" t="s">
        <v>1388</v>
      </c>
      <c r="L149" s="126" t="s">
        <v>1350</v>
      </c>
      <c r="N149" s="213">
        <v>0</v>
      </c>
      <c r="O149" s="209" t="s">
        <v>3268</v>
      </c>
    </row>
    <row r="150" spans="1:15" s="103" customFormat="1">
      <c r="A150" s="125" t="s">
        <v>1703</v>
      </c>
      <c r="B150" s="126" t="s">
        <v>1347</v>
      </c>
      <c r="C150" s="126">
        <v>0</v>
      </c>
      <c r="D150" s="127" t="s">
        <v>295</v>
      </c>
      <c r="E150" s="126">
        <v>0</v>
      </c>
      <c r="F150" s="128"/>
      <c r="G150" s="127" t="s">
        <v>295</v>
      </c>
      <c r="H150" s="126">
        <v>0</v>
      </c>
      <c r="I150" s="126">
        <v>0</v>
      </c>
      <c r="J150" s="129">
        <f t="shared" si="4"/>
        <v>0</v>
      </c>
      <c r="K150" s="129" t="s">
        <v>1388</v>
      </c>
      <c r="L150" s="126" t="s">
        <v>1350</v>
      </c>
      <c r="N150" s="213">
        <v>0</v>
      </c>
      <c r="O150" s="209" t="s">
        <v>3268</v>
      </c>
    </row>
    <row r="151" spans="1:15" s="103" customFormat="1">
      <c r="A151" s="125" t="s">
        <v>1704</v>
      </c>
      <c r="B151" s="126" t="s">
        <v>1347</v>
      </c>
      <c r="C151" s="126">
        <v>0</v>
      </c>
      <c r="D151" s="127" t="s">
        <v>295</v>
      </c>
      <c r="E151" s="126">
        <v>0</v>
      </c>
      <c r="F151" s="128"/>
      <c r="G151" s="127" t="s">
        <v>295</v>
      </c>
      <c r="H151" s="126">
        <v>0</v>
      </c>
      <c r="I151" s="126">
        <v>0</v>
      </c>
      <c r="J151" s="129">
        <f t="shared" si="4"/>
        <v>0</v>
      </c>
      <c r="K151" s="129" t="s">
        <v>1388</v>
      </c>
      <c r="L151" s="126" t="s">
        <v>1350</v>
      </c>
      <c r="N151" s="213">
        <v>0</v>
      </c>
      <c r="O151" s="209" t="s">
        <v>3268</v>
      </c>
    </row>
    <row r="152" spans="1:15" s="103" customFormat="1">
      <c r="A152" s="125" t="s">
        <v>1705</v>
      </c>
      <c r="B152" s="126" t="s">
        <v>1347</v>
      </c>
      <c r="C152" s="126">
        <v>0</v>
      </c>
      <c r="D152" s="127" t="s">
        <v>295</v>
      </c>
      <c r="E152" s="126">
        <v>0</v>
      </c>
      <c r="F152" s="128"/>
      <c r="G152" s="127" t="s">
        <v>295</v>
      </c>
      <c r="H152" s="126">
        <v>0</v>
      </c>
      <c r="I152" s="126">
        <v>0</v>
      </c>
      <c r="J152" s="129">
        <f t="shared" si="4"/>
        <v>0</v>
      </c>
      <c r="K152" s="129" t="s">
        <v>1388</v>
      </c>
      <c r="L152" s="126" t="s">
        <v>1350</v>
      </c>
      <c r="N152" s="213">
        <v>0</v>
      </c>
      <c r="O152" s="209" t="s">
        <v>3268</v>
      </c>
    </row>
    <row r="153" spans="1:15" s="103" customFormat="1">
      <c r="A153" s="125" t="s">
        <v>1706</v>
      </c>
      <c r="B153" s="126" t="s">
        <v>1347</v>
      </c>
      <c r="C153" s="126">
        <v>0</v>
      </c>
      <c r="D153" s="127" t="s">
        <v>295</v>
      </c>
      <c r="E153" s="126">
        <v>0</v>
      </c>
      <c r="F153" s="128"/>
      <c r="G153" s="127" t="s">
        <v>295</v>
      </c>
      <c r="H153" s="126">
        <v>0</v>
      </c>
      <c r="I153" s="126">
        <v>0</v>
      </c>
      <c r="J153" s="129">
        <f t="shared" si="4"/>
        <v>0</v>
      </c>
      <c r="K153" s="129" t="s">
        <v>1388</v>
      </c>
      <c r="L153" s="126" t="s">
        <v>1350</v>
      </c>
      <c r="N153" s="213">
        <v>0</v>
      </c>
      <c r="O153" s="209" t="s">
        <v>3268</v>
      </c>
    </row>
    <row r="154" spans="1:15" s="103" customFormat="1">
      <c r="A154" s="125" t="s">
        <v>1707</v>
      </c>
      <c r="B154" s="126" t="s">
        <v>1347</v>
      </c>
      <c r="C154" s="126">
        <v>0</v>
      </c>
      <c r="D154" s="127" t="s">
        <v>295</v>
      </c>
      <c r="E154" s="126">
        <v>0</v>
      </c>
      <c r="F154" s="128"/>
      <c r="G154" s="127" t="s">
        <v>295</v>
      </c>
      <c r="H154" s="126">
        <v>0</v>
      </c>
      <c r="I154" s="126">
        <v>0</v>
      </c>
      <c r="J154" s="129">
        <f t="shared" si="4"/>
        <v>0</v>
      </c>
      <c r="K154" s="129" t="s">
        <v>1388</v>
      </c>
      <c r="L154" s="126" t="s">
        <v>1353</v>
      </c>
      <c r="N154" s="213">
        <v>0</v>
      </c>
      <c r="O154" s="209" t="s">
        <v>3268</v>
      </c>
    </row>
    <row r="155" spans="1:15" s="103" customFormat="1">
      <c r="A155" s="125" t="s">
        <v>1708</v>
      </c>
      <c r="B155" s="126" t="s">
        <v>1347</v>
      </c>
      <c r="C155" s="126">
        <v>0</v>
      </c>
      <c r="D155" s="127" t="s">
        <v>295</v>
      </c>
      <c r="E155" s="126">
        <v>0</v>
      </c>
      <c r="F155" s="128"/>
      <c r="G155" s="127" t="s">
        <v>295</v>
      </c>
      <c r="H155" s="126">
        <v>0</v>
      </c>
      <c r="I155" s="126">
        <v>0</v>
      </c>
      <c r="J155" s="129">
        <f t="shared" si="4"/>
        <v>0</v>
      </c>
      <c r="K155" s="129" t="s">
        <v>1388</v>
      </c>
      <c r="L155" s="126" t="s">
        <v>1350</v>
      </c>
      <c r="N155" s="213">
        <v>0</v>
      </c>
      <c r="O155" s="209" t="s">
        <v>3268</v>
      </c>
    </row>
    <row r="156" spans="1:15" s="103" customFormat="1">
      <c r="A156" s="125" t="s">
        <v>1709</v>
      </c>
      <c r="B156" s="126" t="s">
        <v>1347</v>
      </c>
      <c r="C156" s="126">
        <v>0</v>
      </c>
      <c r="D156" s="127" t="s">
        <v>295</v>
      </c>
      <c r="E156" s="126">
        <v>0</v>
      </c>
      <c r="F156" s="128"/>
      <c r="G156" s="127" t="s">
        <v>295</v>
      </c>
      <c r="H156" s="126">
        <v>0</v>
      </c>
      <c r="I156" s="126">
        <v>0</v>
      </c>
      <c r="J156" s="129">
        <f t="shared" si="4"/>
        <v>0</v>
      </c>
      <c r="K156" s="129" t="s">
        <v>1388</v>
      </c>
      <c r="L156" s="126" t="s">
        <v>1353</v>
      </c>
      <c r="M156" s="103" t="s">
        <v>1499</v>
      </c>
      <c r="N156" s="213">
        <v>0</v>
      </c>
      <c r="O156" s="209" t="s">
        <v>3268</v>
      </c>
    </row>
    <row r="157" spans="1:15" s="103" customFormat="1">
      <c r="A157" s="125" t="s">
        <v>1710</v>
      </c>
      <c r="B157" s="126" t="s">
        <v>1347</v>
      </c>
      <c r="C157" s="126">
        <v>0</v>
      </c>
      <c r="D157" s="127" t="s">
        <v>295</v>
      </c>
      <c r="E157" s="126">
        <v>0</v>
      </c>
      <c r="F157" s="128"/>
      <c r="G157" s="127" t="s">
        <v>295</v>
      </c>
      <c r="H157" s="126">
        <v>0</v>
      </c>
      <c r="I157" s="126">
        <v>0</v>
      </c>
      <c r="J157" s="129">
        <f t="shared" si="4"/>
        <v>0</v>
      </c>
      <c r="K157" s="129" t="s">
        <v>1388</v>
      </c>
      <c r="L157" s="126" t="s">
        <v>1353</v>
      </c>
      <c r="M157" s="103" t="s">
        <v>1499</v>
      </c>
      <c r="N157" s="213">
        <v>0</v>
      </c>
      <c r="O157" s="209" t="s">
        <v>3268</v>
      </c>
    </row>
    <row r="158" spans="1:15" s="103" customFormat="1">
      <c r="A158" s="125" t="s">
        <v>1711</v>
      </c>
      <c r="B158" s="126" t="s">
        <v>1347</v>
      </c>
      <c r="C158" s="126">
        <v>0</v>
      </c>
      <c r="D158" s="127" t="s">
        <v>295</v>
      </c>
      <c r="E158" s="126">
        <v>0</v>
      </c>
      <c r="F158" s="128"/>
      <c r="G158" s="127" t="s">
        <v>295</v>
      </c>
      <c r="H158" s="126">
        <v>0</v>
      </c>
      <c r="I158" s="126">
        <v>0</v>
      </c>
      <c r="J158" s="129">
        <f t="shared" si="4"/>
        <v>0</v>
      </c>
      <c r="K158" s="129" t="s">
        <v>1388</v>
      </c>
      <c r="L158" s="126" t="s">
        <v>1384</v>
      </c>
      <c r="N158" s="213">
        <v>0</v>
      </c>
      <c r="O158" s="209" t="s">
        <v>3268</v>
      </c>
    </row>
    <row r="159" spans="1:15" s="103" customFormat="1">
      <c r="A159" s="125" t="s">
        <v>1712</v>
      </c>
      <c r="B159" s="126" t="s">
        <v>1347</v>
      </c>
      <c r="C159" s="126">
        <v>0</v>
      </c>
      <c r="D159" s="127" t="s">
        <v>295</v>
      </c>
      <c r="E159" s="126">
        <v>0</v>
      </c>
      <c r="F159" s="128"/>
      <c r="G159" s="127" t="s">
        <v>295</v>
      </c>
      <c r="H159" s="126">
        <v>0</v>
      </c>
      <c r="I159" s="126">
        <v>0</v>
      </c>
      <c r="J159" s="129">
        <f t="shared" si="4"/>
        <v>0</v>
      </c>
      <c r="K159" s="129" t="s">
        <v>1388</v>
      </c>
      <c r="L159" s="126" t="s">
        <v>1384</v>
      </c>
      <c r="N159" s="213">
        <v>0</v>
      </c>
      <c r="O159" s="209" t="s">
        <v>3268</v>
      </c>
    </row>
    <row r="160" spans="1:15" s="103" customFormat="1">
      <c r="A160" s="125" t="s">
        <v>1713</v>
      </c>
      <c r="B160" s="126" t="s">
        <v>1347</v>
      </c>
      <c r="C160" s="126">
        <v>0</v>
      </c>
      <c r="D160" s="127" t="s">
        <v>295</v>
      </c>
      <c r="E160" s="126">
        <v>0</v>
      </c>
      <c r="F160" s="128"/>
      <c r="G160" s="127" t="s">
        <v>295</v>
      </c>
      <c r="H160" s="126">
        <v>0</v>
      </c>
      <c r="I160" s="126">
        <v>0</v>
      </c>
      <c r="J160" s="129">
        <f t="shared" si="4"/>
        <v>0</v>
      </c>
      <c r="K160" s="129" t="s">
        <v>1388</v>
      </c>
      <c r="L160" s="126" t="s">
        <v>1350</v>
      </c>
      <c r="M160" s="103" t="s">
        <v>1714</v>
      </c>
      <c r="N160" s="213">
        <v>0</v>
      </c>
      <c r="O160" s="209" t="s">
        <v>3268</v>
      </c>
    </row>
    <row r="161" spans="1:15" s="103" customFormat="1">
      <c r="A161" s="125" t="s">
        <v>1715</v>
      </c>
      <c r="B161" s="126" t="s">
        <v>1347</v>
      </c>
      <c r="C161" s="126">
        <v>0</v>
      </c>
      <c r="D161" s="127" t="s">
        <v>295</v>
      </c>
      <c r="E161" s="126">
        <v>0</v>
      </c>
      <c r="F161" s="128"/>
      <c r="G161" s="127" t="s">
        <v>295</v>
      </c>
      <c r="H161" s="126">
        <v>0</v>
      </c>
      <c r="I161" s="126">
        <v>0</v>
      </c>
      <c r="J161" s="129">
        <f t="shared" si="4"/>
        <v>0</v>
      </c>
      <c r="K161" s="129" t="s">
        <v>1399</v>
      </c>
      <c r="L161" s="126" t="s">
        <v>1353</v>
      </c>
      <c r="M161" s="103" t="s">
        <v>1716</v>
      </c>
      <c r="N161" s="213">
        <v>0</v>
      </c>
      <c r="O161" s="209" t="s">
        <v>3268</v>
      </c>
    </row>
    <row r="162" spans="1:15" s="103" customFormat="1">
      <c r="A162" s="125" t="s">
        <v>1717</v>
      </c>
      <c r="B162" s="126" t="s">
        <v>1347</v>
      </c>
      <c r="C162" s="126">
        <v>0</v>
      </c>
      <c r="D162" s="127" t="s">
        <v>295</v>
      </c>
      <c r="E162" s="126">
        <v>0</v>
      </c>
      <c r="F162" s="128"/>
      <c r="G162" s="127" t="s">
        <v>295</v>
      </c>
      <c r="H162" s="126">
        <v>0</v>
      </c>
      <c r="I162" s="126">
        <v>0</v>
      </c>
      <c r="J162" s="129">
        <f t="shared" si="4"/>
        <v>0</v>
      </c>
      <c r="K162" s="129" t="s">
        <v>1399</v>
      </c>
      <c r="L162" s="126" t="s">
        <v>1350</v>
      </c>
      <c r="N162" s="213">
        <v>0</v>
      </c>
      <c r="O162" s="209" t="s">
        <v>3268</v>
      </c>
    </row>
    <row r="163" spans="1:15" s="103" customFormat="1">
      <c r="A163" s="125" t="s">
        <v>1718</v>
      </c>
      <c r="B163" s="126" t="s">
        <v>1347</v>
      </c>
      <c r="C163" s="126">
        <v>0</v>
      </c>
      <c r="D163" s="127" t="s">
        <v>295</v>
      </c>
      <c r="E163" s="126">
        <v>0</v>
      </c>
      <c r="F163" s="128"/>
      <c r="G163" s="127" t="s">
        <v>295</v>
      </c>
      <c r="H163" s="126">
        <v>0</v>
      </c>
      <c r="I163" s="126">
        <v>0</v>
      </c>
      <c r="J163" s="129">
        <f t="shared" si="4"/>
        <v>0</v>
      </c>
      <c r="K163" s="129" t="s">
        <v>1399</v>
      </c>
      <c r="L163" s="126" t="s">
        <v>1353</v>
      </c>
      <c r="N163" s="213">
        <v>0</v>
      </c>
      <c r="O163" s="209" t="s">
        <v>3268</v>
      </c>
    </row>
    <row r="164" spans="1:15" s="103" customFormat="1">
      <c r="A164" s="125" t="s">
        <v>1719</v>
      </c>
      <c r="B164" s="126" t="s">
        <v>1347</v>
      </c>
      <c r="C164" s="126">
        <v>0</v>
      </c>
      <c r="D164" s="127" t="s">
        <v>295</v>
      </c>
      <c r="E164" s="126">
        <v>0</v>
      </c>
      <c r="F164" s="128"/>
      <c r="G164" s="127" t="s">
        <v>295</v>
      </c>
      <c r="H164" s="126">
        <v>0</v>
      </c>
      <c r="I164" s="126">
        <v>0</v>
      </c>
      <c r="J164" s="129">
        <f t="shared" ref="J164:J195" si="5">SUM(C164+E164+H164+I164)</f>
        <v>0</v>
      </c>
      <c r="K164" s="129" t="s">
        <v>1399</v>
      </c>
      <c r="L164" s="126" t="s">
        <v>1384</v>
      </c>
      <c r="N164" s="213">
        <v>0</v>
      </c>
      <c r="O164" s="209" t="s">
        <v>3268</v>
      </c>
    </row>
    <row r="165" spans="1:15" s="103" customFormat="1">
      <c r="A165" s="125" t="s">
        <v>1720</v>
      </c>
      <c r="B165" s="126" t="s">
        <v>1347</v>
      </c>
      <c r="C165" s="126">
        <v>0</v>
      </c>
      <c r="D165" s="127" t="s">
        <v>295</v>
      </c>
      <c r="E165" s="126">
        <v>0</v>
      </c>
      <c r="F165" s="128"/>
      <c r="G165" s="127" t="s">
        <v>295</v>
      </c>
      <c r="H165" s="126">
        <v>0</v>
      </c>
      <c r="I165" s="126">
        <v>0</v>
      </c>
      <c r="J165" s="129">
        <f t="shared" si="5"/>
        <v>0</v>
      </c>
      <c r="K165" s="129" t="s">
        <v>1399</v>
      </c>
      <c r="L165" s="126" t="s">
        <v>1384</v>
      </c>
      <c r="N165" s="213">
        <v>0</v>
      </c>
      <c r="O165" s="209" t="s">
        <v>3268</v>
      </c>
    </row>
    <row r="166" spans="1:15" s="103" customFormat="1">
      <c r="A166" s="125" t="s">
        <v>1721</v>
      </c>
      <c r="B166" s="126" t="s">
        <v>1347</v>
      </c>
      <c r="C166" s="126">
        <v>0</v>
      </c>
      <c r="D166" s="127" t="s">
        <v>295</v>
      </c>
      <c r="E166" s="126">
        <v>0</v>
      </c>
      <c r="F166" s="128"/>
      <c r="G166" s="127" t="s">
        <v>295</v>
      </c>
      <c r="H166" s="126">
        <v>0</v>
      </c>
      <c r="I166" s="126">
        <v>0</v>
      </c>
      <c r="J166" s="129">
        <f t="shared" si="5"/>
        <v>0</v>
      </c>
      <c r="K166" s="129" t="s">
        <v>1399</v>
      </c>
      <c r="L166" s="126" t="s">
        <v>1384</v>
      </c>
      <c r="N166" s="213">
        <v>0</v>
      </c>
      <c r="O166" s="209" t="s">
        <v>3268</v>
      </c>
    </row>
    <row r="167" spans="1:15" s="103" customFormat="1">
      <c r="A167" s="125" t="s">
        <v>1722</v>
      </c>
      <c r="B167" s="126" t="s">
        <v>1347</v>
      </c>
      <c r="C167" s="126">
        <v>0</v>
      </c>
      <c r="D167" s="127" t="s">
        <v>295</v>
      </c>
      <c r="E167" s="126">
        <v>0</v>
      </c>
      <c r="F167" s="128"/>
      <c r="G167" s="127" t="s">
        <v>295</v>
      </c>
      <c r="H167" s="126">
        <v>0</v>
      </c>
      <c r="I167" s="126">
        <v>0</v>
      </c>
      <c r="J167" s="129">
        <f t="shared" si="5"/>
        <v>0</v>
      </c>
      <c r="K167" s="129" t="s">
        <v>1399</v>
      </c>
      <c r="L167" s="126" t="s">
        <v>1384</v>
      </c>
      <c r="N167" s="213">
        <v>0</v>
      </c>
      <c r="O167" s="209" t="s">
        <v>3268</v>
      </c>
    </row>
    <row r="168" spans="1:15" s="103" customFormat="1">
      <c r="A168" s="125" t="s">
        <v>1723</v>
      </c>
      <c r="B168" s="126" t="s">
        <v>1347</v>
      </c>
      <c r="C168" s="126">
        <v>0</v>
      </c>
      <c r="D168" s="127" t="s">
        <v>295</v>
      </c>
      <c r="E168" s="126">
        <v>0</v>
      </c>
      <c r="F168" s="128"/>
      <c r="G168" s="127" t="s">
        <v>295</v>
      </c>
      <c r="H168" s="126">
        <v>0</v>
      </c>
      <c r="I168" s="126">
        <v>0</v>
      </c>
      <c r="J168" s="129">
        <f t="shared" si="5"/>
        <v>0</v>
      </c>
      <c r="K168" s="129" t="s">
        <v>1399</v>
      </c>
      <c r="L168" s="126" t="s">
        <v>1350</v>
      </c>
      <c r="N168" s="213">
        <v>0</v>
      </c>
      <c r="O168" s="209" t="s">
        <v>3268</v>
      </c>
    </row>
    <row r="169" spans="1:15" s="103" customFormat="1">
      <c r="A169" s="125" t="s">
        <v>1724</v>
      </c>
      <c r="B169" s="126" t="s">
        <v>1347</v>
      </c>
      <c r="C169" s="126">
        <v>0</v>
      </c>
      <c r="D169" s="127" t="s">
        <v>295</v>
      </c>
      <c r="E169" s="126">
        <v>0</v>
      </c>
      <c r="F169" s="128"/>
      <c r="G169" s="127" t="s">
        <v>295</v>
      </c>
      <c r="H169" s="126">
        <v>0</v>
      </c>
      <c r="I169" s="126">
        <v>0</v>
      </c>
      <c r="J169" s="129">
        <f t="shared" si="5"/>
        <v>0</v>
      </c>
      <c r="K169" s="129" t="s">
        <v>1399</v>
      </c>
      <c r="L169" s="126" t="s">
        <v>1350</v>
      </c>
      <c r="N169" s="213">
        <v>0</v>
      </c>
      <c r="O169" s="209" t="s">
        <v>3268</v>
      </c>
    </row>
    <row r="170" spans="1:15" s="103" customFormat="1">
      <c r="A170" s="125" t="s">
        <v>1725</v>
      </c>
      <c r="B170" s="126" t="s">
        <v>1347</v>
      </c>
      <c r="C170" s="126">
        <v>0</v>
      </c>
      <c r="D170" s="127" t="s">
        <v>295</v>
      </c>
      <c r="E170" s="126">
        <v>0</v>
      </c>
      <c r="F170" s="128"/>
      <c r="G170" s="127" t="s">
        <v>295</v>
      </c>
      <c r="H170" s="126">
        <v>0</v>
      </c>
      <c r="I170" s="126">
        <v>0</v>
      </c>
      <c r="J170" s="129">
        <f t="shared" si="5"/>
        <v>0</v>
      </c>
      <c r="K170" s="129" t="s">
        <v>1399</v>
      </c>
      <c r="L170" s="126" t="s">
        <v>1353</v>
      </c>
      <c r="M170" s="103" t="s">
        <v>1726</v>
      </c>
      <c r="N170" s="213">
        <v>0</v>
      </c>
      <c r="O170" s="209" t="s">
        <v>3268</v>
      </c>
    </row>
    <row r="171" spans="1:15" s="103" customFormat="1">
      <c r="A171" s="125" t="s">
        <v>1727</v>
      </c>
      <c r="B171" s="126" t="s">
        <v>1347</v>
      </c>
      <c r="C171" s="126">
        <v>0</v>
      </c>
      <c r="D171" s="127" t="s">
        <v>295</v>
      </c>
      <c r="E171" s="126">
        <v>0</v>
      </c>
      <c r="F171" s="128"/>
      <c r="G171" s="127" t="s">
        <v>295</v>
      </c>
      <c r="H171" s="126">
        <v>0</v>
      </c>
      <c r="I171" s="126">
        <v>0</v>
      </c>
      <c r="J171" s="129">
        <f t="shared" si="5"/>
        <v>0</v>
      </c>
      <c r="K171" s="129" t="s">
        <v>1399</v>
      </c>
      <c r="L171" s="126" t="s">
        <v>1350</v>
      </c>
      <c r="N171" s="213">
        <v>0</v>
      </c>
      <c r="O171" s="209" t="s">
        <v>3268</v>
      </c>
    </row>
    <row r="172" spans="1:15" s="103" customFormat="1">
      <c r="A172" s="125" t="s">
        <v>1728</v>
      </c>
      <c r="B172" s="126" t="s">
        <v>1347</v>
      </c>
      <c r="C172" s="126">
        <v>0</v>
      </c>
      <c r="D172" s="127" t="s">
        <v>295</v>
      </c>
      <c r="E172" s="126">
        <v>0</v>
      </c>
      <c r="F172" s="128"/>
      <c r="G172" s="127" t="s">
        <v>295</v>
      </c>
      <c r="H172" s="126">
        <v>0</v>
      </c>
      <c r="I172" s="126">
        <v>0</v>
      </c>
      <c r="J172" s="129">
        <f t="shared" si="5"/>
        <v>0</v>
      </c>
      <c r="K172" s="129" t="s">
        <v>1399</v>
      </c>
      <c r="L172" s="126" t="s">
        <v>1350</v>
      </c>
      <c r="N172" s="213">
        <v>0</v>
      </c>
      <c r="O172" s="209" t="s">
        <v>3268</v>
      </c>
    </row>
    <row r="173" spans="1:15" s="103" customFormat="1">
      <c r="A173" s="125" t="s">
        <v>1729</v>
      </c>
      <c r="B173" s="126" t="s">
        <v>1347</v>
      </c>
      <c r="C173" s="126">
        <v>0</v>
      </c>
      <c r="D173" s="127" t="s">
        <v>295</v>
      </c>
      <c r="E173" s="126">
        <v>0</v>
      </c>
      <c r="F173" s="128"/>
      <c r="G173" s="127" t="s">
        <v>295</v>
      </c>
      <c r="H173" s="126">
        <v>0</v>
      </c>
      <c r="I173" s="126">
        <v>0</v>
      </c>
      <c r="J173" s="129">
        <f t="shared" si="5"/>
        <v>0</v>
      </c>
      <c r="K173" s="129" t="s">
        <v>1399</v>
      </c>
      <c r="L173" s="126" t="s">
        <v>1350</v>
      </c>
      <c r="N173" s="213">
        <v>0</v>
      </c>
      <c r="O173" s="209" t="s">
        <v>3268</v>
      </c>
    </row>
    <row r="174" spans="1:15" s="103" customFormat="1">
      <c r="A174" s="125" t="s">
        <v>1730</v>
      </c>
      <c r="B174" s="126" t="s">
        <v>1347</v>
      </c>
      <c r="C174" s="126">
        <v>0</v>
      </c>
      <c r="D174" s="127" t="s">
        <v>295</v>
      </c>
      <c r="E174" s="126">
        <v>0</v>
      </c>
      <c r="F174" s="128"/>
      <c r="G174" s="127" t="s">
        <v>295</v>
      </c>
      <c r="H174" s="126">
        <v>0</v>
      </c>
      <c r="I174" s="126">
        <v>0</v>
      </c>
      <c r="J174" s="129">
        <f t="shared" si="5"/>
        <v>0</v>
      </c>
      <c r="K174" s="129" t="s">
        <v>1399</v>
      </c>
      <c r="L174" s="126" t="s">
        <v>1350</v>
      </c>
      <c r="N174" s="213">
        <v>0</v>
      </c>
      <c r="O174" s="209" t="s">
        <v>3268</v>
      </c>
    </row>
    <row r="175" spans="1:15" s="103" customFormat="1">
      <c r="A175" s="125" t="s">
        <v>1731</v>
      </c>
      <c r="B175" s="126" t="s">
        <v>1347</v>
      </c>
      <c r="C175" s="126">
        <v>0</v>
      </c>
      <c r="D175" s="127" t="s">
        <v>295</v>
      </c>
      <c r="E175" s="126">
        <v>0</v>
      </c>
      <c r="F175" s="128"/>
      <c r="G175" s="127" t="s">
        <v>295</v>
      </c>
      <c r="H175" s="126">
        <v>0</v>
      </c>
      <c r="I175" s="126">
        <v>0</v>
      </c>
      <c r="J175" s="129">
        <f t="shared" si="5"/>
        <v>0</v>
      </c>
      <c r="K175" s="129" t="s">
        <v>1399</v>
      </c>
      <c r="L175" s="126" t="s">
        <v>1350</v>
      </c>
      <c r="N175" s="213">
        <v>0</v>
      </c>
      <c r="O175" s="209" t="s">
        <v>3268</v>
      </c>
    </row>
    <row r="176" spans="1:15" s="103" customFormat="1">
      <c r="A176" s="125" t="s">
        <v>1732</v>
      </c>
      <c r="B176" s="126" t="s">
        <v>1347</v>
      </c>
      <c r="C176" s="126">
        <v>0</v>
      </c>
      <c r="D176" s="127" t="s">
        <v>295</v>
      </c>
      <c r="E176" s="126">
        <v>0</v>
      </c>
      <c r="F176" s="128"/>
      <c r="G176" s="127" t="s">
        <v>295</v>
      </c>
      <c r="H176" s="126">
        <v>0</v>
      </c>
      <c r="I176" s="126">
        <v>0</v>
      </c>
      <c r="J176" s="129">
        <f t="shared" si="5"/>
        <v>0</v>
      </c>
      <c r="K176" s="129" t="s">
        <v>1399</v>
      </c>
      <c r="L176" s="126" t="s">
        <v>1384</v>
      </c>
      <c r="M176" s="103" t="s">
        <v>1474</v>
      </c>
      <c r="N176" s="213">
        <v>0</v>
      </c>
      <c r="O176" s="209" t="s">
        <v>3268</v>
      </c>
    </row>
    <row r="177" spans="1:15" s="103" customFormat="1">
      <c r="A177" s="125" t="s">
        <v>1733</v>
      </c>
      <c r="B177" s="126" t="s">
        <v>1347</v>
      </c>
      <c r="C177" s="126">
        <v>0</v>
      </c>
      <c r="D177" s="127" t="s">
        <v>295</v>
      </c>
      <c r="E177" s="126">
        <v>0</v>
      </c>
      <c r="F177" s="128"/>
      <c r="G177" s="127" t="s">
        <v>295</v>
      </c>
      <c r="H177" s="126">
        <v>0</v>
      </c>
      <c r="I177" s="126">
        <v>0</v>
      </c>
      <c r="J177" s="129">
        <f t="shared" si="5"/>
        <v>0</v>
      </c>
      <c r="K177" s="129" t="s">
        <v>1399</v>
      </c>
      <c r="L177" s="126" t="s">
        <v>1353</v>
      </c>
      <c r="M177" s="103" t="s">
        <v>1499</v>
      </c>
      <c r="N177" s="213">
        <v>0</v>
      </c>
      <c r="O177" s="209" t="s">
        <v>3268</v>
      </c>
    </row>
    <row r="178" spans="1:15" s="103" customFormat="1">
      <c r="A178" s="125" t="s">
        <v>1734</v>
      </c>
      <c r="B178" s="126" t="s">
        <v>1347</v>
      </c>
      <c r="C178" s="126">
        <v>0</v>
      </c>
      <c r="D178" s="127" t="s">
        <v>295</v>
      </c>
      <c r="E178" s="126">
        <v>0</v>
      </c>
      <c r="F178" s="128"/>
      <c r="G178" s="127" t="s">
        <v>295</v>
      </c>
      <c r="H178" s="126">
        <v>0</v>
      </c>
      <c r="I178" s="126">
        <v>0</v>
      </c>
      <c r="J178" s="129">
        <f t="shared" si="5"/>
        <v>0</v>
      </c>
      <c r="K178" s="129" t="s">
        <v>1399</v>
      </c>
      <c r="L178" s="126" t="s">
        <v>1353</v>
      </c>
      <c r="N178" s="213">
        <v>0</v>
      </c>
      <c r="O178" s="209" t="s">
        <v>3268</v>
      </c>
    </row>
    <row r="179" spans="1:15" s="103" customFormat="1">
      <c r="A179" s="125" t="s">
        <v>1735</v>
      </c>
      <c r="B179" s="126" t="s">
        <v>1347</v>
      </c>
      <c r="C179" s="126">
        <v>0</v>
      </c>
      <c r="D179" s="127" t="s">
        <v>295</v>
      </c>
      <c r="E179" s="126">
        <v>0</v>
      </c>
      <c r="F179" s="128"/>
      <c r="G179" s="127" t="s">
        <v>295</v>
      </c>
      <c r="H179" s="126">
        <v>0</v>
      </c>
      <c r="I179" s="126">
        <v>0</v>
      </c>
      <c r="J179" s="129">
        <f t="shared" si="5"/>
        <v>0</v>
      </c>
      <c r="K179" s="129" t="s">
        <v>1399</v>
      </c>
      <c r="L179" s="126" t="s">
        <v>1384</v>
      </c>
      <c r="N179" s="213">
        <v>0</v>
      </c>
      <c r="O179" s="209" t="s">
        <v>3268</v>
      </c>
    </row>
    <row r="180" spans="1:15" s="103" customFormat="1">
      <c r="A180" s="125" t="s">
        <v>1736</v>
      </c>
      <c r="B180" s="126" t="s">
        <v>1347</v>
      </c>
      <c r="C180" s="126">
        <v>0</v>
      </c>
      <c r="D180" s="127" t="s">
        <v>295</v>
      </c>
      <c r="E180" s="126">
        <v>0</v>
      </c>
      <c r="F180" s="128"/>
      <c r="G180" s="127" t="s">
        <v>295</v>
      </c>
      <c r="H180" s="126">
        <v>0</v>
      </c>
      <c r="I180" s="126">
        <v>0</v>
      </c>
      <c r="J180" s="129">
        <f t="shared" si="5"/>
        <v>0</v>
      </c>
      <c r="K180" s="129" t="s">
        <v>1399</v>
      </c>
      <c r="L180" s="126" t="s">
        <v>1384</v>
      </c>
      <c r="N180" s="213">
        <v>0</v>
      </c>
      <c r="O180" s="209" t="s">
        <v>3268</v>
      </c>
    </row>
    <row r="181" spans="1:15" s="103" customFormat="1">
      <c r="A181" s="125" t="s">
        <v>1737</v>
      </c>
      <c r="B181" s="126" t="s">
        <v>1347</v>
      </c>
      <c r="C181" s="126">
        <v>0</v>
      </c>
      <c r="D181" s="127" t="s">
        <v>295</v>
      </c>
      <c r="E181" s="126">
        <v>0</v>
      </c>
      <c r="F181" s="128"/>
      <c r="G181" s="127" t="s">
        <v>295</v>
      </c>
      <c r="H181" s="126">
        <v>0</v>
      </c>
      <c r="I181" s="126">
        <v>0</v>
      </c>
      <c r="J181" s="129">
        <f t="shared" si="5"/>
        <v>0</v>
      </c>
      <c r="K181" s="129" t="s">
        <v>1399</v>
      </c>
      <c r="L181" s="126" t="s">
        <v>1384</v>
      </c>
      <c r="M181" s="103" t="s">
        <v>1738</v>
      </c>
      <c r="N181" s="213">
        <v>0</v>
      </c>
      <c r="O181" s="209" t="s">
        <v>3268</v>
      </c>
    </row>
    <row r="182" spans="1:15" s="103" customFormat="1">
      <c r="A182" s="125" t="s">
        <v>1739</v>
      </c>
      <c r="B182" s="126" t="s">
        <v>1347</v>
      </c>
      <c r="C182" s="126">
        <v>0</v>
      </c>
      <c r="D182" s="127" t="s">
        <v>295</v>
      </c>
      <c r="E182" s="126">
        <v>0</v>
      </c>
      <c r="F182" s="128"/>
      <c r="G182" s="127" t="s">
        <v>295</v>
      </c>
      <c r="H182" s="126">
        <v>0</v>
      </c>
      <c r="I182" s="126">
        <v>0</v>
      </c>
      <c r="J182" s="129">
        <f t="shared" si="5"/>
        <v>0</v>
      </c>
      <c r="K182" s="129" t="s">
        <v>1399</v>
      </c>
      <c r="L182" s="126" t="s">
        <v>1353</v>
      </c>
      <c r="N182" s="213">
        <v>0</v>
      </c>
      <c r="O182" s="209" t="s">
        <v>3268</v>
      </c>
    </row>
    <row r="183" spans="1:15" s="103" customFormat="1">
      <c r="A183" s="125" t="s">
        <v>1740</v>
      </c>
      <c r="B183" s="126" t="s">
        <v>1347</v>
      </c>
      <c r="C183" s="126">
        <v>0</v>
      </c>
      <c r="D183" s="127" t="s">
        <v>295</v>
      </c>
      <c r="E183" s="126">
        <v>0</v>
      </c>
      <c r="F183" s="128"/>
      <c r="G183" s="127" t="s">
        <v>295</v>
      </c>
      <c r="H183" s="126">
        <v>0</v>
      </c>
      <c r="I183" s="126">
        <v>0</v>
      </c>
      <c r="J183" s="129">
        <f t="shared" si="5"/>
        <v>0</v>
      </c>
      <c r="K183" s="129" t="s">
        <v>1399</v>
      </c>
      <c r="L183" s="126" t="s">
        <v>1384</v>
      </c>
      <c r="N183" s="213">
        <v>0</v>
      </c>
      <c r="O183" s="209" t="s">
        <v>3268</v>
      </c>
    </row>
    <row r="184" spans="1:15" s="103" customFormat="1">
      <c r="A184" s="130" t="s">
        <v>1741</v>
      </c>
      <c r="B184" s="126" t="s">
        <v>1347</v>
      </c>
      <c r="C184" s="126">
        <v>0</v>
      </c>
      <c r="D184" s="127" t="s">
        <v>295</v>
      </c>
      <c r="E184" s="126">
        <v>0</v>
      </c>
      <c r="F184" s="128"/>
      <c r="G184" s="127" t="s">
        <v>295</v>
      </c>
      <c r="H184" s="126">
        <v>0</v>
      </c>
      <c r="I184" s="126">
        <v>0</v>
      </c>
      <c r="J184" s="129">
        <f t="shared" si="5"/>
        <v>0</v>
      </c>
      <c r="K184" s="129" t="s">
        <v>1399</v>
      </c>
      <c r="L184" s="126" t="s">
        <v>1384</v>
      </c>
      <c r="N184" s="213">
        <v>0</v>
      </c>
      <c r="O184" s="209" t="s">
        <v>3268</v>
      </c>
    </row>
    <row r="185" spans="1:15" s="103" customFormat="1">
      <c r="A185" s="125" t="s">
        <v>1742</v>
      </c>
      <c r="B185" s="126" t="s">
        <v>1347</v>
      </c>
      <c r="C185" s="126">
        <v>0</v>
      </c>
      <c r="D185" s="127" t="s">
        <v>295</v>
      </c>
      <c r="E185" s="126">
        <v>0</v>
      </c>
      <c r="F185" s="128"/>
      <c r="G185" s="127" t="s">
        <v>295</v>
      </c>
      <c r="H185" s="126">
        <v>0</v>
      </c>
      <c r="I185" s="126">
        <v>0</v>
      </c>
      <c r="J185" s="129">
        <f t="shared" si="5"/>
        <v>0</v>
      </c>
      <c r="K185" s="129" t="s">
        <v>1399</v>
      </c>
      <c r="L185" s="126" t="s">
        <v>1350</v>
      </c>
      <c r="M185" s="103" t="s">
        <v>1743</v>
      </c>
      <c r="N185" s="213">
        <v>0</v>
      </c>
      <c r="O185" s="209" t="s">
        <v>3268</v>
      </c>
    </row>
    <row r="186" spans="1:15" s="103" customFormat="1">
      <c r="A186" s="125" t="s">
        <v>1744</v>
      </c>
      <c r="B186" s="126" t="s">
        <v>1347</v>
      </c>
      <c r="C186" s="126">
        <v>0</v>
      </c>
      <c r="D186" s="127" t="s">
        <v>295</v>
      </c>
      <c r="E186" s="126">
        <v>0</v>
      </c>
      <c r="F186" s="128"/>
      <c r="G186" s="127" t="s">
        <v>295</v>
      </c>
      <c r="H186" s="126">
        <v>0</v>
      </c>
      <c r="I186" s="126">
        <v>0</v>
      </c>
      <c r="J186" s="129">
        <f t="shared" si="5"/>
        <v>0</v>
      </c>
      <c r="K186" s="129" t="s">
        <v>1399</v>
      </c>
      <c r="L186" s="126" t="s">
        <v>1350</v>
      </c>
      <c r="N186" s="213">
        <v>0</v>
      </c>
      <c r="O186" s="209" t="s">
        <v>3268</v>
      </c>
    </row>
    <row r="187" spans="1:15" s="103" customFormat="1">
      <c r="A187" s="125" t="s">
        <v>1745</v>
      </c>
      <c r="B187" s="126" t="s">
        <v>1347</v>
      </c>
      <c r="C187" s="126">
        <v>0</v>
      </c>
      <c r="D187" s="127" t="s">
        <v>295</v>
      </c>
      <c r="E187" s="126">
        <v>0</v>
      </c>
      <c r="F187" s="128"/>
      <c r="G187" s="127" t="s">
        <v>295</v>
      </c>
      <c r="H187" s="126">
        <v>0</v>
      </c>
      <c r="I187" s="126">
        <v>0</v>
      </c>
      <c r="J187" s="129">
        <f t="shared" si="5"/>
        <v>0</v>
      </c>
      <c r="K187" s="129" t="s">
        <v>1399</v>
      </c>
      <c r="L187" s="126" t="s">
        <v>1353</v>
      </c>
      <c r="N187" s="213">
        <v>0</v>
      </c>
      <c r="O187" s="209" t="s">
        <v>3268</v>
      </c>
    </row>
    <row r="188" spans="1:15" s="103" customFormat="1">
      <c r="A188" s="125" t="s">
        <v>1746</v>
      </c>
      <c r="B188" s="126" t="s">
        <v>1347</v>
      </c>
      <c r="C188" s="126">
        <v>0</v>
      </c>
      <c r="D188" s="127" t="s">
        <v>295</v>
      </c>
      <c r="E188" s="126">
        <v>0</v>
      </c>
      <c r="F188" s="128"/>
      <c r="G188" s="127" t="s">
        <v>295</v>
      </c>
      <c r="H188" s="126">
        <v>0</v>
      </c>
      <c r="I188" s="126">
        <v>0</v>
      </c>
      <c r="J188" s="129">
        <f t="shared" si="5"/>
        <v>0</v>
      </c>
      <c r="K188" s="129" t="s">
        <v>1399</v>
      </c>
      <c r="L188" s="126" t="s">
        <v>1384</v>
      </c>
      <c r="N188" s="213">
        <v>0</v>
      </c>
      <c r="O188" s="209" t="s">
        <v>3268</v>
      </c>
    </row>
    <row r="189" spans="1:15" s="103" customFormat="1">
      <c r="A189" s="125" t="s">
        <v>1747</v>
      </c>
      <c r="B189" s="126" t="s">
        <v>1347</v>
      </c>
      <c r="C189" s="126">
        <v>0</v>
      </c>
      <c r="D189" s="127" t="s">
        <v>295</v>
      </c>
      <c r="E189" s="126">
        <v>0</v>
      </c>
      <c r="F189" s="128"/>
      <c r="G189" s="127" t="s">
        <v>295</v>
      </c>
      <c r="H189" s="126">
        <v>0</v>
      </c>
      <c r="I189" s="126">
        <v>0</v>
      </c>
      <c r="J189" s="129">
        <f t="shared" si="5"/>
        <v>0</v>
      </c>
      <c r="K189" s="129" t="s">
        <v>1399</v>
      </c>
      <c r="L189" s="126" t="s">
        <v>1353</v>
      </c>
      <c r="N189" s="213">
        <v>0</v>
      </c>
      <c r="O189" s="209" t="s">
        <v>3268</v>
      </c>
    </row>
    <row r="190" spans="1:15" s="103" customFormat="1">
      <c r="A190" s="125" t="s">
        <v>1748</v>
      </c>
      <c r="B190" s="126" t="s">
        <v>1347</v>
      </c>
      <c r="C190" s="126">
        <v>0</v>
      </c>
      <c r="D190" s="127" t="s">
        <v>295</v>
      </c>
      <c r="E190" s="126">
        <v>0</v>
      </c>
      <c r="F190" s="128"/>
      <c r="G190" s="127" t="s">
        <v>295</v>
      </c>
      <c r="H190" s="126">
        <v>0</v>
      </c>
      <c r="I190" s="126">
        <v>0</v>
      </c>
      <c r="J190" s="129">
        <f t="shared" si="5"/>
        <v>0</v>
      </c>
      <c r="K190" s="129" t="s">
        <v>1399</v>
      </c>
      <c r="L190" s="126" t="s">
        <v>1353</v>
      </c>
      <c r="M190" s="103" t="s">
        <v>1749</v>
      </c>
      <c r="N190" s="213">
        <v>0</v>
      </c>
      <c r="O190" s="209" t="s">
        <v>3268</v>
      </c>
    </row>
    <row r="191" spans="1:15" s="103" customFormat="1">
      <c r="A191" s="125" t="s">
        <v>1750</v>
      </c>
      <c r="B191" s="126" t="s">
        <v>1347</v>
      </c>
      <c r="C191" s="126">
        <v>0</v>
      </c>
      <c r="D191" s="127" t="s">
        <v>295</v>
      </c>
      <c r="E191" s="126">
        <v>0</v>
      </c>
      <c r="F191" s="128"/>
      <c r="G191" s="127" t="s">
        <v>295</v>
      </c>
      <c r="H191" s="126">
        <v>0</v>
      </c>
      <c r="I191" s="126">
        <v>0</v>
      </c>
      <c r="J191" s="129">
        <f t="shared" si="5"/>
        <v>0</v>
      </c>
      <c r="K191" s="129" t="s">
        <v>1399</v>
      </c>
      <c r="L191" s="126" t="s">
        <v>1353</v>
      </c>
      <c r="N191" s="213">
        <v>0</v>
      </c>
      <c r="O191" s="209" t="s">
        <v>3268</v>
      </c>
    </row>
    <row r="192" spans="1:15" s="103" customFormat="1">
      <c r="A192" s="125" t="s">
        <v>1751</v>
      </c>
      <c r="B192" s="126" t="s">
        <v>1347</v>
      </c>
      <c r="C192" s="126">
        <v>0</v>
      </c>
      <c r="D192" s="127" t="s">
        <v>295</v>
      </c>
      <c r="E192" s="126">
        <v>0</v>
      </c>
      <c r="F192" s="128"/>
      <c r="G192" s="127" t="s">
        <v>295</v>
      </c>
      <c r="H192" s="126">
        <v>0</v>
      </c>
      <c r="I192" s="126">
        <v>0</v>
      </c>
      <c r="J192" s="129">
        <f t="shared" si="5"/>
        <v>0</v>
      </c>
      <c r="K192" s="129" t="s">
        <v>1399</v>
      </c>
      <c r="L192" s="126" t="s">
        <v>1350</v>
      </c>
      <c r="M192" s="103" t="s">
        <v>1477</v>
      </c>
      <c r="N192" s="213">
        <v>0</v>
      </c>
      <c r="O192" s="209" t="s">
        <v>3268</v>
      </c>
    </row>
    <row r="193" spans="1:15" s="103" customFormat="1">
      <c r="A193" s="125" t="s">
        <v>1752</v>
      </c>
      <c r="B193" s="126" t="s">
        <v>1347</v>
      </c>
      <c r="C193" s="126">
        <v>0</v>
      </c>
      <c r="D193" s="127" t="s">
        <v>295</v>
      </c>
      <c r="E193" s="126">
        <v>0</v>
      </c>
      <c r="F193" s="128"/>
      <c r="G193" s="127" t="s">
        <v>295</v>
      </c>
      <c r="H193" s="126">
        <v>0</v>
      </c>
      <c r="I193" s="126">
        <v>0</v>
      </c>
      <c r="J193" s="129">
        <f t="shared" si="5"/>
        <v>0</v>
      </c>
      <c r="K193" s="129" t="s">
        <v>1399</v>
      </c>
      <c r="L193" s="126" t="s">
        <v>1350</v>
      </c>
      <c r="N193" s="213">
        <v>0</v>
      </c>
      <c r="O193" s="209" t="s">
        <v>3268</v>
      </c>
    </row>
    <row r="194" spans="1:15" s="103" customFormat="1">
      <c r="A194" s="125" t="s">
        <v>1753</v>
      </c>
      <c r="B194" s="126" t="s">
        <v>1347</v>
      </c>
      <c r="C194" s="126">
        <v>0</v>
      </c>
      <c r="D194" s="127" t="s">
        <v>295</v>
      </c>
      <c r="E194" s="126">
        <v>0</v>
      </c>
      <c r="F194" s="128"/>
      <c r="G194" s="127" t="s">
        <v>295</v>
      </c>
      <c r="H194" s="126">
        <v>0</v>
      </c>
      <c r="I194" s="126">
        <v>0</v>
      </c>
      <c r="J194" s="129">
        <f t="shared" si="5"/>
        <v>0</v>
      </c>
      <c r="K194" s="129" t="s">
        <v>1399</v>
      </c>
      <c r="L194" s="126" t="s">
        <v>1350</v>
      </c>
      <c r="N194" s="213">
        <v>0</v>
      </c>
      <c r="O194" s="209" t="s">
        <v>3268</v>
      </c>
    </row>
    <row r="195" spans="1:15" s="103" customFormat="1">
      <c r="A195" s="125" t="s">
        <v>1754</v>
      </c>
      <c r="B195" s="126" t="s">
        <v>1347</v>
      </c>
      <c r="C195" s="126">
        <v>0</v>
      </c>
      <c r="D195" s="127" t="s">
        <v>295</v>
      </c>
      <c r="E195" s="126">
        <v>0</v>
      </c>
      <c r="F195" s="128"/>
      <c r="G195" s="127" t="s">
        <v>295</v>
      </c>
      <c r="H195" s="126">
        <v>0</v>
      </c>
      <c r="I195" s="126">
        <v>0</v>
      </c>
      <c r="J195" s="129">
        <f t="shared" si="5"/>
        <v>0</v>
      </c>
      <c r="K195" s="129" t="s">
        <v>1399</v>
      </c>
      <c r="L195" s="126" t="s">
        <v>1350</v>
      </c>
      <c r="N195" s="213">
        <v>0</v>
      </c>
      <c r="O195" s="209" t="s">
        <v>3268</v>
      </c>
    </row>
    <row r="196" spans="1:15" s="103" customFormat="1">
      <c r="A196" s="130" t="s">
        <v>1755</v>
      </c>
      <c r="B196" s="126" t="s">
        <v>1347</v>
      </c>
      <c r="C196" s="126">
        <v>0</v>
      </c>
      <c r="D196" s="127" t="s">
        <v>295</v>
      </c>
      <c r="E196" s="126">
        <v>0</v>
      </c>
      <c r="F196" s="128"/>
      <c r="G196" s="127" t="s">
        <v>295</v>
      </c>
      <c r="H196" s="126">
        <v>0</v>
      </c>
      <c r="I196" s="126">
        <v>0</v>
      </c>
      <c r="J196" s="129">
        <f t="shared" ref="J196:J199" si="6">SUM(C196+E196+H196+I196)</f>
        <v>0</v>
      </c>
      <c r="K196" s="129" t="s">
        <v>1399</v>
      </c>
      <c r="L196" s="126" t="s">
        <v>1350</v>
      </c>
      <c r="N196" s="213">
        <v>0</v>
      </c>
      <c r="O196" s="209" t="s">
        <v>3268</v>
      </c>
    </row>
    <row r="197" spans="1:15" s="103" customFormat="1">
      <c r="A197" s="125" t="s">
        <v>1756</v>
      </c>
      <c r="B197" s="126" t="s">
        <v>1347</v>
      </c>
      <c r="C197" s="126">
        <v>0</v>
      </c>
      <c r="D197" s="127" t="s">
        <v>295</v>
      </c>
      <c r="E197" s="126">
        <v>0</v>
      </c>
      <c r="F197" s="128"/>
      <c r="G197" s="127" t="s">
        <v>295</v>
      </c>
      <c r="H197" s="126">
        <v>0</v>
      </c>
      <c r="I197" s="126">
        <v>0</v>
      </c>
      <c r="J197" s="129">
        <f t="shared" si="6"/>
        <v>0</v>
      </c>
      <c r="K197" s="129" t="s">
        <v>1399</v>
      </c>
      <c r="L197" s="126" t="s">
        <v>1350</v>
      </c>
      <c r="N197" s="213">
        <v>0</v>
      </c>
      <c r="O197" s="209" t="s">
        <v>3268</v>
      </c>
    </row>
    <row r="198" spans="1:15" s="103" customFormat="1">
      <c r="A198" s="125" t="s">
        <v>1757</v>
      </c>
      <c r="B198" s="126" t="s">
        <v>1347</v>
      </c>
      <c r="C198" s="126">
        <v>0</v>
      </c>
      <c r="D198" s="127" t="s">
        <v>295</v>
      </c>
      <c r="E198" s="126">
        <v>0</v>
      </c>
      <c r="F198" s="128"/>
      <c r="G198" s="127" t="s">
        <v>295</v>
      </c>
      <c r="H198" s="126">
        <v>0</v>
      </c>
      <c r="I198" s="126">
        <v>0</v>
      </c>
      <c r="J198" s="129">
        <f t="shared" si="6"/>
        <v>0</v>
      </c>
      <c r="K198" s="129" t="s">
        <v>1399</v>
      </c>
      <c r="L198" s="126" t="s">
        <v>1384</v>
      </c>
      <c r="M198" s="103" t="s">
        <v>1602</v>
      </c>
      <c r="N198" s="213">
        <v>0</v>
      </c>
      <c r="O198" s="209" t="s">
        <v>3268</v>
      </c>
    </row>
    <row r="199" spans="1:15" s="103" customFormat="1">
      <c r="A199" s="125" t="s">
        <v>1758</v>
      </c>
      <c r="B199" s="126" t="s">
        <v>1347</v>
      </c>
      <c r="C199" s="126">
        <v>0</v>
      </c>
      <c r="D199" s="127" t="s">
        <v>295</v>
      </c>
      <c r="E199" s="126">
        <v>0</v>
      </c>
      <c r="F199" s="128"/>
      <c r="G199" s="127" t="s">
        <v>295</v>
      </c>
      <c r="H199" s="126">
        <v>0</v>
      </c>
      <c r="I199" s="126">
        <v>0</v>
      </c>
      <c r="J199" s="129">
        <f t="shared" si="6"/>
        <v>0</v>
      </c>
      <c r="K199" s="129" t="s">
        <v>1399</v>
      </c>
      <c r="L199" s="126" t="s">
        <v>1350</v>
      </c>
      <c r="N199" s="213">
        <v>0</v>
      </c>
      <c r="O199" s="209" t="s">
        <v>3268</v>
      </c>
    </row>
    <row r="201" spans="1:15">
      <c r="A201" s="179" t="s">
        <v>3271</v>
      </c>
    </row>
  </sheetData>
  <sortState xmlns:xlrd2="http://schemas.microsoft.com/office/spreadsheetml/2017/richdata2" ref="A4:BC199">
    <sortCondition descending="1" ref="N4:N199"/>
  </sortState>
  <mergeCells count="1">
    <mergeCell ref="A3:M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P71"/>
  <sheetViews>
    <sheetView workbookViewId="0">
      <selection activeCell="N4" sqref="N4:O68"/>
    </sheetView>
  </sheetViews>
  <sheetFormatPr baseColWidth="10" defaultColWidth="10.81640625" defaultRowHeight="14.5"/>
  <cols>
    <col min="1" max="1" width="46.81640625" customWidth="1"/>
    <col min="2" max="2" width="9.81640625" customWidth="1"/>
    <col min="3" max="3" width="9.453125" customWidth="1"/>
    <col min="4" max="4" width="5" customWidth="1"/>
    <col min="5" max="5" width="6.1796875" customWidth="1"/>
    <col min="6" max="6" width="9.7265625" customWidth="1"/>
    <col min="7" max="7" width="9.453125" customWidth="1"/>
    <col min="8" max="8" width="5.1796875" style="6" customWidth="1"/>
    <col min="9" max="9" width="6.7265625" customWidth="1"/>
    <col min="10" max="10" width="5.26953125" customWidth="1"/>
    <col min="11" max="11" width="6" customWidth="1"/>
    <col min="12" max="12" width="6.453125" customWidth="1"/>
    <col min="13" max="13" width="38" customWidth="1"/>
    <col min="14" max="14" width="10.81640625" customWidth="1"/>
    <col min="15" max="20" width="11.453125" customWidth="1"/>
    <col min="257" max="257" width="46.81640625" customWidth="1"/>
    <col min="258" max="258" width="9.81640625" customWidth="1"/>
    <col min="259" max="259" width="9.453125" customWidth="1"/>
    <col min="260" max="260" width="5" customWidth="1"/>
    <col min="261" max="261" width="6.1796875" customWidth="1"/>
    <col min="262" max="262" width="9.7265625" customWidth="1"/>
    <col min="263" max="263" width="9.453125" customWidth="1"/>
    <col min="264" max="264" width="5.1796875" customWidth="1"/>
    <col min="265" max="265" width="6.7265625" customWidth="1"/>
    <col min="266" max="266" width="5.26953125" customWidth="1"/>
    <col min="267" max="267" width="6" customWidth="1"/>
    <col min="268" max="268" width="6.453125" customWidth="1"/>
    <col min="269" max="269" width="38" customWidth="1"/>
    <col min="270" max="270" width="10.81640625" customWidth="1"/>
    <col min="271" max="276" width="11.453125" customWidth="1"/>
    <col min="513" max="513" width="46.81640625" customWidth="1"/>
    <col min="514" max="514" width="9.81640625" customWidth="1"/>
    <col min="515" max="515" width="9.453125" customWidth="1"/>
    <col min="516" max="516" width="5" customWidth="1"/>
    <col min="517" max="517" width="6.1796875" customWidth="1"/>
    <col min="518" max="518" width="9.7265625" customWidth="1"/>
    <col min="519" max="519" width="9.453125" customWidth="1"/>
    <col min="520" max="520" width="5.1796875" customWidth="1"/>
    <col min="521" max="521" width="6.7265625" customWidth="1"/>
    <col min="522" max="522" width="5.26953125" customWidth="1"/>
    <col min="523" max="523" width="6" customWidth="1"/>
    <col min="524" max="524" width="6.453125" customWidth="1"/>
    <col min="525" max="525" width="38" customWidth="1"/>
    <col min="526" max="526" width="10.81640625" customWidth="1"/>
    <col min="527" max="532" width="11.453125" customWidth="1"/>
    <col min="769" max="769" width="46.81640625" customWidth="1"/>
    <col min="770" max="770" width="9.81640625" customWidth="1"/>
    <col min="771" max="771" width="9.453125" customWidth="1"/>
    <col min="772" max="772" width="5" customWidth="1"/>
    <col min="773" max="773" width="6.1796875" customWidth="1"/>
    <col min="774" max="774" width="9.7265625" customWidth="1"/>
    <col min="775" max="775" width="9.453125" customWidth="1"/>
    <col min="776" max="776" width="5.1796875" customWidth="1"/>
    <col min="777" max="777" width="6.7265625" customWidth="1"/>
    <col min="778" max="778" width="5.26953125" customWidth="1"/>
    <col min="779" max="779" width="6" customWidth="1"/>
    <col min="780" max="780" width="6.453125" customWidth="1"/>
    <col min="781" max="781" width="38" customWidth="1"/>
    <col min="782" max="782" width="10.81640625" customWidth="1"/>
    <col min="783" max="788" width="11.453125" customWidth="1"/>
    <col min="1025" max="1025" width="46.81640625" customWidth="1"/>
    <col min="1026" max="1026" width="9.81640625" customWidth="1"/>
    <col min="1027" max="1027" width="9.453125" customWidth="1"/>
    <col min="1028" max="1028" width="5" customWidth="1"/>
    <col min="1029" max="1029" width="6.1796875" customWidth="1"/>
    <col min="1030" max="1030" width="9.7265625" customWidth="1"/>
    <col min="1031" max="1031" width="9.453125" customWidth="1"/>
    <col min="1032" max="1032" width="5.1796875" customWidth="1"/>
    <col min="1033" max="1033" width="6.7265625" customWidth="1"/>
    <col min="1034" max="1034" width="5.26953125" customWidth="1"/>
    <col min="1035" max="1035" width="6" customWidth="1"/>
    <col min="1036" max="1036" width="6.453125" customWidth="1"/>
    <col min="1037" max="1037" width="38" customWidth="1"/>
    <col min="1038" max="1038" width="10.81640625" customWidth="1"/>
    <col min="1039" max="1044" width="11.453125" customWidth="1"/>
    <col min="1281" max="1281" width="46.81640625" customWidth="1"/>
    <col min="1282" max="1282" width="9.81640625" customWidth="1"/>
    <col min="1283" max="1283" width="9.453125" customWidth="1"/>
    <col min="1284" max="1284" width="5" customWidth="1"/>
    <col min="1285" max="1285" width="6.1796875" customWidth="1"/>
    <col min="1286" max="1286" width="9.7265625" customWidth="1"/>
    <col min="1287" max="1287" width="9.453125" customWidth="1"/>
    <col min="1288" max="1288" width="5.1796875" customWidth="1"/>
    <col min="1289" max="1289" width="6.7265625" customWidth="1"/>
    <col min="1290" max="1290" width="5.26953125" customWidth="1"/>
    <col min="1291" max="1291" width="6" customWidth="1"/>
    <col min="1292" max="1292" width="6.453125" customWidth="1"/>
    <col min="1293" max="1293" width="38" customWidth="1"/>
    <col min="1294" max="1294" width="10.81640625" customWidth="1"/>
    <col min="1295" max="1300" width="11.453125" customWidth="1"/>
    <col min="1537" max="1537" width="46.81640625" customWidth="1"/>
    <col min="1538" max="1538" width="9.81640625" customWidth="1"/>
    <col min="1539" max="1539" width="9.453125" customWidth="1"/>
    <col min="1540" max="1540" width="5" customWidth="1"/>
    <col min="1541" max="1541" width="6.1796875" customWidth="1"/>
    <col min="1542" max="1542" width="9.7265625" customWidth="1"/>
    <col min="1543" max="1543" width="9.453125" customWidth="1"/>
    <col min="1544" max="1544" width="5.1796875" customWidth="1"/>
    <col min="1545" max="1545" width="6.7265625" customWidth="1"/>
    <col min="1546" max="1546" width="5.26953125" customWidth="1"/>
    <col min="1547" max="1547" width="6" customWidth="1"/>
    <col min="1548" max="1548" width="6.453125" customWidth="1"/>
    <col min="1549" max="1549" width="38" customWidth="1"/>
    <col min="1550" max="1550" width="10.81640625" customWidth="1"/>
    <col min="1551" max="1556" width="11.453125" customWidth="1"/>
    <col min="1793" max="1793" width="46.81640625" customWidth="1"/>
    <col min="1794" max="1794" width="9.81640625" customWidth="1"/>
    <col min="1795" max="1795" width="9.453125" customWidth="1"/>
    <col min="1796" max="1796" width="5" customWidth="1"/>
    <col min="1797" max="1797" width="6.1796875" customWidth="1"/>
    <col min="1798" max="1798" width="9.7265625" customWidth="1"/>
    <col min="1799" max="1799" width="9.453125" customWidth="1"/>
    <col min="1800" max="1800" width="5.1796875" customWidth="1"/>
    <col min="1801" max="1801" width="6.7265625" customWidth="1"/>
    <col min="1802" max="1802" width="5.26953125" customWidth="1"/>
    <col min="1803" max="1803" width="6" customWidth="1"/>
    <col min="1804" max="1804" width="6.453125" customWidth="1"/>
    <col min="1805" max="1805" width="38" customWidth="1"/>
    <col min="1806" max="1806" width="10.81640625" customWidth="1"/>
    <col min="1807" max="1812" width="11.453125" customWidth="1"/>
    <col min="2049" max="2049" width="46.81640625" customWidth="1"/>
    <col min="2050" max="2050" width="9.81640625" customWidth="1"/>
    <col min="2051" max="2051" width="9.453125" customWidth="1"/>
    <col min="2052" max="2052" width="5" customWidth="1"/>
    <col min="2053" max="2053" width="6.1796875" customWidth="1"/>
    <col min="2054" max="2054" width="9.7265625" customWidth="1"/>
    <col min="2055" max="2055" width="9.453125" customWidth="1"/>
    <col min="2056" max="2056" width="5.1796875" customWidth="1"/>
    <col min="2057" max="2057" width="6.7265625" customWidth="1"/>
    <col min="2058" max="2058" width="5.26953125" customWidth="1"/>
    <col min="2059" max="2059" width="6" customWidth="1"/>
    <col min="2060" max="2060" width="6.453125" customWidth="1"/>
    <col min="2061" max="2061" width="38" customWidth="1"/>
    <col min="2062" max="2062" width="10.81640625" customWidth="1"/>
    <col min="2063" max="2068" width="11.453125" customWidth="1"/>
    <col min="2305" max="2305" width="46.81640625" customWidth="1"/>
    <col min="2306" max="2306" width="9.81640625" customWidth="1"/>
    <col min="2307" max="2307" width="9.453125" customWidth="1"/>
    <col min="2308" max="2308" width="5" customWidth="1"/>
    <col min="2309" max="2309" width="6.1796875" customWidth="1"/>
    <col min="2310" max="2310" width="9.7265625" customWidth="1"/>
    <col min="2311" max="2311" width="9.453125" customWidth="1"/>
    <col min="2312" max="2312" width="5.1796875" customWidth="1"/>
    <col min="2313" max="2313" width="6.7265625" customWidth="1"/>
    <col min="2314" max="2314" width="5.26953125" customWidth="1"/>
    <col min="2315" max="2315" width="6" customWidth="1"/>
    <col min="2316" max="2316" width="6.453125" customWidth="1"/>
    <col min="2317" max="2317" width="38" customWidth="1"/>
    <col min="2318" max="2318" width="10.81640625" customWidth="1"/>
    <col min="2319" max="2324" width="11.453125" customWidth="1"/>
    <col min="2561" max="2561" width="46.81640625" customWidth="1"/>
    <col min="2562" max="2562" width="9.81640625" customWidth="1"/>
    <col min="2563" max="2563" width="9.453125" customWidth="1"/>
    <col min="2564" max="2564" width="5" customWidth="1"/>
    <col min="2565" max="2565" width="6.1796875" customWidth="1"/>
    <col min="2566" max="2566" width="9.7265625" customWidth="1"/>
    <col min="2567" max="2567" width="9.453125" customWidth="1"/>
    <col min="2568" max="2568" width="5.1796875" customWidth="1"/>
    <col min="2569" max="2569" width="6.7265625" customWidth="1"/>
    <col min="2570" max="2570" width="5.26953125" customWidth="1"/>
    <col min="2571" max="2571" width="6" customWidth="1"/>
    <col min="2572" max="2572" width="6.453125" customWidth="1"/>
    <col min="2573" max="2573" width="38" customWidth="1"/>
    <col min="2574" max="2574" width="10.81640625" customWidth="1"/>
    <col min="2575" max="2580" width="11.453125" customWidth="1"/>
    <col min="2817" max="2817" width="46.81640625" customWidth="1"/>
    <col min="2818" max="2818" width="9.81640625" customWidth="1"/>
    <col min="2819" max="2819" width="9.453125" customWidth="1"/>
    <col min="2820" max="2820" width="5" customWidth="1"/>
    <col min="2821" max="2821" width="6.1796875" customWidth="1"/>
    <col min="2822" max="2822" width="9.7265625" customWidth="1"/>
    <col min="2823" max="2823" width="9.453125" customWidth="1"/>
    <col min="2824" max="2824" width="5.1796875" customWidth="1"/>
    <col min="2825" max="2825" width="6.7265625" customWidth="1"/>
    <col min="2826" max="2826" width="5.26953125" customWidth="1"/>
    <col min="2827" max="2827" width="6" customWidth="1"/>
    <col min="2828" max="2828" width="6.453125" customWidth="1"/>
    <col min="2829" max="2829" width="38" customWidth="1"/>
    <col min="2830" max="2830" width="10.81640625" customWidth="1"/>
    <col min="2831" max="2836" width="11.453125" customWidth="1"/>
    <col min="3073" max="3073" width="46.81640625" customWidth="1"/>
    <col min="3074" max="3074" width="9.81640625" customWidth="1"/>
    <col min="3075" max="3075" width="9.453125" customWidth="1"/>
    <col min="3076" max="3076" width="5" customWidth="1"/>
    <col min="3077" max="3077" width="6.1796875" customWidth="1"/>
    <col min="3078" max="3078" width="9.7265625" customWidth="1"/>
    <col min="3079" max="3079" width="9.453125" customWidth="1"/>
    <col min="3080" max="3080" width="5.1796875" customWidth="1"/>
    <col min="3081" max="3081" width="6.7265625" customWidth="1"/>
    <col min="3082" max="3082" width="5.26953125" customWidth="1"/>
    <col min="3083" max="3083" width="6" customWidth="1"/>
    <col min="3084" max="3084" width="6.453125" customWidth="1"/>
    <col min="3085" max="3085" width="38" customWidth="1"/>
    <col min="3086" max="3086" width="10.81640625" customWidth="1"/>
    <col min="3087" max="3092" width="11.453125" customWidth="1"/>
    <col min="3329" max="3329" width="46.81640625" customWidth="1"/>
    <col min="3330" max="3330" width="9.81640625" customWidth="1"/>
    <col min="3331" max="3331" width="9.453125" customWidth="1"/>
    <col min="3332" max="3332" width="5" customWidth="1"/>
    <col min="3333" max="3333" width="6.1796875" customWidth="1"/>
    <col min="3334" max="3334" width="9.7265625" customWidth="1"/>
    <col min="3335" max="3335" width="9.453125" customWidth="1"/>
    <col min="3336" max="3336" width="5.1796875" customWidth="1"/>
    <col min="3337" max="3337" width="6.7265625" customWidth="1"/>
    <col min="3338" max="3338" width="5.26953125" customWidth="1"/>
    <col min="3339" max="3339" width="6" customWidth="1"/>
    <col min="3340" max="3340" width="6.453125" customWidth="1"/>
    <col min="3341" max="3341" width="38" customWidth="1"/>
    <col min="3342" max="3342" width="10.81640625" customWidth="1"/>
    <col min="3343" max="3348" width="11.453125" customWidth="1"/>
    <col min="3585" max="3585" width="46.81640625" customWidth="1"/>
    <col min="3586" max="3586" width="9.81640625" customWidth="1"/>
    <col min="3587" max="3587" width="9.453125" customWidth="1"/>
    <col min="3588" max="3588" width="5" customWidth="1"/>
    <col min="3589" max="3589" width="6.1796875" customWidth="1"/>
    <col min="3590" max="3590" width="9.7265625" customWidth="1"/>
    <col min="3591" max="3591" width="9.453125" customWidth="1"/>
    <col min="3592" max="3592" width="5.1796875" customWidth="1"/>
    <col min="3593" max="3593" width="6.7265625" customWidth="1"/>
    <col min="3594" max="3594" width="5.26953125" customWidth="1"/>
    <col min="3595" max="3595" width="6" customWidth="1"/>
    <col min="3596" max="3596" width="6.453125" customWidth="1"/>
    <col min="3597" max="3597" width="38" customWidth="1"/>
    <col min="3598" max="3598" width="10.81640625" customWidth="1"/>
    <col min="3599" max="3604" width="11.453125" customWidth="1"/>
    <col min="3841" max="3841" width="46.81640625" customWidth="1"/>
    <col min="3842" max="3842" width="9.81640625" customWidth="1"/>
    <col min="3843" max="3843" width="9.453125" customWidth="1"/>
    <col min="3844" max="3844" width="5" customWidth="1"/>
    <col min="3845" max="3845" width="6.1796875" customWidth="1"/>
    <col min="3846" max="3846" width="9.7265625" customWidth="1"/>
    <col min="3847" max="3847" width="9.453125" customWidth="1"/>
    <col min="3848" max="3848" width="5.1796875" customWidth="1"/>
    <col min="3849" max="3849" width="6.7265625" customWidth="1"/>
    <col min="3850" max="3850" width="5.26953125" customWidth="1"/>
    <col min="3851" max="3851" width="6" customWidth="1"/>
    <col min="3852" max="3852" width="6.453125" customWidth="1"/>
    <col min="3853" max="3853" width="38" customWidth="1"/>
    <col min="3854" max="3854" width="10.81640625" customWidth="1"/>
    <col min="3855" max="3860" width="11.453125" customWidth="1"/>
    <col min="4097" max="4097" width="46.81640625" customWidth="1"/>
    <col min="4098" max="4098" width="9.81640625" customWidth="1"/>
    <col min="4099" max="4099" width="9.453125" customWidth="1"/>
    <col min="4100" max="4100" width="5" customWidth="1"/>
    <col min="4101" max="4101" width="6.1796875" customWidth="1"/>
    <col min="4102" max="4102" width="9.7265625" customWidth="1"/>
    <col min="4103" max="4103" width="9.453125" customWidth="1"/>
    <col min="4104" max="4104" width="5.1796875" customWidth="1"/>
    <col min="4105" max="4105" width="6.7265625" customWidth="1"/>
    <col min="4106" max="4106" width="5.26953125" customWidth="1"/>
    <col min="4107" max="4107" width="6" customWidth="1"/>
    <col min="4108" max="4108" width="6.453125" customWidth="1"/>
    <col min="4109" max="4109" width="38" customWidth="1"/>
    <col min="4110" max="4110" width="10.81640625" customWidth="1"/>
    <col min="4111" max="4116" width="11.453125" customWidth="1"/>
    <col min="4353" max="4353" width="46.81640625" customWidth="1"/>
    <col min="4354" max="4354" width="9.81640625" customWidth="1"/>
    <col min="4355" max="4355" width="9.453125" customWidth="1"/>
    <col min="4356" max="4356" width="5" customWidth="1"/>
    <col min="4357" max="4357" width="6.1796875" customWidth="1"/>
    <col min="4358" max="4358" width="9.7265625" customWidth="1"/>
    <col min="4359" max="4359" width="9.453125" customWidth="1"/>
    <col min="4360" max="4360" width="5.1796875" customWidth="1"/>
    <col min="4361" max="4361" width="6.7265625" customWidth="1"/>
    <col min="4362" max="4362" width="5.26953125" customWidth="1"/>
    <col min="4363" max="4363" width="6" customWidth="1"/>
    <col min="4364" max="4364" width="6.453125" customWidth="1"/>
    <col min="4365" max="4365" width="38" customWidth="1"/>
    <col min="4366" max="4366" width="10.81640625" customWidth="1"/>
    <col min="4367" max="4372" width="11.453125" customWidth="1"/>
    <col min="4609" max="4609" width="46.81640625" customWidth="1"/>
    <col min="4610" max="4610" width="9.81640625" customWidth="1"/>
    <col min="4611" max="4611" width="9.453125" customWidth="1"/>
    <col min="4612" max="4612" width="5" customWidth="1"/>
    <col min="4613" max="4613" width="6.1796875" customWidth="1"/>
    <col min="4614" max="4614" width="9.7265625" customWidth="1"/>
    <col min="4615" max="4615" width="9.453125" customWidth="1"/>
    <col min="4616" max="4616" width="5.1796875" customWidth="1"/>
    <col min="4617" max="4617" width="6.7265625" customWidth="1"/>
    <col min="4618" max="4618" width="5.26953125" customWidth="1"/>
    <col min="4619" max="4619" width="6" customWidth="1"/>
    <col min="4620" max="4620" width="6.453125" customWidth="1"/>
    <col min="4621" max="4621" width="38" customWidth="1"/>
    <col min="4622" max="4622" width="10.81640625" customWidth="1"/>
    <col min="4623" max="4628" width="11.453125" customWidth="1"/>
    <col min="4865" max="4865" width="46.81640625" customWidth="1"/>
    <col min="4866" max="4866" width="9.81640625" customWidth="1"/>
    <col min="4867" max="4867" width="9.453125" customWidth="1"/>
    <col min="4868" max="4868" width="5" customWidth="1"/>
    <col min="4869" max="4869" width="6.1796875" customWidth="1"/>
    <col min="4870" max="4870" width="9.7265625" customWidth="1"/>
    <col min="4871" max="4871" width="9.453125" customWidth="1"/>
    <col min="4872" max="4872" width="5.1796875" customWidth="1"/>
    <col min="4873" max="4873" width="6.7265625" customWidth="1"/>
    <col min="4874" max="4874" width="5.26953125" customWidth="1"/>
    <col min="4875" max="4875" width="6" customWidth="1"/>
    <col min="4876" max="4876" width="6.453125" customWidth="1"/>
    <col min="4877" max="4877" width="38" customWidth="1"/>
    <col min="4878" max="4878" width="10.81640625" customWidth="1"/>
    <col min="4879" max="4884" width="11.453125" customWidth="1"/>
    <col min="5121" max="5121" width="46.81640625" customWidth="1"/>
    <col min="5122" max="5122" width="9.81640625" customWidth="1"/>
    <col min="5123" max="5123" width="9.453125" customWidth="1"/>
    <col min="5124" max="5124" width="5" customWidth="1"/>
    <col min="5125" max="5125" width="6.1796875" customWidth="1"/>
    <col min="5126" max="5126" width="9.7265625" customWidth="1"/>
    <col min="5127" max="5127" width="9.453125" customWidth="1"/>
    <col min="5128" max="5128" width="5.1796875" customWidth="1"/>
    <col min="5129" max="5129" width="6.7265625" customWidth="1"/>
    <col min="5130" max="5130" width="5.26953125" customWidth="1"/>
    <col min="5131" max="5131" width="6" customWidth="1"/>
    <col min="5132" max="5132" width="6.453125" customWidth="1"/>
    <col min="5133" max="5133" width="38" customWidth="1"/>
    <col min="5134" max="5134" width="10.81640625" customWidth="1"/>
    <col min="5135" max="5140" width="11.453125" customWidth="1"/>
    <col min="5377" max="5377" width="46.81640625" customWidth="1"/>
    <col min="5378" max="5378" width="9.81640625" customWidth="1"/>
    <col min="5379" max="5379" width="9.453125" customWidth="1"/>
    <col min="5380" max="5380" width="5" customWidth="1"/>
    <col min="5381" max="5381" width="6.1796875" customWidth="1"/>
    <col min="5382" max="5382" width="9.7265625" customWidth="1"/>
    <col min="5383" max="5383" width="9.453125" customWidth="1"/>
    <col min="5384" max="5384" width="5.1796875" customWidth="1"/>
    <col min="5385" max="5385" width="6.7265625" customWidth="1"/>
    <col min="5386" max="5386" width="5.26953125" customWidth="1"/>
    <col min="5387" max="5387" width="6" customWidth="1"/>
    <col min="5388" max="5388" width="6.453125" customWidth="1"/>
    <col min="5389" max="5389" width="38" customWidth="1"/>
    <col min="5390" max="5390" width="10.81640625" customWidth="1"/>
    <col min="5391" max="5396" width="11.453125" customWidth="1"/>
    <col min="5633" max="5633" width="46.81640625" customWidth="1"/>
    <col min="5634" max="5634" width="9.81640625" customWidth="1"/>
    <col min="5635" max="5635" width="9.453125" customWidth="1"/>
    <col min="5636" max="5636" width="5" customWidth="1"/>
    <col min="5637" max="5637" width="6.1796875" customWidth="1"/>
    <col min="5638" max="5638" width="9.7265625" customWidth="1"/>
    <col min="5639" max="5639" width="9.453125" customWidth="1"/>
    <col min="5640" max="5640" width="5.1796875" customWidth="1"/>
    <col min="5641" max="5641" width="6.7265625" customWidth="1"/>
    <col min="5642" max="5642" width="5.26953125" customWidth="1"/>
    <col min="5643" max="5643" width="6" customWidth="1"/>
    <col min="5644" max="5644" width="6.453125" customWidth="1"/>
    <col min="5645" max="5645" width="38" customWidth="1"/>
    <col min="5646" max="5646" width="10.81640625" customWidth="1"/>
    <col min="5647" max="5652" width="11.453125" customWidth="1"/>
    <col min="5889" max="5889" width="46.81640625" customWidth="1"/>
    <col min="5890" max="5890" width="9.81640625" customWidth="1"/>
    <col min="5891" max="5891" width="9.453125" customWidth="1"/>
    <col min="5892" max="5892" width="5" customWidth="1"/>
    <col min="5893" max="5893" width="6.1796875" customWidth="1"/>
    <col min="5894" max="5894" width="9.7265625" customWidth="1"/>
    <col min="5895" max="5895" width="9.453125" customWidth="1"/>
    <col min="5896" max="5896" width="5.1796875" customWidth="1"/>
    <col min="5897" max="5897" width="6.7265625" customWidth="1"/>
    <col min="5898" max="5898" width="5.26953125" customWidth="1"/>
    <col min="5899" max="5899" width="6" customWidth="1"/>
    <col min="5900" max="5900" width="6.453125" customWidth="1"/>
    <col min="5901" max="5901" width="38" customWidth="1"/>
    <col min="5902" max="5902" width="10.81640625" customWidth="1"/>
    <col min="5903" max="5908" width="11.453125" customWidth="1"/>
    <col min="6145" max="6145" width="46.81640625" customWidth="1"/>
    <col min="6146" max="6146" width="9.81640625" customWidth="1"/>
    <col min="6147" max="6147" width="9.453125" customWidth="1"/>
    <col min="6148" max="6148" width="5" customWidth="1"/>
    <col min="6149" max="6149" width="6.1796875" customWidth="1"/>
    <col min="6150" max="6150" width="9.7265625" customWidth="1"/>
    <col min="6151" max="6151" width="9.453125" customWidth="1"/>
    <col min="6152" max="6152" width="5.1796875" customWidth="1"/>
    <col min="6153" max="6153" width="6.7265625" customWidth="1"/>
    <col min="6154" max="6154" width="5.26953125" customWidth="1"/>
    <col min="6155" max="6155" width="6" customWidth="1"/>
    <col min="6156" max="6156" width="6.453125" customWidth="1"/>
    <col min="6157" max="6157" width="38" customWidth="1"/>
    <col min="6158" max="6158" width="10.81640625" customWidth="1"/>
    <col min="6159" max="6164" width="11.453125" customWidth="1"/>
    <col min="6401" max="6401" width="46.81640625" customWidth="1"/>
    <col min="6402" max="6402" width="9.81640625" customWidth="1"/>
    <col min="6403" max="6403" width="9.453125" customWidth="1"/>
    <col min="6404" max="6404" width="5" customWidth="1"/>
    <col min="6405" max="6405" width="6.1796875" customWidth="1"/>
    <col min="6406" max="6406" width="9.7265625" customWidth="1"/>
    <col min="6407" max="6407" width="9.453125" customWidth="1"/>
    <col min="6408" max="6408" width="5.1796875" customWidth="1"/>
    <col min="6409" max="6409" width="6.7265625" customWidth="1"/>
    <col min="6410" max="6410" width="5.26953125" customWidth="1"/>
    <col min="6411" max="6411" width="6" customWidth="1"/>
    <col min="6412" max="6412" width="6.453125" customWidth="1"/>
    <col min="6413" max="6413" width="38" customWidth="1"/>
    <col min="6414" max="6414" width="10.81640625" customWidth="1"/>
    <col min="6415" max="6420" width="11.453125" customWidth="1"/>
    <col min="6657" max="6657" width="46.81640625" customWidth="1"/>
    <col min="6658" max="6658" width="9.81640625" customWidth="1"/>
    <col min="6659" max="6659" width="9.453125" customWidth="1"/>
    <col min="6660" max="6660" width="5" customWidth="1"/>
    <col min="6661" max="6661" width="6.1796875" customWidth="1"/>
    <col min="6662" max="6662" width="9.7265625" customWidth="1"/>
    <col min="6663" max="6663" width="9.453125" customWidth="1"/>
    <col min="6664" max="6664" width="5.1796875" customWidth="1"/>
    <col min="6665" max="6665" width="6.7265625" customWidth="1"/>
    <col min="6666" max="6666" width="5.26953125" customWidth="1"/>
    <col min="6667" max="6667" width="6" customWidth="1"/>
    <col min="6668" max="6668" width="6.453125" customWidth="1"/>
    <col min="6669" max="6669" width="38" customWidth="1"/>
    <col min="6670" max="6670" width="10.81640625" customWidth="1"/>
    <col min="6671" max="6676" width="11.453125" customWidth="1"/>
    <col min="6913" max="6913" width="46.81640625" customWidth="1"/>
    <col min="6914" max="6914" width="9.81640625" customWidth="1"/>
    <col min="6915" max="6915" width="9.453125" customWidth="1"/>
    <col min="6916" max="6916" width="5" customWidth="1"/>
    <col min="6917" max="6917" width="6.1796875" customWidth="1"/>
    <col min="6918" max="6918" width="9.7265625" customWidth="1"/>
    <col min="6919" max="6919" width="9.453125" customWidth="1"/>
    <col min="6920" max="6920" width="5.1796875" customWidth="1"/>
    <col min="6921" max="6921" width="6.7265625" customWidth="1"/>
    <col min="6922" max="6922" width="5.26953125" customWidth="1"/>
    <col min="6923" max="6923" width="6" customWidth="1"/>
    <col min="6924" max="6924" width="6.453125" customWidth="1"/>
    <col min="6925" max="6925" width="38" customWidth="1"/>
    <col min="6926" max="6926" width="10.81640625" customWidth="1"/>
    <col min="6927" max="6932" width="11.453125" customWidth="1"/>
    <col min="7169" max="7169" width="46.81640625" customWidth="1"/>
    <col min="7170" max="7170" width="9.81640625" customWidth="1"/>
    <col min="7171" max="7171" width="9.453125" customWidth="1"/>
    <col min="7172" max="7172" width="5" customWidth="1"/>
    <col min="7173" max="7173" width="6.1796875" customWidth="1"/>
    <col min="7174" max="7174" width="9.7265625" customWidth="1"/>
    <col min="7175" max="7175" width="9.453125" customWidth="1"/>
    <col min="7176" max="7176" width="5.1796875" customWidth="1"/>
    <col min="7177" max="7177" width="6.7265625" customWidth="1"/>
    <col min="7178" max="7178" width="5.26953125" customWidth="1"/>
    <col min="7179" max="7179" width="6" customWidth="1"/>
    <col min="7180" max="7180" width="6.453125" customWidth="1"/>
    <col min="7181" max="7181" width="38" customWidth="1"/>
    <col min="7182" max="7182" width="10.81640625" customWidth="1"/>
    <col min="7183" max="7188" width="11.453125" customWidth="1"/>
    <col min="7425" max="7425" width="46.81640625" customWidth="1"/>
    <col min="7426" max="7426" width="9.81640625" customWidth="1"/>
    <col min="7427" max="7427" width="9.453125" customWidth="1"/>
    <col min="7428" max="7428" width="5" customWidth="1"/>
    <col min="7429" max="7429" width="6.1796875" customWidth="1"/>
    <col min="7430" max="7430" width="9.7265625" customWidth="1"/>
    <col min="7431" max="7431" width="9.453125" customWidth="1"/>
    <col min="7432" max="7432" width="5.1796875" customWidth="1"/>
    <col min="7433" max="7433" width="6.7265625" customWidth="1"/>
    <col min="7434" max="7434" width="5.26953125" customWidth="1"/>
    <col min="7435" max="7435" width="6" customWidth="1"/>
    <col min="7436" max="7436" width="6.453125" customWidth="1"/>
    <col min="7437" max="7437" width="38" customWidth="1"/>
    <col min="7438" max="7438" width="10.81640625" customWidth="1"/>
    <col min="7439" max="7444" width="11.453125" customWidth="1"/>
    <col min="7681" max="7681" width="46.81640625" customWidth="1"/>
    <col min="7682" max="7682" width="9.81640625" customWidth="1"/>
    <col min="7683" max="7683" width="9.453125" customWidth="1"/>
    <col min="7684" max="7684" width="5" customWidth="1"/>
    <col min="7685" max="7685" width="6.1796875" customWidth="1"/>
    <col min="7686" max="7686" width="9.7265625" customWidth="1"/>
    <col min="7687" max="7687" width="9.453125" customWidth="1"/>
    <col min="7688" max="7688" width="5.1796875" customWidth="1"/>
    <col min="7689" max="7689" width="6.7265625" customWidth="1"/>
    <col min="7690" max="7690" width="5.26953125" customWidth="1"/>
    <col min="7691" max="7691" width="6" customWidth="1"/>
    <col min="7692" max="7692" width="6.453125" customWidth="1"/>
    <col min="7693" max="7693" width="38" customWidth="1"/>
    <col min="7694" max="7694" width="10.81640625" customWidth="1"/>
    <col min="7695" max="7700" width="11.453125" customWidth="1"/>
    <col min="7937" max="7937" width="46.81640625" customWidth="1"/>
    <col min="7938" max="7938" width="9.81640625" customWidth="1"/>
    <col min="7939" max="7939" width="9.453125" customWidth="1"/>
    <col min="7940" max="7940" width="5" customWidth="1"/>
    <col min="7941" max="7941" width="6.1796875" customWidth="1"/>
    <col min="7942" max="7942" width="9.7265625" customWidth="1"/>
    <col min="7943" max="7943" width="9.453125" customWidth="1"/>
    <col min="7944" max="7944" width="5.1796875" customWidth="1"/>
    <col min="7945" max="7945" width="6.7265625" customWidth="1"/>
    <col min="7946" max="7946" width="5.26953125" customWidth="1"/>
    <col min="7947" max="7947" width="6" customWidth="1"/>
    <col min="7948" max="7948" width="6.453125" customWidth="1"/>
    <col min="7949" max="7949" width="38" customWidth="1"/>
    <col min="7950" max="7950" width="10.81640625" customWidth="1"/>
    <col min="7951" max="7956" width="11.453125" customWidth="1"/>
    <col min="8193" max="8193" width="46.81640625" customWidth="1"/>
    <col min="8194" max="8194" width="9.81640625" customWidth="1"/>
    <col min="8195" max="8195" width="9.453125" customWidth="1"/>
    <col min="8196" max="8196" width="5" customWidth="1"/>
    <col min="8197" max="8197" width="6.1796875" customWidth="1"/>
    <col min="8198" max="8198" width="9.7265625" customWidth="1"/>
    <col min="8199" max="8199" width="9.453125" customWidth="1"/>
    <col min="8200" max="8200" width="5.1796875" customWidth="1"/>
    <col min="8201" max="8201" width="6.7265625" customWidth="1"/>
    <col min="8202" max="8202" width="5.26953125" customWidth="1"/>
    <col min="8203" max="8203" width="6" customWidth="1"/>
    <col min="8204" max="8204" width="6.453125" customWidth="1"/>
    <col min="8205" max="8205" width="38" customWidth="1"/>
    <col min="8206" max="8206" width="10.81640625" customWidth="1"/>
    <col min="8207" max="8212" width="11.453125" customWidth="1"/>
    <col min="8449" max="8449" width="46.81640625" customWidth="1"/>
    <col min="8450" max="8450" width="9.81640625" customWidth="1"/>
    <col min="8451" max="8451" width="9.453125" customWidth="1"/>
    <col min="8452" max="8452" width="5" customWidth="1"/>
    <col min="8453" max="8453" width="6.1796875" customWidth="1"/>
    <col min="8454" max="8454" width="9.7265625" customWidth="1"/>
    <col min="8455" max="8455" width="9.453125" customWidth="1"/>
    <col min="8456" max="8456" width="5.1796875" customWidth="1"/>
    <col min="8457" max="8457" width="6.7265625" customWidth="1"/>
    <col min="8458" max="8458" width="5.26953125" customWidth="1"/>
    <col min="8459" max="8459" width="6" customWidth="1"/>
    <col min="8460" max="8460" width="6.453125" customWidth="1"/>
    <col min="8461" max="8461" width="38" customWidth="1"/>
    <col min="8462" max="8462" width="10.81640625" customWidth="1"/>
    <col min="8463" max="8468" width="11.453125" customWidth="1"/>
    <col min="8705" max="8705" width="46.81640625" customWidth="1"/>
    <col min="8706" max="8706" width="9.81640625" customWidth="1"/>
    <col min="8707" max="8707" width="9.453125" customWidth="1"/>
    <col min="8708" max="8708" width="5" customWidth="1"/>
    <col min="8709" max="8709" width="6.1796875" customWidth="1"/>
    <col min="8710" max="8710" width="9.7265625" customWidth="1"/>
    <col min="8711" max="8711" width="9.453125" customWidth="1"/>
    <col min="8712" max="8712" width="5.1796875" customWidth="1"/>
    <col min="8713" max="8713" width="6.7265625" customWidth="1"/>
    <col min="8714" max="8714" width="5.26953125" customWidth="1"/>
    <col min="8715" max="8715" width="6" customWidth="1"/>
    <col min="8716" max="8716" width="6.453125" customWidth="1"/>
    <col min="8717" max="8717" width="38" customWidth="1"/>
    <col min="8718" max="8718" width="10.81640625" customWidth="1"/>
    <col min="8719" max="8724" width="11.453125" customWidth="1"/>
    <col min="8961" max="8961" width="46.81640625" customWidth="1"/>
    <col min="8962" max="8962" width="9.81640625" customWidth="1"/>
    <col min="8963" max="8963" width="9.453125" customWidth="1"/>
    <col min="8964" max="8964" width="5" customWidth="1"/>
    <col min="8965" max="8965" width="6.1796875" customWidth="1"/>
    <col min="8966" max="8966" width="9.7265625" customWidth="1"/>
    <col min="8967" max="8967" width="9.453125" customWidth="1"/>
    <col min="8968" max="8968" width="5.1796875" customWidth="1"/>
    <col min="8969" max="8969" width="6.7265625" customWidth="1"/>
    <col min="8970" max="8970" width="5.26953125" customWidth="1"/>
    <col min="8971" max="8971" width="6" customWidth="1"/>
    <col min="8972" max="8972" width="6.453125" customWidth="1"/>
    <col min="8973" max="8973" width="38" customWidth="1"/>
    <col min="8974" max="8974" width="10.81640625" customWidth="1"/>
    <col min="8975" max="8980" width="11.453125" customWidth="1"/>
    <col min="9217" max="9217" width="46.81640625" customWidth="1"/>
    <col min="9218" max="9218" width="9.81640625" customWidth="1"/>
    <col min="9219" max="9219" width="9.453125" customWidth="1"/>
    <col min="9220" max="9220" width="5" customWidth="1"/>
    <col min="9221" max="9221" width="6.1796875" customWidth="1"/>
    <col min="9222" max="9222" width="9.7265625" customWidth="1"/>
    <col min="9223" max="9223" width="9.453125" customWidth="1"/>
    <col min="9224" max="9224" width="5.1796875" customWidth="1"/>
    <col min="9225" max="9225" width="6.7265625" customWidth="1"/>
    <col min="9226" max="9226" width="5.26953125" customWidth="1"/>
    <col min="9227" max="9227" width="6" customWidth="1"/>
    <col min="9228" max="9228" width="6.453125" customWidth="1"/>
    <col min="9229" max="9229" width="38" customWidth="1"/>
    <col min="9230" max="9230" width="10.81640625" customWidth="1"/>
    <col min="9231" max="9236" width="11.453125" customWidth="1"/>
    <col min="9473" max="9473" width="46.81640625" customWidth="1"/>
    <col min="9474" max="9474" width="9.81640625" customWidth="1"/>
    <col min="9475" max="9475" width="9.453125" customWidth="1"/>
    <col min="9476" max="9476" width="5" customWidth="1"/>
    <col min="9477" max="9477" width="6.1796875" customWidth="1"/>
    <col min="9478" max="9478" width="9.7265625" customWidth="1"/>
    <col min="9479" max="9479" width="9.453125" customWidth="1"/>
    <col min="9480" max="9480" width="5.1796875" customWidth="1"/>
    <col min="9481" max="9481" width="6.7265625" customWidth="1"/>
    <col min="9482" max="9482" width="5.26953125" customWidth="1"/>
    <col min="9483" max="9483" width="6" customWidth="1"/>
    <col min="9484" max="9484" width="6.453125" customWidth="1"/>
    <col min="9485" max="9485" width="38" customWidth="1"/>
    <col min="9486" max="9486" width="10.81640625" customWidth="1"/>
    <col min="9487" max="9492" width="11.453125" customWidth="1"/>
    <col min="9729" max="9729" width="46.81640625" customWidth="1"/>
    <col min="9730" max="9730" width="9.81640625" customWidth="1"/>
    <col min="9731" max="9731" width="9.453125" customWidth="1"/>
    <col min="9732" max="9732" width="5" customWidth="1"/>
    <col min="9733" max="9733" width="6.1796875" customWidth="1"/>
    <col min="9734" max="9734" width="9.7265625" customWidth="1"/>
    <col min="9735" max="9735" width="9.453125" customWidth="1"/>
    <col min="9736" max="9736" width="5.1796875" customWidth="1"/>
    <col min="9737" max="9737" width="6.7265625" customWidth="1"/>
    <col min="9738" max="9738" width="5.26953125" customWidth="1"/>
    <col min="9739" max="9739" width="6" customWidth="1"/>
    <col min="9740" max="9740" width="6.453125" customWidth="1"/>
    <col min="9741" max="9741" width="38" customWidth="1"/>
    <col min="9742" max="9742" width="10.81640625" customWidth="1"/>
    <col min="9743" max="9748" width="11.453125" customWidth="1"/>
    <col min="9985" max="9985" width="46.81640625" customWidth="1"/>
    <col min="9986" max="9986" width="9.81640625" customWidth="1"/>
    <col min="9987" max="9987" width="9.453125" customWidth="1"/>
    <col min="9988" max="9988" width="5" customWidth="1"/>
    <col min="9989" max="9989" width="6.1796875" customWidth="1"/>
    <col min="9990" max="9990" width="9.7265625" customWidth="1"/>
    <col min="9991" max="9991" width="9.453125" customWidth="1"/>
    <col min="9992" max="9992" width="5.1796875" customWidth="1"/>
    <col min="9993" max="9993" width="6.7265625" customWidth="1"/>
    <col min="9994" max="9994" width="5.26953125" customWidth="1"/>
    <col min="9995" max="9995" width="6" customWidth="1"/>
    <col min="9996" max="9996" width="6.453125" customWidth="1"/>
    <col min="9997" max="9997" width="38" customWidth="1"/>
    <col min="9998" max="9998" width="10.81640625" customWidth="1"/>
    <col min="9999" max="10004" width="11.453125" customWidth="1"/>
    <col min="10241" max="10241" width="46.81640625" customWidth="1"/>
    <col min="10242" max="10242" width="9.81640625" customWidth="1"/>
    <col min="10243" max="10243" width="9.453125" customWidth="1"/>
    <col min="10244" max="10244" width="5" customWidth="1"/>
    <col min="10245" max="10245" width="6.1796875" customWidth="1"/>
    <col min="10246" max="10246" width="9.7265625" customWidth="1"/>
    <col min="10247" max="10247" width="9.453125" customWidth="1"/>
    <col min="10248" max="10248" width="5.1796875" customWidth="1"/>
    <col min="10249" max="10249" width="6.7265625" customWidth="1"/>
    <col min="10250" max="10250" width="5.26953125" customWidth="1"/>
    <col min="10251" max="10251" width="6" customWidth="1"/>
    <col min="10252" max="10252" width="6.453125" customWidth="1"/>
    <col min="10253" max="10253" width="38" customWidth="1"/>
    <col min="10254" max="10254" width="10.81640625" customWidth="1"/>
    <col min="10255" max="10260" width="11.453125" customWidth="1"/>
    <col min="10497" max="10497" width="46.81640625" customWidth="1"/>
    <col min="10498" max="10498" width="9.81640625" customWidth="1"/>
    <col min="10499" max="10499" width="9.453125" customWidth="1"/>
    <col min="10500" max="10500" width="5" customWidth="1"/>
    <col min="10501" max="10501" width="6.1796875" customWidth="1"/>
    <col min="10502" max="10502" width="9.7265625" customWidth="1"/>
    <col min="10503" max="10503" width="9.453125" customWidth="1"/>
    <col min="10504" max="10504" width="5.1796875" customWidth="1"/>
    <col min="10505" max="10505" width="6.7265625" customWidth="1"/>
    <col min="10506" max="10506" width="5.26953125" customWidth="1"/>
    <col min="10507" max="10507" width="6" customWidth="1"/>
    <col min="10508" max="10508" width="6.453125" customWidth="1"/>
    <col min="10509" max="10509" width="38" customWidth="1"/>
    <col min="10510" max="10510" width="10.81640625" customWidth="1"/>
    <col min="10511" max="10516" width="11.453125" customWidth="1"/>
    <col min="10753" max="10753" width="46.81640625" customWidth="1"/>
    <col min="10754" max="10754" width="9.81640625" customWidth="1"/>
    <col min="10755" max="10755" width="9.453125" customWidth="1"/>
    <col min="10756" max="10756" width="5" customWidth="1"/>
    <col min="10757" max="10757" width="6.1796875" customWidth="1"/>
    <col min="10758" max="10758" width="9.7265625" customWidth="1"/>
    <col min="10759" max="10759" width="9.453125" customWidth="1"/>
    <col min="10760" max="10760" width="5.1796875" customWidth="1"/>
    <col min="10761" max="10761" width="6.7265625" customWidth="1"/>
    <col min="10762" max="10762" width="5.26953125" customWidth="1"/>
    <col min="10763" max="10763" width="6" customWidth="1"/>
    <col min="10764" max="10764" width="6.453125" customWidth="1"/>
    <col min="10765" max="10765" width="38" customWidth="1"/>
    <col min="10766" max="10766" width="10.81640625" customWidth="1"/>
    <col min="10767" max="10772" width="11.453125" customWidth="1"/>
    <col min="11009" max="11009" width="46.81640625" customWidth="1"/>
    <col min="11010" max="11010" width="9.81640625" customWidth="1"/>
    <col min="11011" max="11011" width="9.453125" customWidth="1"/>
    <col min="11012" max="11012" width="5" customWidth="1"/>
    <col min="11013" max="11013" width="6.1796875" customWidth="1"/>
    <col min="11014" max="11014" width="9.7265625" customWidth="1"/>
    <col min="11015" max="11015" width="9.453125" customWidth="1"/>
    <col min="11016" max="11016" width="5.1796875" customWidth="1"/>
    <col min="11017" max="11017" width="6.7265625" customWidth="1"/>
    <col min="11018" max="11018" width="5.26953125" customWidth="1"/>
    <col min="11019" max="11019" width="6" customWidth="1"/>
    <col min="11020" max="11020" width="6.453125" customWidth="1"/>
    <col min="11021" max="11021" width="38" customWidth="1"/>
    <col min="11022" max="11022" width="10.81640625" customWidth="1"/>
    <col min="11023" max="11028" width="11.453125" customWidth="1"/>
    <col min="11265" max="11265" width="46.81640625" customWidth="1"/>
    <col min="11266" max="11266" width="9.81640625" customWidth="1"/>
    <col min="11267" max="11267" width="9.453125" customWidth="1"/>
    <col min="11268" max="11268" width="5" customWidth="1"/>
    <col min="11269" max="11269" width="6.1796875" customWidth="1"/>
    <col min="11270" max="11270" width="9.7265625" customWidth="1"/>
    <col min="11271" max="11271" width="9.453125" customWidth="1"/>
    <col min="11272" max="11272" width="5.1796875" customWidth="1"/>
    <col min="11273" max="11273" width="6.7265625" customWidth="1"/>
    <col min="11274" max="11274" width="5.26953125" customWidth="1"/>
    <col min="11275" max="11275" width="6" customWidth="1"/>
    <col min="11276" max="11276" width="6.453125" customWidth="1"/>
    <col min="11277" max="11277" width="38" customWidth="1"/>
    <col min="11278" max="11278" width="10.81640625" customWidth="1"/>
    <col min="11279" max="11284" width="11.453125" customWidth="1"/>
    <col min="11521" max="11521" width="46.81640625" customWidth="1"/>
    <col min="11522" max="11522" width="9.81640625" customWidth="1"/>
    <col min="11523" max="11523" width="9.453125" customWidth="1"/>
    <col min="11524" max="11524" width="5" customWidth="1"/>
    <col min="11525" max="11525" width="6.1796875" customWidth="1"/>
    <col min="11526" max="11526" width="9.7265625" customWidth="1"/>
    <col min="11527" max="11527" width="9.453125" customWidth="1"/>
    <col min="11528" max="11528" width="5.1796875" customWidth="1"/>
    <col min="11529" max="11529" width="6.7265625" customWidth="1"/>
    <col min="11530" max="11530" width="5.26953125" customWidth="1"/>
    <col min="11531" max="11531" width="6" customWidth="1"/>
    <col min="11532" max="11532" width="6.453125" customWidth="1"/>
    <col min="11533" max="11533" width="38" customWidth="1"/>
    <col min="11534" max="11534" width="10.81640625" customWidth="1"/>
    <col min="11535" max="11540" width="11.453125" customWidth="1"/>
    <col min="11777" max="11777" width="46.81640625" customWidth="1"/>
    <col min="11778" max="11778" width="9.81640625" customWidth="1"/>
    <col min="11779" max="11779" width="9.453125" customWidth="1"/>
    <col min="11780" max="11780" width="5" customWidth="1"/>
    <col min="11781" max="11781" width="6.1796875" customWidth="1"/>
    <col min="11782" max="11782" width="9.7265625" customWidth="1"/>
    <col min="11783" max="11783" width="9.453125" customWidth="1"/>
    <col min="11784" max="11784" width="5.1796875" customWidth="1"/>
    <col min="11785" max="11785" width="6.7265625" customWidth="1"/>
    <col min="11786" max="11786" width="5.26953125" customWidth="1"/>
    <col min="11787" max="11787" width="6" customWidth="1"/>
    <col min="11788" max="11788" width="6.453125" customWidth="1"/>
    <col min="11789" max="11789" width="38" customWidth="1"/>
    <col min="11790" max="11790" width="10.81640625" customWidth="1"/>
    <col min="11791" max="11796" width="11.453125" customWidth="1"/>
    <col min="12033" max="12033" width="46.81640625" customWidth="1"/>
    <col min="12034" max="12034" width="9.81640625" customWidth="1"/>
    <col min="12035" max="12035" width="9.453125" customWidth="1"/>
    <col min="12036" max="12036" width="5" customWidth="1"/>
    <col min="12037" max="12037" width="6.1796875" customWidth="1"/>
    <col min="12038" max="12038" width="9.7265625" customWidth="1"/>
    <col min="12039" max="12039" width="9.453125" customWidth="1"/>
    <col min="12040" max="12040" width="5.1796875" customWidth="1"/>
    <col min="12041" max="12041" width="6.7265625" customWidth="1"/>
    <col min="12042" max="12042" width="5.26953125" customWidth="1"/>
    <col min="12043" max="12043" width="6" customWidth="1"/>
    <col min="12044" max="12044" width="6.453125" customWidth="1"/>
    <col min="12045" max="12045" width="38" customWidth="1"/>
    <col min="12046" max="12046" width="10.81640625" customWidth="1"/>
    <col min="12047" max="12052" width="11.453125" customWidth="1"/>
    <col min="12289" max="12289" width="46.81640625" customWidth="1"/>
    <col min="12290" max="12290" width="9.81640625" customWidth="1"/>
    <col min="12291" max="12291" width="9.453125" customWidth="1"/>
    <col min="12292" max="12292" width="5" customWidth="1"/>
    <col min="12293" max="12293" width="6.1796875" customWidth="1"/>
    <col min="12294" max="12294" width="9.7265625" customWidth="1"/>
    <col min="12295" max="12295" width="9.453125" customWidth="1"/>
    <col min="12296" max="12296" width="5.1796875" customWidth="1"/>
    <col min="12297" max="12297" width="6.7265625" customWidth="1"/>
    <col min="12298" max="12298" width="5.26953125" customWidth="1"/>
    <col min="12299" max="12299" width="6" customWidth="1"/>
    <col min="12300" max="12300" width="6.453125" customWidth="1"/>
    <col min="12301" max="12301" width="38" customWidth="1"/>
    <col min="12302" max="12302" width="10.81640625" customWidth="1"/>
    <col min="12303" max="12308" width="11.453125" customWidth="1"/>
    <col min="12545" max="12545" width="46.81640625" customWidth="1"/>
    <col min="12546" max="12546" width="9.81640625" customWidth="1"/>
    <col min="12547" max="12547" width="9.453125" customWidth="1"/>
    <col min="12548" max="12548" width="5" customWidth="1"/>
    <col min="12549" max="12549" width="6.1796875" customWidth="1"/>
    <col min="12550" max="12550" width="9.7265625" customWidth="1"/>
    <col min="12551" max="12551" width="9.453125" customWidth="1"/>
    <col min="12552" max="12552" width="5.1796875" customWidth="1"/>
    <col min="12553" max="12553" width="6.7265625" customWidth="1"/>
    <col min="12554" max="12554" width="5.26953125" customWidth="1"/>
    <col min="12555" max="12555" width="6" customWidth="1"/>
    <col min="12556" max="12556" width="6.453125" customWidth="1"/>
    <col min="12557" max="12557" width="38" customWidth="1"/>
    <col min="12558" max="12558" width="10.81640625" customWidth="1"/>
    <col min="12559" max="12564" width="11.453125" customWidth="1"/>
    <col min="12801" max="12801" width="46.81640625" customWidth="1"/>
    <col min="12802" max="12802" width="9.81640625" customWidth="1"/>
    <col min="12803" max="12803" width="9.453125" customWidth="1"/>
    <col min="12804" max="12804" width="5" customWidth="1"/>
    <col min="12805" max="12805" width="6.1796875" customWidth="1"/>
    <col min="12806" max="12806" width="9.7265625" customWidth="1"/>
    <col min="12807" max="12807" width="9.453125" customWidth="1"/>
    <col min="12808" max="12808" width="5.1796875" customWidth="1"/>
    <col min="12809" max="12809" width="6.7265625" customWidth="1"/>
    <col min="12810" max="12810" width="5.26953125" customWidth="1"/>
    <col min="12811" max="12811" width="6" customWidth="1"/>
    <col min="12812" max="12812" width="6.453125" customWidth="1"/>
    <col min="12813" max="12813" width="38" customWidth="1"/>
    <col min="12814" max="12814" width="10.81640625" customWidth="1"/>
    <col min="12815" max="12820" width="11.453125" customWidth="1"/>
    <col min="13057" max="13057" width="46.81640625" customWidth="1"/>
    <col min="13058" max="13058" width="9.81640625" customWidth="1"/>
    <col min="13059" max="13059" width="9.453125" customWidth="1"/>
    <col min="13060" max="13060" width="5" customWidth="1"/>
    <col min="13061" max="13061" width="6.1796875" customWidth="1"/>
    <col min="13062" max="13062" width="9.7265625" customWidth="1"/>
    <col min="13063" max="13063" width="9.453125" customWidth="1"/>
    <col min="13064" max="13064" width="5.1796875" customWidth="1"/>
    <col min="13065" max="13065" width="6.7265625" customWidth="1"/>
    <col min="13066" max="13066" width="5.26953125" customWidth="1"/>
    <col min="13067" max="13067" width="6" customWidth="1"/>
    <col min="13068" max="13068" width="6.453125" customWidth="1"/>
    <col min="13069" max="13069" width="38" customWidth="1"/>
    <col min="13070" max="13070" width="10.81640625" customWidth="1"/>
    <col min="13071" max="13076" width="11.453125" customWidth="1"/>
    <col min="13313" max="13313" width="46.81640625" customWidth="1"/>
    <col min="13314" max="13314" width="9.81640625" customWidth="1"/>
    <col min="13315" max="13315" width="9.453125" customWidth="1"/>
    <col min="13316" max="13316" width="5" customWidth="1"/>
    <col min="13317" max="13317" width="6.1796875" customWidth="1"/>
    <col min="13318" max="13318" width="9.7265625" customWidth="1"/>
    <col min="13319" max="13319" width="9.453125" customWidth="1"/>
    <col min="13320" max="13320" width="5.1796875" customWidth="1"/>
    <col min="13321" max="13321" width="6.7265625" customWidth="1"/>
    <col min="13322" max="13322" width="5.26953125" customWidth="1"/>
    <col min="13323" max="13323" width="6" customWidth="1"/>
    <col min="13324" max="13324" width="6.453125" customWidth="1"/>
    <col min="13325" max="13325" width="38" customWidth="1"/>
    <col min="13326" max="13326" width="10.81640625" customWidth="1"/>
    <col min="13327" max="13332" width="11.453125" customWidth="1"/>
    <col min="13569" max="13569" width="46.81640625" customWidth="1"/>
    <col min="13570" max="13570" width="9.81640625" customWidth="1"/>
    <col min="13571" max="13571" width="9.453125" customWidth="1"/>
    <col min="13572" max="13572" width="5" customWidth="1"/>
    <col min="13573" max="13573" width="6.1796875" customWidth="1"/>
    <col min="13574" max="13574" width="9.7265625" customWidth="1"/>
    <col min="13575" max="13575" width="9.453125" customWidth="1"/>
    <col min="13576" max="13576" width="5.1796875" customWidth="1"/>
    <col min="13577" max="13577" width="6.7265625" customWidth="1"/>
    <col min="13578" max="13578" width="5.26953125" customWidth="1"/>
    <col min="13579" max="13579" width="6" customWidth="1"/>
    <col min="13580" max="13580" width="6.453125" customWidth="1"/>
    <col min="13581" max="13581" width="38" customWidth="1"/>
    <col min="13582" max="13582" width="10.81640625" customWidth="1"/>
    <col min="13583" max="13588" width="11.453125" customWidth="1"/>
    <col min="13825" max="13825" width="46.81640625" customWidth="1"/>
    <col min="13826" max="13826" width="9.81640625" customWidth="1"/>
    <col min="13827" max="13827" width="9.453125" customWidth="1"/>
    <col min="13828" max="13828" width="5" customWidth="1"/>
    <col min="13829" max="13829" width="6.1796875" customWidth="1"/>
    <col min="13830" max="13830" width="9.7265625" customWidth="1"/>
    <col min="13831" max="13831" width="9.453125" customWidth="1"/>
    <col min="13832" max="13832" width="5.1796875" customWidth="1"/>
    <col min="13833" max="13833" width="6.7265625" customWidth="1"/>
    <col min="13834" max="13834" width="5.26953125" customWidth="1"/>
    <col min="13835" max="13835" width="6" customWidth="1"/>
    <col min="13836" max="13836" width="6.453125" customWidth="1"/>
    <col min="13837" max="13837" width="38" customWidth="1"/>
    <col min="13838" max="13838" width="10.81640625" customWidth="1"/>
    <col min="13839" max="13844" width="11.453125" customWidth="1"/>
    <col min="14081" max="14081" width="46.81640625" customWidth="1"/>
    <col min="14082" max="14082" width="9.81640625" customWidth="1"/>
    <col min="14083" max="14083" width="9.453125" customWidth="1"/>
    <col min="14084" max="14084" width="5" customWidth="1"/>
    <col min="14085" max="14085" width="6.1796875" customWidth="1"/>
    <col min="14086" max="14086" width="9.7265625" customWidth="1"/>
    <col min="14087" max="14087" width="9.453125" customWidth="1"/>
    <col min="14088" max="14088" width="5.1796875" customWidth="1"/>
    <col min="14089" max="14089" width="6.7265625" customWidth="1"/>
    <col min="14090" max="14090" width="5.26953125" customWidth="1"/>
    <col min="14091" max="14091" width="6" customWidth="1"/>
    <col min="14092" max="14092" width="6.453125" customWidth="1"/>
    <col min="14093" max="14093" width="38" customWidth="1"/>
    <col min="14094" max="14094" width="10.81640625" customWidth="1"/>
    <col min="14095" max="14100" width="11.453125" customWidth="1"/>
    <col min="14337" max="14337" width="46.81640625" customWidth="1"/>
    <col min="14338" max="14338" width="9.81640625" customWidth="1"/>
    <col min="14339" max="14339" width="9.453125" customWidth="1"/>
    <col min="14340" max="14340" width="5" customWidth="1"/>
    <col min="14341" max="14341" width="6.1796875" customWidth="1"/>
    <col min="14342" max="14342" width="9.7265625" customWidth="1"/>
    <col min="14343" max="14343" width="9.453125" customWidth="1"/>
    <col min="14344" max="14344" width="5.1796875" customWidth="1"/>
    <col min="14345" max="14345" width="6.7265625" customWidth="1"/>
    <col min="14346" max="14346" width="5.26953125" customWidth="1"/>
    <col min="14347" max="14347" width="6" customWidth="1"/>
    <col min="14348" max="14348" width="6.453125" customWidth="1"/>
    <col min="14349" max="14349" width="38" customWidth="1"/>
    <col min="14350" max="14350" width="10.81640625" customWidth="1"/>
    <col min="14351" max="14356" width="11.453125" customWidth="1"/>
    <col min="14593" max="14593" width="46.81640625" customWidth="1"/>
    <col min="14594" max="14594" width="9.81640625" customWidth="1"/>
    <col min="14595" max="14595" width="9.453125" customWidth="1"/>
    <col min="14596" max="14596" width="5" customWidth="1"/>
    <col min="14597" max="14597" width="6.1796875" customWidth="1"/>
    <col min="14598" max="14598" width="9.7265625" customWidth="1"/>
    <col min="14599" max="14599" width="9.453125" customWidth="1"/>
    <col min="14600" max="14600" width="5.1796875" customWidth="1"/>
    <col min="14601" max="14601" width="6.7265625" customWidth="1"/>
    <col min="14602" max="14602" width="5.26953125" customWidth="1"/>
    <col min="14603" max="14603" width="6" customWidth="1"/>
    <col min="14604" max="14604" width="6.453125" customWidth="1"/>
    <col min="14605" max="14605" width="38" customWidth="1"/>
    <col min="14606" max="14606" width="10.81640625" customWidth="1"/>
    <col min="14607" max="14612" width="11.453125" customWidth="1"/>
    <col min="14849" max="14849" width="46.81640625" customWidth="1"/>
    <col min="14850" max="14850" width="9.81640625" customWidth="1"/>
    <col min="14851" max="14851" width="9.453125" customWidth="1"/>
    <col min="14852" max="14852" width="5" customWidth="1"/>
    <col min="14853" max="14853" width="6.1796875" customWidth="1"/>
    <col min="14854" max="14854" width="9.7265625" customWidth="1"/>
    <col min="14855" max="14855" width="9.453125" customWidth="1"/>
    <col min="14856" max="14856" width="5.1796875" customWidth="1"/>
    <col min="14857" max="14857" width="6.7265625" customWidth="1"/>
    <col min="14858" max="14858" width="5.26953125" customWidth="1"/>
    <col min="14859" max="14859" width="6" customWidth="1"/>
    <col min="14860" max="14860" width="6.453125" customWidth="1"/>
    <col min="14861" max="14861" width="38" customWidth="1"/>
    <col min="14862" max="14862" width="10.81640625" customWidth="1"/>
    <col min="14863" max="14868" width="11.453125" customWidth="1"/>
    <col min="15105" max="15105" width="46.81640625" customWidth="1"/>
    <col min="15106" max="15106" width="9.81640625" customWidth="1"/>
    <col min="15107" max="15107" width="9.453125" customWidth="1"/>
    <col min="15108" max="15108" width="5" customWidth="1"/>
    <col min="15109" max="15109" width="6.1796875" customWidth="1"/>
    <col min="15110" max="15110" width="9.7265625" customWidth="1"/>
    <col min="15111" max="15111" width="9.453125" customWidth="1"/>
    <col min="15112" max="15112" width="5.1796875" customWidth="1"/>
    <col min="15113" max="15113" width="6.7265625" customWidth="1"/>
    <col min="15114" max="15114" width="5.26953125" customWidth="1"/>
    <col min="15115" max="15115" width="6" customWidth="1"/>
    <col min="15116" max="15116" width="6.453125" customWidth="1"/>
    <col min="15117" max="15117" width="38" customWidth="1"/>
    <col min="15118" max="15118" width="10.81640625" customWidth="1"/>
    <col min="15119" max="15124" width="11.453125" customWidth="1"/>
    <col min="15361" max="15361" width="46.81640625" customWidth="1"/>
    <col min="15362" max="15362" width="9.81640625" customWidth="1"/>
    <col min="15363" max="15363" width="9.453125" customWidth="1"/>
    <col min="15364" max="15364" width="5" customWidth="1"/>
    <col min="15365" max="15365" width="6.1796875" customWidth="1"/>
    <col min="15366" max="15366" width="9.7265625" customWidth="1"/>
    <col min="15367" max="15367" width="9.453125" customWidth="1"/>
    <col min="15368" max="15368" width="5.1796875" customWidth="1"/>
    <col min="15369" max="15369" width="6.7265625" customWidth="1"/>
    <col min="15370" max="15370" width="5.26953125" customWidth="1"/>
    <col min="15371" max="15371" width="6" customWidth="1"/>
    <col min="15372" max="15372" width="6.453125" customWidth="1"/>
    <col min="15373" max="15373" width="38" customWidth="1"/>
    <col min="15374" max="15374" width="10.81640625" customWidth="1"/>
    <col min="15375" max="15380" width="11.453125" customWidth="1"/>
    <col min="15617" max="15617" width="46.81640625" customWidth="1"/>
    <col min="15618" max="15618" width="9.81640625" customWidth="1"/>
    <col min="15619" max="15619" width="9.453125" customWidth="1"/>
    <col min="15620" max="15620" width="5" customWidth="1"/>
    <col min="15621" max="15621" width="6.1796875" customWidth="1"/>
    <col min="15622" max="15622" width="9.7265625" customWidth="1"/>
    <col min="15623" max="15623" width="9.453125" customWidth="1"/>
    <col min="15624" max="15624" width="5.1796875" customWidth="1"/>
    <col min="15625" max="15625" width="6.7265625" customWidth="1"/>
    <col min="15626" max="15626" width="5.26953125" customWidth="1"/>
    <col min="15627" max="15627" width="6" customWidth="1"/>
    <col min="15628" max="15628" width="6.453125" customWidth="1"/>
    <col min="15629" max="15629" width="38" customWidth="1"/>
    <col min="15630" max="15630" width="10.81640625" customWidth="1"/>
    <col min="15631" max="15636" width="11.453125" customWidth="1"/>
    <col min="15873" max="15873" width="46.81640625" customWidth="1"/>
    <col min="15874" max="15874" width="9.81640625" customWidth="1"/>
    <col min="15875" max="15875" width="9.453125" customWidth="1"/>
    <col min="15876" max="15876" width="5" customWidth="1"/>
    <col min="15877" max="15877" width="6.1796875" customWidth="1"/>
    <col min="15878" max="15878" width="9.7265625" customWidth="1"/>
    <col min="15879" max="15879" width="9.453125" customWidth="1"/>
    <col min="15880" max="15880" width="5.1796875" customWidth="1"/>
    <col min="15881" max="15881" width="6.7265625" customWidth="1"/>
    <col min="15882" max="15882" width="5.26953125" customWidth="1"/>
    <col min="15883" max="15883" width="6" customWidth="1"/>
    <col min="15884" max="15884" width="6.453125" customWidth="1"/>
    <col min="15885" max="15885" width="38" customWidth="1"/>
    <col min="15886" max="15886" width="10.81640625" customWidth="1"/>
    <col min="15887" max="15892" width="11.453125" customWidth="1"/>
    <col min="16129" max="16129" width="46.81640625" customWidth="1"/>
    <col min="16130" max="16130" width="9.81640625" customWidth="1"/>
    <col min="16131" max="16131" width="9.453125" customWidth="1"/>
    <col min="16132" max="16132" width="5" customWidth="1"/>
    <col min="16133" max="16133" width="6.1796875" customWidth="1"/>
    <col min="16134" max="16134" width="9.7265625" customWidth="1"/>
    <col min="16135" max="16135" width="9.453125" customWidth="1"/>
    <col min="16136" max="16136" width="5.1796875" customWidth="1"/>
    <col min="16137" max="16137" width="6.7265625" customWidth="1"/>
    <col min="16138" max="16138" width="5.26953125" customWidth="1"/>
    <col min="16139" max="16139" width="6" customWidth="1"/>
    <col min="16140" max="16140" width="6.453125" customWidth="1"/>
    <col min="16141" max="16141" width="38" customWidth="1"/>
    <col min="16142" max="16142" width="10.81640625" customWidth="1"/>
    <col min="16143" max="16148" width="11.453125" customWidth="1"/>
  </cols>
  <sheetData>
    <row r="1" spans="1:249" s="139" customFormat="1" ht="29.15" customHeight="1">
      <c r="A1" s="83" t="s">
        <v>1760</v>
      </c>
      <c r="B1" s="84" t="s">
        <v>1458</v>
      </c>
      <c r="C1" s="137" t="s">
        <v>1458</v>
      </c>
      <c r="D1" s="86" t="s">
        <v>1330</v>
      </c>
      <c r="E1" s="86" t="s">
        <v>1330</v>
      </c>
      <c r="F1" s="87" t="s">
        <v>1330</v>
      </c>
      <c r="G1" s="138" t="s">
        <v>1331</v>
      </c>
      <c r="H1" s="86" t="s">
        <v>1331</v>
      </c>
      <c r="I1" s="88" t="s">
        <v>1331</v>
      </c>
      <c r="J1" s="89" t="s">
        <v>1331</v>
      </c>
      <c r="K1" s="89" t="s">
        <v>1331</v>
      </c>
      <c r="L1" s="89"/>
      <c r="M1" s="90" t="s">
        <v>1331</v>
      </c>
      <c r="N1" s="91" t="s">
        <v>1332</v>
      </c>
      <c r="O1"/>
      <c r="P1"/>
      <c r="Q1"/>
      <c r="R1"/>
      <c r="S1"/>
      <c r="T1"/>
    </row>
    <row r="2" spans="1:249" s="139" customFormat="1" ht="102" customHeight="1" thickBot="1">
      <c r="A2" s="92" t="s">
        <v>1333</v>
      </c>
      <c r="B2" s="93" t="s">
        <v>1334</v>
      </c>
      <c r="C2" s="94" t="s">
        <v>1335</v>
      </c>
      <c r="D2" s="95" t="s">
        <v>1336</v>
      </c>
      <c r="E2" s="96" t="s">
        <v>1337</v>
      </c>
      <c r="F2" s="97" t="s">
        <v>1459</v>
      </c>
      <c r="G2" s="98" t="s">
        <v>1339</v>
      </c>
      <c r="H2" s="93" t="s">
        <v>1337</v>
      </c>
      <c r="I2" s="140" t="s">
        <v>1460</v>
      </c>
      <c r="J2" s="100" t="s">
        <v>1341</v>
      </c>
      <c r="K2" s="100" t="s">
        <v>1342</v>
      </c>
      <c r="L2" s="96" t="s">
        <v>1343</v>
      </c>
      <c r="M2" s="101" t="s">
        <v>1344</v>
      </c>
      <c r="N2" s="205" t="s">
        <v>3270</v>
      </c>
      <c r="O2"/>
      <c r="P2"/>
      <c r="Q2"/>
      <c r="R2"/>
      <c r="S2"/>
      <c r="T2"/>
    </row>
    <row r="3" spans="1:249" s="141" customFormat="1" ht="36" customHeight="1">
      <c r="A3" s="239" t="s">
        <v>1345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102"/>
      <c r="O3"/>
      <c r="P3"/>
      <c r="Q3"/>
      <c r="R3"/>
      <c r="S3"/>
      <c r="T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</row>
    <row r="4" spans="1:249" s="103" customFormat="1">
      <c r="A4" s="142" t="s">
        <v>1761</v>
      </c>
      <c r="B4" s="126" t="s">
        <v>1347</v>
      </c>
      <c r="C4" s="126">
        <v>2</v>
      </c>
      <c r="D4" s="127" t="s">
        <v>1348</v>
      </c>
      <c r="E4" s="126">
        <v>4</v>
      </c>
      <c r="F4" s="128">
        <v>2</v>
      </c>
      <c r="G4" s="127" t="s">
        <v>1361</v>
      </c>
      <c r="H4" s="132">
        <v>2</v>
      </c>
      <c r="I4" s="132">
        <v>2</v>
      </c>
      <c r="J4" s="129">
        <f t="shared" ref="J4:J35" si="0">SUM(C4+E4+H4+I4)</f>
        <v>10</v>
      </c>
      <c r="K4" s="129" t="s">
        <v>1367</v>
      </c>
      <c r="L4" s="132" t="s">
        <v>1353</v>
      </c>
      <c r="M4" s="103" t="s">
        <v>1499</v>
      </c>
      <c r="N4" s="143">
        <v>10</v>
      </c>
      <c r="O4" s="208" t="s">
        <v>3268</v>
      </c>
      <c r="P4"/>
      <c r="Q4"/>
      <c r="R4"/>
      <c r="S4"/>
      <c r="T4"/>
    </row>
    <row r="5" spans="1:249" s="103" customFormat="1">
      <c r="A5" s="142" t="s">
        <v>1762</v>
      </c>
      <c r="B5" s="126" t="s">
        <v>1347</v>
      </c>
      <c r="C5" s="126">
        <v>2</v>
      </c>
      <c r="D5" s="106" t="s">
        <v>1361</v>
      </c>
      <c r="E5" s="6">
        <v>3</v>
      </c>
      <c r="F5" s="107">
        <v>3</v>
      </c>
      <c r="G5" s="106" t="s">
        <v>1361</v>
      </c>
      <c r="H5" s="66">
        <v>2</v>
      </c>
      <c r="I5" s="66">
        <v>3</v>
      </c>
      <c r="J5" s="129">
        <f t="shared" si="0"/>
        <v>10</v>
      </c>
      <c r="K5" s="129" t="s">
        <v>1349</v>
      </c>
      <c r="L5" s="132" t="s">
        <v>1350</v>
      </c>
      <c r="M5" t="s">
        <v>1763</v>
      </c>
      <c r="N5" s="143">
        <v>10</v>
      </c>
      <c r="O5" s="208" t="s">
        <v>3268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</row>
    <row r="6" spans="1:249" s="103" customFormat="1">
      <c r="A6" s="142" t="s">
        <v>1764</v>
      </c>
      <c r="B6" s="126" t="s">
        <v>1347</v>
      </c>
      <c r="C6" s="126">
        <v>3</v>
      </c>
      <c r="D6" s="106" t="s">
        <v>1358</v>
      </c>
      <c r="E6" s="6">
        <v>4</v>
      </c>
      <c r="F6" s="107">
        <v>2</v>
      </c>
      <c r="G6" s="106" t="s">
        <v>1358</v>
      </c>
      <c r="H6" s="66">
        <v>3</v>
      </c>
      <c r="I6" s="66">
        <v>0</v>
      </c>
      <c r="J6" s="129">
        <f t="shared" si="0"/>
        <v>10</v>
      </c>
      <c r="K6" s="129" t="s">
        <v>1349</v>
      </c>
      <c r="L6" s="132" t="s">
        <v>1350</v>
      </c>
      <c r="M6"/>
      <c r="N6" s="143">
        <v>10</v>
      </c>
      <c r="O6" s="208" t="s">
        <v>3268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</row>
    <row r="7" spans="1:249" s="103" customFormat="1">
      <c r="A7" s="142" t="s">
        <v>1765</v>
      </c>
      <c r="B7" s="126" t="s">
        <v>1347</v>
      </c>
      <c r="C7" s="126">
        <v>3</v>
      </c>
      <c r="D7" s="106" t="s">
        <v>1358</v>
      </c>
      <c r="E7" s="6">
        <v>4</v>
      </c>
      <c r="F7" s="107">
        <v>2</v>
      </c>
      <c r="G7" s="106" t="s">
        <v>1358</v>
      </c>
      <c r="H7" s="66">
        <v>3</v>
      </c>
      <c r="I7" s="66">
        <v>0</v>
      </c>
      <c r="J7" s="129">
        <f t="shared" si="0"/>
        <v>10</v>
      </c>
      <c r="K7" s="129" t="s">
        <v>1349</v>
      </c>
      <c r="L7" s="132" t="s">
        <v>1350</v>
      </c>
      <c r="M7"/>
      <c r="N7" s="143">
        <v>10</v>
      </c>
      <c r="O7" s="208" t="s">
        <v>3268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</row>
    <row r="8" spans="1:249" s="103" customFormat="1">
      <c r="A8" s="142" t="s">
        <v>1768</v>
      </c>
      <c r="B8" s="126" t="s">
        <v>1347</v>
      </c>
      <c r="C8" s="126">
        <v>2</v>
      </c>
      <c r="D8" s="106" t="s">
        <v>1348</v>
      </c>
      <c r="E8" s="6">
        <v>4</v>
      </c>
      <c r="F8" s="107">
        <v>2</v>
      </c>
      <c r="G8" s="106" t="s">
        <v>1358</v>
      </c>
      <c r="H8" s="66">
        <v>3</v>
      </c>
      <c r="I8" s="66">
        <v>0</v>
      </c>
      <c r="J8" s="129">
        <f t="shared" si="0"/>
        <v>9</v>
      </c>
      <c r="K8" s="129" t="s">
        <v>1349</v>
      </c>
      <c r="L8" s="132" t="s">
        <v>1350</v>
      </c>
      <c r="M8" t="s">
        <v>1769</v>
      </c>
      <c r="N8" s="143">
        <v>9</v>
      </c>
      <c r="O8" s="208" t="s">
        <v>3268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</row>
    <row r="9" spans="1:249" s="103" customFormat="1">
      <c r="A9" s="142" t="s">
        <v>1770</v>
      </c>
      <c r="B9" s="126" t="s">
        <v>1347</v>
      </c>
      <c r="C9" s="126">
        <v>2</v>
      </c>
      <c r="D9" s="106" t="s">
        <v>1348</v>
      </c>
      <c r="E9" s="6">
        <v>4</v>
      </c>
      <c r="F9" s="107"/>
      <c r="G9" s="106" t="s">
        <v>1358</v>
      </c>
      <c r="H9" s="66">
        <v>3</v>
      </c>
      <c r="I9" s="66">
        <v>0</v>
      </c>
      <c r="J9" s="129">
        <f t="shared" si="0"/>
        <v>9</v>
      </c>
      <c r="K9" s="129" t="s">
        <v>1349</v>
      </c>
      <c r="L9" s="132" t="s">
        <v>1350</v>
      </c>
      <c r="M9"/>
      <c r="N9" s="143">
        <v>9</v>
      </c>
      <c r="O9" s="208" t="s">
        <v>3268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</row>
    <row r="10" spans="1:249" s="103" customFormat="1">
      <c r="A10" s="142" t="s">
        <v>1766</v>
      </c>
      <c r="B10" s="126" t="s">
        <v>1347</v>
      </c>
      <c r="C10" s="126">
        <v>2</v>
      </c>
      <c r="D10" s="127" t="s">
        <v>1361</v>
      </c>
      <c r="E10" s="126">
        <v>3</v>
      </c>
      <c r="F10" s="128">
        <v>3</v>
      </c>
      <c r="G10" s="127" t="s">
        <v>1361</v>
      </c>
      <c r="H10" s="132">
        <v>2</v>
      </c>
      <c r="I10" s="132">
        <v>2</v>
      </c>
      <c r="J10" s="129">
        <f t="shared" si="0"/>
        <v>9</v>
      </c>
      <c r="K10" s="129" t="s">
        <v>1349</v>
      </c>
      <c r="L10" s="132" t="s">
        <v>1350</v>
      </c>
      <c r="M10" s="103" t="s">
        <v>1767</v>
      </c>
      <c r="N10" s="143">
        <v>9</v>
      </c>
      <c r="O10" s="208" t="s">
        <v>3268</v>
      </c>
      <c r="P10"/>
      <c r="Q10"/>
      <c r="R10"/>
      <c r="S10"/>
      <c r="T10"/>
    </row>
    <row r="11" spans="1:249" s="103" customFormat="1">
      <c r="A11" s="142" t="s">
        <v>1771</v>
      </c>
      <c r="B11" s="126" t="s">
        <v>1347</v>
      </c>
      <c r="C11" s="126">
        <v>3</v>
      </c>
      <c r="D11" s="106" t="s">
        <v>1361</v>
      </c>
      <c r="E11" s="6">
        <v>3</v>
      </c>
      <c r="F11" s="107">
        <v>3</v>
      </c>
      <c r="G11" s="106" t="s">
        <v>1358</v>
      </c>
      <c r="H11" s="66">
        <v>3</v>
      </c>
      <c r="I11" s="66">
        <v>0</v>
      </c>
      <c r="J11" s="129">
        <f t="shared" si="0"/>
        <v>9</v>
      </c>
      <c r="K11" s="129" t="s">
        <v>1349</v>
      </c>
      <c r="L11" s="132" t="s">
        <v>1350</v>
      </c>
      <c r="M11"/>
      <c r="N11" s="143">
        <v>9</v>
      </c>
      <c r="O11" s="208" t="s">
        <v>3268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</row>
    <row r="12" spans="1:249" s="103" customFormat="1">
      <c r="A12" s="142" t="s">
        <v>1772</v>
      </c>
      <c r="B12" s="126" t="s">
        <v>1347</v>
      </c>
      <c r="C12" s="126">
        <v>2</v>
      </c>
      <c r="D12" s="106" t="s">
        <v>1358</v>
      </c>
      <c r="E12" s="6">
        <v>4</v>
      </c>
      <c r="F12" s="107">
        <v>2</v>
      </c>
      <c r="G12" s="106" t="s">
        <v>1358</v>
      </c>
      <c r="H12" s="66">
        <v>3</v>
      </c>
      <c r="I12" s="66">
        <v>0</v>
      </c>
      <c r="J12" s="129">
        <f t="shared" si="0"/>
        <v>9</v>
      </c>
      <c r="K12" s="129" t="s">
        <v>1349</v>
      </c>
      <c r="L12" s="132" t="s">
        <v>1350</v>
      </c>
      <c r="M12"/>
      <c r="N12" s="143">
        <v>9</v>
      </c>
      <c r="O12" s="208" t="s">
        <v>3268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</row>
    <row r="13" spans="1:249" s="103" customFormat="1">
      <c r="A13" s="142" t="s">
        <v>1773</v>
      </c>
      <c r="B13" s="126" t="s">
        <v>1347</v>
      </c>
      <c r="C13" s="126">
        <v>0</v>
      </c>
      <c r="D13" s="127" t="s">
        <v>1358</v>
      </c>
      <c r="E13" s="126">
        <v>4</v>
      </c>
      <c r="F13" s="128">
        <v>2</v>
      </c>
      <c r="G13" s="127" t="s">
        <v>1358</v>
      </c>
      <c r="H13" s="132">
        <v>3</v>
      </c>
      <c r="I13" s="132">
        <v>2</v>
      </c>
      <c r="J13" s="129">
        <f t="shared" si="0"/>
        <v>9</v>
      </c>
      <c r="K13" s="129" t="s">
        <v>1349</v>
      </c>
      <c r="L13" s="132" t="s">
        <v>1350</v>
      </c>
      <c r="N13" s="143">
        <v>9</v>
      </c>
      <c r="O13" s="208" t="s">
        <v>3268</v>
      </c>
      <c r="P13"/>
      <c r="Q13"/>
      <c r="R13"/>
      <c r="S13"/>
      <c r="T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</row>
    <row r="14" spans="1:249" s="103" customFormat="1">
      <c r="A14" s="142" t="s">
        <v>1775</v>
      </c>
      <c r="B14" s="126" t="s">
        <v>1347</v>
      </c>
      <c r="C14" s="126">
        <v>0</v>
      </c>
      <c r="D14" s="106" t="s">
        <v>1358</v>
      </c>
      <c r="E14" s="6">
        <v>4</v>
      </c>
      <c r="F14" s="107"/>
      <c r="G14" s="106" t="s">
        <v>1358</v>
      </c>
      <c r="H14" s="66">
        <v>3</v>
      </c>
      <c r="I14" s="66">
        <v>0</v>
      </c>
      <c r="J14" s="129">
        <f t="shared" si="0"/>
        <v>7</v>
      </c>
      <c r="K14" s="129" t="s">
        <v>1367</v>
      </c>
      <c r="L14" s="132" t="s">
        <v>1350</v>
      </c>
      <c r="M14"/>
      <c r="N14" s="144">
        <v>7</v>
      </c>
      <c r="O14" s="208" t="s">
        <v>3268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</row>
    <row r="15" spans="1:249" s="103" customFormat="1">
      <c r="A15" s="142" t="s">
        <v>1774</v>
      </c>
      <c r="B15" s="126" t="s">
        <v>1347</v>
      </c>
      <c r="C15" s="126">
        <v>2</v>
      </c>
      <c r="D15" s="106" t="s">
        <v>1362</v>
      </c>
      <c r="E15" s="6">
        <v>2</v>
      </c>
      <c r="F15" s="107">
        <v>4</v>
      </c>
      <c r="G15" s="106" t="s">
        <v>1348</v>
      </c>
      <c r="H15" s="66">
        <v>3</v>
      </c>
      <c r="I15" s="66">
        <v>0</v>
      </c>
      <c r="J15" s="129">
        <f t="shared" si="0"/>
        <v>7</v>
      </c>
      <c r="K15" s="129" t="s">
        <v>1349</v>
      </c>
      <c r="L15" s="132" t="s">
        <v>1350</v>
      </c>
      <c r="M15"/>
      <c r="N15" s="144">
        <v>7</v>
      </c>
      <c r="O15" s="208" t="s">
        <v>3268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</row>
    <row r="16" spans="1:249" s="103" customFormat="1">
      <c r="A16" s="142" t="s">
        <v>1776</v>
      </c>
      <c r="B16" s="126" t="s">
        <v>1347</v>
      </c>
      <c r="C16" s="126">
        <v>3</v>
      </c>
      <c r="D16" s="127" t="s">
        <v>1386</v>
      </c>
      <c r="E16" s="210">
        <v>1</v>
      </c>
      <c r="F16" s="128">
        <v>4</v>
      </c>
      <c r="G16" s="127" t="s">
        <v>1362</v>
      </c>
      <c r="H16" s="132">
        <v>1</v>
      </c>
      <c r="I16" s="132">
        <v>0</v>
      </c>
      <c r="J16" s="129">
        <f t="shared" si="0"/>
        <v>5</v>
      </c>
      <c r="K16" s="129" t="s">
        <v>1388</v>
      </c>
      <c r="L16" s="132" t="s">
        <v>1350</v>
      </c>
      <c r="N16" s="215">
        <v>5</v>
      </c>
      <c r="O16" s="208" t="s">
        <v>3268</v>
      </c>
      <c r="P16"/>
      <c r="Q16"/>
      <c r="R16"/>
      <c r="S16"/>
      <c r="T16"/>
    </row>
    <row r="17" spans="1:249" s="103" customFormat="1">
      <c r="A17" s="142" t="s">
        <v>1777</v>
      </c>
      <c r="B17" s="126" t="s">
        <v>1347</v>
      </c>
      <c r="C17" s="126">
        <v>3</v>
      </c>
      <c r="D17" s="127" t="s">
        <v>1386</v>
      </c>
      <c r="E17" s="210">
        <v>1</v>
      </c>
      <c r="F17" s="128">
        <v>4</v>
      </c>
      <c r="G17" s="127" t="s">
        <v>1362</v>
      </c>
      <c r="H17" s="132">
        <v>1</v>
      </c>
      <c r="I17" s="132">
        <v>0</v>
      </c>
      <c r="J17" s="129">
        <f t="shared" si="0"/>
        <v>5</v>
      </c>
      <c r="K17" s="129" t="s">
        <v>1388</v>
      </c>
      <c r="L17" s="132" t="s">
        <v>1350</v>
      </c>
      <c r="N17" s="215">
        <v>5</v>
      </c>
      <c r="O17" s="208" t="s">
        <v>3268</v>
      </c>
      <c r="P17"/>
      <c r="Q17"/>
      <c r="R17"/>
      <c r="S17"/>
      <c r="T17"/>
    </row>
    <row r="18" spans="1:249" s="103" customFormat="1">
      <c r="A18" s="142" t="s">
        <v>1778</v>
      </c>
      <c r="B18" s="126" t="s">
        <v>1347</v>
      </c>
      <c r="C18" s="126">
        <v>3</v>
      </c>
      <c r="D18" s="127" t="s">
        <v>1386</v>
      </c>
      <c r="E18" s="210">
        <v>1</v>
      </c>
      <c r="F18" s="128"/>
      <c r="G18" s="127" t="s">
        <v>1362</v>
      </c>
      <c r="H18" s="132">
        <v>1</v>
      </c>
      <c r="I18" s="132">
        <v>0</v>
      </c>
      <c r="J18" s="129">
        <f t="shared" si="0"/>
        <v>5</v>
      </c>
      <c r="K18" s="129" t="s">
        <v>1388</v>
      </c>
      <c r="L18" s="132" t="s">
        <v>1350</v>
      </c>
      <c r="N18" s="215">
        <v>5</v>
      </c>
      <c r="O18" s="208" t="s">
        <v>3268</v>
      </c>
      <c r="P18"/>
      <c r="Q18"/>
      <c r="R18"/>
      <c r="S18"/>
      <c r="T18"/>
    </row>
    <row r="19" spans="1:249" s="103" customFormat="1">
      <c r="A19" s="142" t="s">
        <v>1779</v>
      </c>
      <c r="B19" s="126" t="s">
        <v>1347</v>
      </c>
      <c r="C19" s="126">
        <v>3</v>
      </c>
      <c r="D19" s="127" t="s">
        <v>1386</v>
      </c>
      <c r="E19" s="210">
        <v>1</v>
      </c>
      <c r="F19" s="128"/>
      <c r="G19" s="127" t="s">
        <v>1362</v>
      </c>
      <c r="H19" s="132">
        <v>1</v>
      </c>
      <c r="I19" s="132">
        <v>0</v>
      </c>
      <c r="J19" s="129">
        <f t="shared" si="0"/>
        <v>5</v>
      </c>
      <c r="K19" s="129" t="s">
        <v>1388</v>
      </c>
      <c r="L19" s="132" t="s">
        <v>1350</v>
      </c>
      <c r="M19" s="103" t="s">
        <v>1780</v>
      </c>
      <c r="N19" s="215">
        <v>5</v>
      </c>
      <c r="O19" s="208" t="s">
        <v>3268</v>
      </c>
      <c r="P19"/>
      <c r="Q19"/>
      <c r="R19"/>
      <c r="S19"/>
      <c r="T19"/>
    </row>
    <row r="20" spans="1:249" s="103" customFormat="1">
      <c r="A20" s="142" t="s">
        <v>1781</v>
      </c>
      <c r="B20" s="126" t="s">
        <v>1347</v>
      </c>
      <c r="C20" s="126">
        <v>3</v>
      </c>
      <c r="D20" s="127" t="s">
        <v>1386</v>
      </c>
      <c r="E20" s="210">
        <v>1</v>
      </c>
      <c r="F20" s="128"/>
      <c r="G20" s="127" t="s">
        <v>1362</v>
      </c>
      <c r="H20" s="132">
        <v>1</v>
      </c>
      <c r="I20" s="132">
        <v>0</v>
      </c>
      <c r="J20" s="129">
        <f t="shared" si="0"/>
        <v>5</v>
      </c>
      <c r="K20" s="129" t="s">
        <v>1388</v>
      </c>
      <c r="L20" s="132" t="s">
        <v>1350</v>
      </c>
      <c r="N20" s="215">
        <v>5</v>
      </c>
      <c r="O20" s="208" t="s">
        <v>3268</v>
      </c>
      <c r="P20"/>
      <c r="Q20"/>
      <c r="R20"/>
      <c r="S20"/>
      <c r="T20"/>
    </row>
    <row r="21" spans="1:249" s="103" customFormat="1">
      <c r="A21" s="142" t="s">
        <v>1783</v>
      </c>
      <c r="B21" s="126" t="s">
        <v>1347</v>
      </c>
      <c r="C21" s="126">
        <v>3</v>
      </c>
      <c r="D21" s="106" t="s">
        <v>1362</v>
      </c>
      <c r="E21" s="6">
        <v>2</v>
      </c>
      <c r="F21" s="107">
        <v>4</v>
      </c>
      <c r="G21" s="106" t="s">
        <v>1387</v>
      </c>
      <c r="H21" s="66">
        <v>0</v>
      </c>
      <c r="I21" s="66">
        <v>0</v>
      </c>
      <c r="J21" s="129">
        <f t="shared" si="0"/>
        <v>5</v>
      </c>
      <c r="K21" s="129" t="s">
        <v>1367</v>
      </c>
      <c r="L21" s="132" t="s">
        <v>1350</v>
      </c>
      <c r="M21" t="s">
        <v>1784</v>
      </c>
      <c r="N21" s="144">
        <v>5</v>
      </c>
      <c r="O21" s="208" t="s">
        <v>3268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</row>
    <row r="22" spans="1:249" s="103" customFormat="1">
      <c r="A22" s="142" t="s">
        <v>1785</v>
      </c>
      <c r="B22" s="126" t="s">
        <v>1347</v>
      </c>
      <c r="C22" s="126">
        <v>3</v>
      </c>
      <c r="D22" s="127" t="s">
        <v>1362</v>
      </c>
      <c r="E22" s="6">
        <v>2</v>
      </c>
      <c r="F22" s="128">
        <v>4</v>
      </c>
      <c r="G22" s="127" t="s">
        <v>1387</v>
      </c>
      <c r="H22" s="132">
        <v>0</v>
      </c>
      <c r="I22" s="132">
        <v>0</v>
      </c>
      <c r="J22" s="129">
        <f t="shared" si="0"/>
        <v>5</v>
      </c>
      <c r="K22" s="129" t="s">
        <v>1367</v>
      </c>
      <c r="L22" s="132" t="s">
        <v>1350</v>
      </c>
      <c r="M22" s="103" t="s">
        <v>1786</v>
      </c>
      <c r="N22" s="144">
        <v>5</v>
      </c>
      <c r="O22" s="208" t="s">
        <v>3268</v>
      </c>
      <c r="P22"/>
      <c r="Q22"/>
      <c r="R22"/>
      <c r="S22"/>
      <c r="T22"/>
    </row>
    <row r="23" spans="1:249" s="103" customFormat="1">
      <c r="A23" s="142" t="s">
        <v>1787</v>
      </c>
      <c r="B23" s="126" t="s">
        <v>1347</v>
      </c>
      <c r="C23" s="126">
        <v>0</v>
      </c>
      <c r="D23" s="127" t="s">
        <v>1362</v>
      </c>
      <c r="E23" s="6">
        <v>2</v>
      </c>
      <c r="F23" s="128"/>
      <c r="G23" s="127" t="s">
        <v>1358</v>
      </c>
      <c r="H23" s="132">
        <v>3</v>
      </c>
      <c r="I23" s="132">
        <v>0</v>
      </c>
      <c r="J23" s="129">
        <f t="shared" si="0"/>
        <v>5</v>
      </c>
      <c r="K23" s="129" t="s">
        <v>1367</v>
      </c>
      <c r="L23" s="132" t="s">
        <v>1350</v>
      </c>
      <c r="M23" s="142" t="s">
        <v>1788</v>
      </c>
      <c r="N23" s="144">
        <v>5</v>
      </c>
      <c r="O23" s="208" t="s">
        <v>3268</v>
      </c>
      <c r="P23"/>
      <c r="Q23"/>
      <c r="R23"/>
      <c r="S23"/>
      <c r="T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</row>
    <row r="24" spans="1:249" s="103" customFormat="1">
      <c r="A24" s="142" t="s">
        <v>1794</v>
      </c>
      <c r="B24" s="126" t="s">
        <v>1347</v>
      </c>
      <c r="C24" s="126">
        <v>2</v>
      </c>
      <c r="D24" s="127" t="s">
        <v>295</v>
      </c>
      <c r="E24" s="126">
        <v>0</v>
      </c>
      <c r="F24" s="128"/>
      <c r="G24" s="127" t="s">
        <v>1361</v>
      </c>
      <c r="H24" s="132">
        <v>2</v>
      </c>
      <c r="I24" s="132">
        <v>0</v>
      </c>
      <c r="J24" s="129">
        <f t="shared" si="0"/>
        <v>4</v>
      </c>
      <c r="K24" s="129" t="s">
        <v>1367</v>
      </c>
      <c r="L24" s="132" t="s">
        <v>1350</v>
      </c>
      <c r="N24" s="143">
        <v>4</v>
      </c>
      <c r="O24" s="208" t="s">
        <v>3268</v>
      </c>
      <c r="P24"/>
      <c r="Q24"/>
      <c r="R24"/>
      <c r="S24"/>
      <c r="T24"/>
    </row>
    <row r="25" spans="1:249" s="103" customFormat="1">
      <c r="A25" s="142" t="s">
        <v>1795</v>
      </c>
      <c r="B25" s="126" t="s">
        <v>1347</v>
      </c>
      <c r="C25" s="126">
        <v>3</v>
      </c>
      <c r="D25" s="127" t="s">
        <v>295</v>
      </c>
      <c r="E25" s="126">
        <v>0</v>
      </c>
      <c r="F25" s="128"/>
      <c r="G25" s="127" t="s">
        <v>1362</v>
      </c>
      <c r="H25" s="132">
        <v>1</v>
      </c>
      <c r="I25" s="132">
        <v>0</v>
      </c>
      <c r="J25" s="129">
        <f t="shared" si="0"/>
        <v>4</v>
      </c>
      <c r="K25" s="129" t="s">
        <v>1367</v>
      </c>
      <c r="L25" s="132" t="s">
        <v>1350</v>
      </c>
      <c r="N25" s="143">
        <v>4</v>
      </c>
      <c r="O25" s="208" t="s">
        <v>3268</v>
      </c>
      <c r="P25"/>
      <c r="Q25"/>
      <c r="R25"/>
      <c r="S25"/>
      <c r="T25"/>
    </row>
    <row r="26" spans="1:249" s="103" customFormat="1">
      <c r="A26" s="142" t="s">
        <v>1796</v>
      </c>
      <c r="B26" s="126" t="s">
        <v>1347</v>
      </c>
      <c r="C26" s="126">
        <v>3</v>
      </c>
      <c r="D26" s="127" t="s">
        <v>295</v>
      </c>
      <c r="E26" s="126">
        <v>0</v>
      </c>
      <c r="F26" s="128"/>
      <c r="G26" s="127" t="s">
        <v>1362</v>
      </c>
      <c r="H26" s="132">
        <v>1</v>
      </c>
      <c r="I26" s="132">
        <v>0</v>
      </c>
      <c r="J26" s="129">
        <f t="shared" si="0"/>
        <v>4</v>
      </c>
      <c r="K26" s="129" t="s">
        <v>1367</v>
      </c>
      <c r="L26" s="132" t="s">
        <v>1350</v>
      </c>
      <c r="N26" s="143">
        <v>4</v>
      </c>
      <c r="O26" s="208" t="s">
        <v>3268</v>
      </c>
      <c r="P26"/>
      <c r="Q26"/>
      <c r="R26"/>
      <c r="S26"/>
      <c r="T26"/>
    </row>
    <row r="27" spans="1:249" s="103" customFormat="1">
      <c r="A27" s="142" t="s">
        <v>1797</v>
      </c>
      <c r="B27" s="126" t="s">
        <v>1347</v>
      </c>
      <c r="C27" s="126">
        <v>3</v>
      </c>
      <c r="D27" s="127" t="s">
        <v>295</v>
      </c>
      <c r="E27" s="126">
        <v>0</v>
      </c>
      <c r="F27" s="128"/>
      <c r="G27" s="127" t="s">
        <v>1362</v>
      </c>
      <c r="H27" s="132">
        <v>1</v>
      </c>
      <c r="I27" s="132">
        <v>0</v>
      </c>
      <c r="J27" s="129">
        <f t="shared" si="0"/>
        <v>4</v>
      </c>
      <c r="K27" s="129" t="s">
        <v>1388</v>
      </c>
      <c r="L27" s="132" t="s">
        <v>1350</v>
      </c>
      <c r="N27" s="143">
        <v>4</v>
      </c>
      <c r="O27" s="208" t="s">
        <v>3268</v>
      </c>
      <c r="P27"/>
      <c r="Q27"/>
      <c r="R27"/>
      <c r="S27"/>
      <c r="T27"/>
    </row>
    <row r="28" spans="1:249" s="103" customFormat="1">
      <c r="A28" s="142" t="s">
        <v>1798</v>
      </c>
      <c r="B28" s="126" t="s">
        <v>1347</v>
      </c>
      <c r="C28" s="126">
        <v>3</v>
      </c>
      <c r="D28" s="127" t="s">
        <v>295</v>
      </c>
      <c r="E28" s="126">
        <v>0</v>
      </c>
      <c r="F28" s="128"/>
      <c r="G28" s="127" t="s">
        <v>1362</v>
      </c>
      <c r="H28" s="132">
        <v>1</v>
      </c>
      <c r="I28" s="132">
        <v>0</v>
      </c>
      <c r="J28" s="129">
        <f t="shared" si="0"/>
        <v>4</v>
      </c>
      <c r="K28" s="129" t="s">
        <v>1388</v>
      </c>
      <c r="L28" s="132" t="s">
        <v>1350</v>
      </c>
      <c r="N28" s="143">
        <v>4</v>
      </c>
      <c r="O28" s="208" t="s">
        <v>3268</v>
      </c>
      <c r="P28"/>
      <c r="Q28"/>
      <c r="R28"/>
      <c r="S28"/>
      <c r="T28"/>
    </row>
    <row r="29" spans="1:249" s="103" customFormat="1">
      <c r="A29" s="142" t="s">
        <v>1799</v>
      </c>
      <c r="B29" s="126" t="s">
        <v>1347</v>
      </c>
      <c r="C29" s="126">
        <v>3</v>
      </c>
      <c r="D29" s="127" t="s">
        <v>295</v>
      </c>
      <c r="E29" s="126">
        <v>0</v>
      </c>
      <c r="F29" s="128"/>
      <c r="G29" s="127" t="s">
        <v>1362</v>
      </c>
      <c r="H29" s="132">
        <v>1</v>
      </c>
      <c r="I29" s="132">
        <v>0</v>
      </c>
      <c r="J29" s="129">
        <f t="shared" si="0"/>
        <v>4</v>
      </c>
      <c r="K29" s="129" t="s">
        <v>1388</v>
      </c>
      <c r="L29" s="132" t="s">
        <v>1350</v>
      </c>
      <c r="N29" s="143">
        <v>4</v>
      </c>
      <c r="O29" s="208" t="s">
        <v>3268</v>
      </c>
      <c r="P29"/>
      <c r="Q29"/>
      <c r="R29"/>
      <c r="S29"/>
      <c r="T29"/>
    </row>
    <row r="30" spans="1:249" s="103" customFormat="1">
      <c r="A30" s="142" t="s">
        <v>1800</v>
      </c>
      <c r="B30" s="126" t="s">
        <v>1347</v>
      </c>
      <c r="C30" s="126">
        <v>3</v>
      </c>
      <c r="D30" s="127" t="s">
        <v>295</v>
      </c>
      <c r="E30" s="126">
        <v>0</v>
      </c>
      <c r="F30" s="128"/>
      <c r="G30" s="127" t="s">
        <v>1362</v>
      </c>
      <c r="H30" s="132">
        <v>1</v>
      </c>
      <c r="I30" s="132">
        <v>0</v>
      </c>
      <c r="J30" s="129">
        <f t="shared" si="0"/>
        <v>4</v>
      </c>
      <c r="K30" s="129" t="s">
        <v>1388</v>
      </c>
      <c r="L30" s="132" t="s">
        <v>1350</v>
      </c>
      <c r="M30" s="103" t="s">
        <v>1490</v>
      </c>
      <c r="N30" s="143">
        <v>4</v>
      </c>
      <c r="O30" s="208" t="s">
        <v>3268</v>
      </c>
      <c r="P30"/>
      <c r="Q30"/>
      <c r="R30"/>
      <c r="S30"/>
      <c r="T30"/>
    </row>
    <row r="31" spans="1:249" s="103" customFormat="1">
      <c r="A31" s="142" t="s">
        <v>1782</v>
      </c>
      <c r="B31" s="126" t="s">
        <v>1347</v>
      </c>
      <c r="C31" s="126">
        <v>3</v>
      </c>
      <c r="D31" s="127" t="s">
        <v>1386</v>
      </c>
      <c r="E31" s="210">
        <v>1</v>
      </c>
      <c r="F31" s="128"/>
      <c r="G31" s="127" t="s">
        <v>1387</v>
      </c>
      <c r="H31" s="132">
        <v>0</v>
      </c>
      <c r="I31" s="132">
        <v>0</v>
      </c>
      <c r="J31" s="129">
        <f t="shared" si="0"/>
        <v>4</v>
      </c>
      <c r="K31" s="129" t="s">
        <v>1388</v>
      </c>
      <c r="L31" s="132" t="s">
        <v>1350</v>
      </c>
      <c r="N31" s="216">
        <v>4</v>
      </c>
      <c r="O31" s="208" t="s">
        <v>3268</v>
      </c>
      <c r="P31"/>
      <c r="Q31"/>
      <c r="R31"/>
      <c r="S31"/>
      <c r="T31"/>
    </row>
    <row r="32" spans="1:249" s="103" customFormat="1">
      <c r="A32" s="142" t="s">
        <v>1789</v>
      </c>
      <c r="B32" s="126" t="s">
        <v>1347</v>
      </c>
      <c r="C32" s="126">
        <v>2</v>
      </c>
      <c r="D32" s="106" t="s">
        <v>1386</v>
      </c>
      <c r="E32" s="210">
        <v>1</v>
      </c>
      <c r="F32" s="107"/>
      <c r="G32" s="106" t="s">
        <v>1362</v>
      </c>
      <c r="H32" s="132">
        <v>1</v>
      </c>
      <c r="I32" s="66">
        <v>0</v>
      </c>
      <c r="J32" s="129">
        <f t="shared" si="0"/>
        <v>4</v>
      </c>
      <c r="K32" s="129" t="s">
        <v>1367</v>
      </c>
      <c r="L32" s="132" t="s">
        <v>1350</v>
      </c>
      <c r="M32"/>
      <c r="N32" s="216">
        <v>4</v>
      </c>
      <c r="O32" s="208" t="s">
        <v>3268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</row>
    <row r="33" spans="1:249" s="103" customFormat="1">
      <c r="A33" s="142" t="s">
        <v>1790</v>
      </c>
      <c r="B33" s="126" t="s">
        <v>1347</v>
      </c>
      <c r="C33" s="126">
        <v>2</v>
      </c>
      <c r="D33" s="127" t="s">
        <v>1386</v>
      </c>
      <c r="E33" s="210">
        <v>1</v>
      </c>
      <c r="F33" s="128"/>
      <c r="G33" s="127" t="s">
        <v>1362</v>
      </c>
      <c r="H33" s="132">
        <v>1</v>
      </c>
      <c r="I33" s="132">
        <v>0</v>
      </c>
      <c r="J33" s="129">
        <f t="shared" si="0"/>
        <v>4</v>
      </c>
      <c r="K33" s="129" t="s">
        <v>1388</v>
      </c>
      <c r="L33" s="132" t="s">
        <v>1350</v>
      </c>
      <c r="M33" s="103" t="s">
        <v>1791</v>
      </c>
      <c r="N33" s="216">
        <v>4</v>
      </c>
      <c r="O33" s="208" t="s">
        <v>3268</v>
      </c>
      <c r="P33"/>
      <c r="Q33"/>
      <c r="R33"/>
      <c r="S33"/>
      <c r="T33"/>
    </row>
    <row r="34" spans="1:249" s="103" customFormat="1">
      <c r="A34" s="142" t="s">
        <v>1792</v>
      </c>
      <c r="B34" s="126" t="s">
        <v>1347</v>
      </c>
      <c r="C34" s="126">
        <v>0</v>
      </c>
      <c r="D34" s="127" t="s">
        <v>1362</v>
      </c>
      <c r="E34" s="6">
        <v>2</v>
      </c>
      <c r="F34" s="128">
        <v>4</v>
      </c>
      <c r="G34" s="127" t="s">
        <v>1361</v>
      </c>
      <c r="H34" s="132">
        <v>2</v>
      </c>
      <c r="I34" s="132">
        <v>0</v>
      </c>
      <c r="J34" s="129">
        <f t="shared" si="0"/>
        <v>4</v>
      </c>
      <c r="K34" s="129" t="s">
        <v>1388</v>
      </c>
      <c r="L34" s="132" t="s">
        <v>1350</v>
      </c>
      <c r="M34" s="103" t="s">
        <v>1793</v>
      </c>
      <c r="N34" s="143">
        <v>4</v>
      </c>
      <c r="O34" s="208" t="s">
        <v>3268</v>
      </c>
      <c r="P34"/>
      <c r="Q34"/>
      <c r="R34"/>
      <c r="S34"/>
      <c r="T34"/>
    </row>
    <row r="35" spans="1:249" s="103" customFormat="1">
      <c r="A35" s="142" t="s">
        <v>1801</v>
      </c>
      <c r="B35" s="126" t="s">
        <v>1347</v>
      </c>
      <c r="C35" s="126">
        <v>3</v>
      </c>
      <c r="D35" s="127" t="s">
        <v>295</v>
      </c>
      <c r="E35" s="126">
        <v>0</v>
      </c>
      <c r="F35" s="107"/>
      <c r="G35" s="106" t="s">
        <v>1387</v>
      </c>
      <c r="H35" s="66">
        <v>0</v>
      </c>
      <c r="I35" s="66">
        <v>0</v>
      </c>
      <c r="J35" s="129">
        <f t="shared" si="0"/>
        <v>3</v>
      </c>
      <c r="K35" s="129" t="s">
        <v>1367</v>
      </c>
      <c r="L35" s="132" t="s">
        <v>1350</v>
      </c>
      <c r="M35"/>
      <c r="N35" s="144">
        <v>3</v>
      </c>
      <c r="O35" s="208" t="s">
        <v>3268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</row>
    <row r="36" spans="1:249" s="103" customFormat="1">
      <c r="A36" s="142" t="s">
        <v>1802</v>
      </c>
      <c r="B36" s="126" t="s">
        <v>1347</v>
      </c>
      <c r="C36" s="126">
        <v>3</v>
      </c>
      <c r="D36" s="127" t="s">
        <v>295</v>
      </c>
      <c r="E36" s="126">
        <v>0</v>
      </c>
      <c r="F36" s="128"/>
      <c r="G36" s="127" t="s">
        <v>1387</v>
      </c>
      <c r="H36" s="132">
        <v>0</v>
      </c>
      <c r="I36" s="132">
        <v>0</v>
      </c>
      <c r="J36" s="129">
        <f t="shared" ref="J36:J67" si="1">SUM(C36+E36+H36+I36)</f>
        <v>3</v>
      </c>
      <c r="K36" s="129" t="s">
        <v>1367</v>
      </c>
      <c r="L36" s="132" t="s">
        <v>1350</v>
      </c>
      <c r="M36" s="103" t="s">
        <v>1803</v>
      </c>
      <c r="N36" s="144">
        <v>3</v>
      </c>
      <c r="O36" s="208" t="s">
        <v>3268</v>
      </c>
      <c r="P36"/>
      <c r="Q36"/>
      <c r="R36"/>
      <c r="S36"/>
      <c r="T36"/>
    </row>
    <row r="37" spans="1:249" s="103" customFormat="1">
      <c r="A37" s="142" t="s">
        <v>1804</v>
      </c>
      <c r="B37" s="126" t="s">
        <v>1347</v>
      </c>
      <c r="C37" s="126">
        <v>3</v>
      </c>
      <c r="D37" s="127" t="s">
        <v>295</v>
      </c>
      <c r="E37" s="126">
        <v>0</v>
      </c>
      <c r="F37" s="128"/>
      <c r="G37" s="127" t="s">
        <v>1387</v>
      </c>
      <c r="H37" s="132">
        <v>0</v>
      </c>
      <c r="I37" s="132">
        <v>0</v>
      </c>
      <c r="J37" s="129">
        <f t="shared" si="1"/>
        <v>3</v>
      </c>
      <c r="K37" s="129" t="s">
        <v>1367</v>
      </c>
      <c r="L37" s="132" t="s">
        <v>1350</v>
      </c>
      <c r="M37" s="103" t="s">
        <v>1805</v>
      </c>
      <c r="N37" s="144">
        <v>3</v>
      </c>
      <c r="O37" s="208" t="s">
        <v>3268</v>
      </c>
      <c r="P37"/>
      <c r="Q37"/>
      <c r="R37"/>
      <c r="S37"/>
      <c r="T37"/>
    </row>
    <row r="38" spans="1:249" s="103" customFormat="1">
      <c r="A38" s="142" t="s">
        <v>1806</v>
      </c>
      <c r="B38" s="126" t="s">
        <v>1347</v>
      </c>
      <c r="C38" s="126">
        <v>3</v>
      </c>
      <c r="D38" s="127" t="s">
        <v>295</v>
      </c>
      <c r="E38" s="126">
        <v>0</v>
      </c>
      <c r="F38" s="128"/>
      <c r="G38" s="127" t="s">
        <v>1387</v>
      </c>
      <c r="H38" s="132">
        <v>0</v>
      </c>
      <c r="I38" s="132">
        <v>0</v>
      </c>
      <c r="J38" s="129">
        <f t="shared" si="1"/>
        <v>3</v>
      </c>
      <c r="K38" s="129" t="s">
        <v>1388</v>
      </c>
      <c r="L38" s="132" t="s">
        <v>1350</v>
      </c>
      <c r="M38" s="103" t="s">
        <v>1807</v>
      </c>
      <c r="N38" s="144">
        <v>3</v>
      </c>
      <c r="O38" s="208" t="s">
        <v>3268</v>
      </c>
      <c r="P38"/>
      <c r="Q38"/>
      <c r="R38"/>
      <c r="S38"/>
      <c r="T38"/>
    </row>
    <row r="39" spans="1:249" s="103" customFormat="1">
      <c r="A39" s="142" t="s">
        <v>1808</v>
      </c>
      <c r="B39" s="126" t="s">
        <v>1347</v>
      </c>
      <c r="C39" s="126">
        <v>3</v>
      </c>
      <c r="D39" s="127" t="s">
        <v>295</v>
      </c>
      <c r="E39" s="126">
        <v>0</v>
      </c>
      <c r="F39" s="128"/>
      <c r="G39" s="127" t="s">
        <v>1387</v>
      </c>
      <c r="H39" s="132">
        <v>0</v>
      </c>
      <c r="I39" s="132">
        <v>0</v>
      </c>
      <c r="J39" s="129">
        <f t="shared" si="1"/>
        <v>3</v>
      </c>
      <c r="K39" s="129" t="s">
        <v>1388</v>
      </c>
      <c r="L39" s="132" t="s">
        <v>1350</v>
      </c>
      <c r="N39" s="144">
        <v>3</v>
      </c>
      <c r="O39" s="208" t="s">
        <v>3268</v>
      </c>
      <c r="P39"/>
      <c r="Q39"/>
      <c r="R39"/>
      <c r="S39"/>
      <c r="T39"/>
    </row>
    <row r="40" spans="1:249" s="103" customFormat="1">
      <c r="A40" s="142" t="s">
        <v>1809</v>
      </c>
      <c r="B40" s="126" t="s">
        <v>1347</v>
      </c>
      <c r="C40" s="126">
        <v>3</v>
      </c>
      <c r="D40" s="127" t="s">
        <v>295</v>
      </c>
      <c r="E40" s="126">
        <v>0</v>
      </c>
      <c r="F40" s="128"/>
      <c r="G40" s="127" t="s">
        <v>1387</v>
      </c>
      <c r="H40" s="132">
        <v>0</v>
      </c>
      <c r="I40" s="132">
        <v>0</v>
      </c>
      <c r="J40" s="129">
        <f t="shared" si="1"/>
        <v>3</v>
      </c>
      <c r="K40" s="129" t="s">
        <v>1388</v>
      </c>
      <c r="L40" s="132" t="s">
        <v>1350</v>
      </c>
      <c r="N40" s="144">
        <v>3</v>
      </c>
      <c r="O40" s="208" t="s">
        <v>3268</v>
      </c>
      <c r="P40"/>
      <c r="Q40"/>
      <c r="R40"/>
      <c r="S40"/>
      <c r="T40"/>
    </row>
    <row r="41" spans="1:249" s="103" customFormat="1">
      <c r="A41" s="142" t="s">
        <v>1810</v>
      </c>
      <c r="B41" s="126" t="s">
        <v>1347</v>
      </c>
      <c r="C41" s="126">
        <v>3</v>
      </c>
      <c r="D41" s="127" t="s">
        <v>295</v>
      </c>
      <c r="E41" s="126">
        <v>0</v>
      </c>
      <c r="F41" s="107"/>
      <c r="G41" s="106" t="s">
        <v>1387</v>
      </c>
      <c r="H41" s="66">
        <v>0</v>
      </c>
      <c r="I41" s="66">
        <v>0</v>
      </c>
      <c r="J41" s="129">
        <f t="shared" si="1"/>
        <v>3</v>
      </c>
      <c r="K41" s="129" t="s">
        <v>1388</v>
      </c>
      <c r="L41" s="132" t="s">
        <v>1350</v>
      </c>
      <c r="M41" t="s">
        <v>1406</v>
      </c>
      <c r="N41" s="144">
        <v>3</v>
      </c>
      <c r="O41" s="208" t="s">
        <v>3268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</row>
    <row r="42" spans="1:249" s="103" customFormat="1">
      <c r="A42" s="142" t="s">
        <v>1811</v>
      </c>
      <c r="B42" s="126" t="s">
        <v>1347</v>
      </c>
      <c r="C42" s="126">
        <v>3</v>
      </c>
      <c r="D42" s="127" t="s">
        <v>295</v>
      </c>
      <c r="E42" s="126">
        <v>0</v>
      </c>
      <c r="F42" s="128"/>
      <c r="G42" s="127" t="s">
        <v>1387</v>
      </c>
      <c r="H42" s="132">
        <v>0</v>
      </c>
      <c r="I42" s="132">
        <v>0</v>
      </c>
      <c r="J42" s="129">
        <f t="shared" si="1"/>
        <v>3</v>
      </c>
      <c r="K42" s="129" t="s">
        <v>1388</v>
      </c>
      <c r="L42" s="132" t="s">
        <v>1350</v>
      </c>
      <c r="M42" s="103" t="s">
        <v>1812</v>
      </c>
      <c r="N42" s="144">
        <v>3</v>
      </c>
      <c r="O42" s="208" t="s">
        <v>3268</v>
      </c>
      <c r="P42"/>
      <c r="Q42"/>
      <c r="R42"/>
      <c r="S42"/>
      <c r="T42"/>
    </row>
    <row r="43" spans="1:249" s="103" customFormat="1">
      <c r="A43" s="142" t="s">
        <v>1813</v>
      </c>
      <c r="B43" s="126" t="s">
        <v>1347</v>
      </c>
      <c r="C43" s="126">
        <v>3</v>
      </c>
      <c r="D43" s="127" t="s">
        <v>295</v>
      </c>
      <c r="E43" s="126">
        <v>0</v>
      </c>
      <c r="F43" s="128"/>
      <c r="G43" s="127" t="s">
        <v>1387</v>
      </c>
      <c r="H43" s="132">
        <v>0</v>
      </c>
      <c r="I43" s="132">
        <v>0</v>
      </c>
      <c r="J43" s="129">
        <f t="shared" si="1"/>
        <v>3</v>
      </c>
      <c r="K43" s="129" t="s">
        <v>1388</v>
      </c>
      <c r="L43" s="132" t="s">
        <v>1350</v>
      </c>
      <c r="M43" s="103" t="s">
        <v>1812</v>
      </c>
      <c r="N43" s="144">
        <v>3</v>
      </c>
      <c r="O43" s="208" t="s">
        <v>3268</v>
      </c>
      <c r="P43"/>
      <c r="Q43"/>
      <c r="R43"/>
      <c r="S43"/>
      <c r="T43"/>
    </row>
    <row r="44" spans="1:249" s="103" customFormat="1">
      <c r="A44" s="142" t="s">
        <v>1814</v>
      </c>
      <c r="B44" s="126" t="s">
        <v>1347</v>
      </c>
      <c r="C44" s="126">
        <v>2</v>
      </c>
      <c r="D44" s="127" t="s">
        <v>295</v>
      </c>
      <c r="E44" s="126">
        <v>0</v>
      </c>
      <c r="F44" s="128"/>
      <c r="G44" s="127" t="s">
        <v>1362</v>
      </c>
      <c r="H44" s="132">
        <v>1</v>
      </c>
      <c r="I44" s="132">
        <v>0</v>
      </c>
      <c r="J44" s="129">
        <f t="shared" si="1"/>
        <v>3</v>
      </c>
      <c r="K44" s="129" t="s">
        <v>1367</v>
      </c>
      <c r="L44" s="132" t="s">
        <v>1350</v>
      </c>
      <c r="N44" s="144">
        <v>3</v>
      </c>
      <c r="O44" s="208" t="s">
        <v>3268</v>
      </c>
      <c r="P44"/>
      <c r="Q44"/>
      <c r="R44"/>
      <c r="S44"/>
      <c r="T44"/>
    </row>
    <row r="45" spans="1:249" s="103" customFormat="1">
      <c r="A45" s="142" t="s">
        <v>1815</v>
      </c>
      <c r="B45" s="126" t="s">
        <v>1347</v>
      </c>
      <c r="C45" s="126">
        <v>2</v>
      </c>
      <c r="D45" s="127" t="s">
        <v>295</v>
      </c>
      <c r="E45" s="126">
        <v>0</v>
      </c>
      <c r="F45" s="128"/>
      <c r="G45" s="127" t="s">
        <v>1362</v>
      </c>
      <c r="H45" s="132">
        <v>1</v>
      </c>
      <c r="I45" s="132">
        <v>0</v>
      </c>
      <c r="J45" s="129">
        <f t="shared" si="1"/>
        <v>3</v>
      </c>
      <c r="K45" s="129" t="s">
        <v>1388</v>
      </c>
      <c r="L45" s="132" t="s">
        <v>1350</v>
      </c>
      <c r="N45" s="144">
        <v>3</v>
      </c>
      <c r="O45" s="208" t="s">
        <v>3268</v>
      </c>
      <c r="P45"/>
      <c r="Q45"/>
      <c r="R45"/>
      <c r="S45"/>
      <c r="T45"/>
    </row>
    <row r="46" spans="1:249" s="103" customFormat="1">
      <c r="A46" s="142" t="s">
        <v>1816</v>
      </c>
      <c r="B46" s="126" t="s">
        <v>1347</v>
      </c>
      <c r="C46" s="126">
        <v>2</v>
      </c>
      <c r="D46" s="127" t="s">
        <v>295</v>
      </c>
      <c r="E46" s="126">
        <v>0</v>
      </c>
      <c r="F46" s="128"/>
      <c r="G46" s="127" t="s">
        <v>1362</v>
      </c>
      <c r="H46" s="132">
        <v>1</v>
      </c>
      <c r="I46" s="132">
        <v>0</v>
      </c>
      <c r="J46" s="129">
        <f t="shared" si="1"/>
        <v>3</v>
      </c>
      <c r="K46" s="129" t="s">
        <v>1388</v>
      </c>
      <c r="L46" s="132" t="s">
        <v>1350</v>
      </c>
      <c r="N46" s="144">
        <v>3</v>
      </c>
      <c r="O46" s="208" t="s">
        <v>3268</v>
      </c>
      <c r="P46"/>
      <c r="Q46"/>
      <c r="R46"/>
      <c r="S46"/>
      <c r="T46"/>
    </row>
    <row r="47" spans="1:249" s="103" customFormat="1">
      <c r="A47" s="142" t="s">
        <v>1817</v>
      </c>
      <c r="B47" s="126" t="s">
        <v>1347</v>
      </c>
      <c r="C47" s="126">
        <v>3</v>
      </c>
      <c r="D47" s="127" t="s">
        <v>295</v>
      </c>
      <c r="E47" s="126">
        <v>0</v>
      </c>
      <c r="F47" s="128"/>
      <c r="G47" s="127" t="s">
        <v>295</v>
      </c>
      <c r="H47" s="132">
        <v>0</v>
      </c>
      <c r="I47" s="132">
        <v>0</v>
      </c>
      <c r="J47" s="129">
        <f t="shared" si="1"/>
        <v>3</v>
      </c>
      <c r="K47" s="129" t="s">
        <v>1388</v>
      </c>
      <c r="L47" s="132" t="s">
        <v>1350</v>
      </c>
      <c r="N47" s="144">
        <v>3</v>
      </c>
      <c r="O47" s="208" t="s">
        <v>3268</v>
      </c>
      <c r="P47"/>
      <c r="Q47"/>
      <c r="R47"/>
      <c r="S47"/>
      <c r="T47"/>
    </row>
    <row r="48" spans="1:249" s="103" customFormat="1">
      <c r="A48" s="142" t="s">
        <v>1819</v>
      </c>
      <c r="B48" s="126" t="s">
        <v>1347</v>
      </c>
      <c r="C48" s="126">
        <v>2</v>
      </c>
      <c r="D48" s="127" t="s">
        <v>295</v>
      </c>
      <c r="E48" s="126">
        <v>0</v>
      </c>
      <c r="F48" s="128"/>
      <c r="G48" s="127" t="s">
        <v>1387</v>
      </c>
      <c r="H48" s="132">
        <v>0</v>
      </c>
      <c r="I48" s="132">
        <v>0</v>
      </c>
      <c r="J48" s="129">
        <f t="shared" si="1"/>
        <v>2</v>
      </c>
      <c r="K48" s="129" t="s">
        <v>1367</v>
      </c>
      <c r="L48" s="132" t="s">
        <v>1350</v>
      </c>
      <c r="N48" s="143">
        <v>2</v>
      </c>
      <c r="O48" s="208" t="s">
        <v>3268</v>
      </c>
      <c r="P48"/>
      <c r="Q48"/>
      <c r="R48"/>
      <c r="S48"/>
      <c r="T48"/>
    </row>
    <row r="49" spans="1:250" s="103" customFormat="1">
      <c r="A49" s="142" t="s">
        <v>1820</v>
      </c>
      <c r="B49" s="126" t="s">
        <v>1347</v>
      </c>
      <c r="C49" s="126">
        <v>2</v>
      </c>
      <c r="D49" s="127" t="s">
        <v>295</v>
      </c>
      <c r="E49" s="126">
        <v>0</v>
      </c>
      <c r="F49" s="128"/>
      <c r="G49" s="127" t="s">
        <v>1387</v>
      </c>
      <c r="H49" s="132">
        <v>0</v>
      </c>
      <c r="I49" s="132">
        <v>0</v>
      </c>
      <c r="J49" s="129">
        <f t="shared" si="1"/>
        <v>2</v>
      </c>
      <c r="K49" s="129" t="s">
        <v>1388</v>
      </c>
      <c r="L49" s="132" t="s">
        <v>1350</v>
      </c>
      <c r="M49" s="103" t="s">
        <v>1821</v>
      </c>
      <c r="N49" s="143">
        <v>2</v>
      </c>
      <c r="O49" s="208" t="s">
        <v>3268</v>
      </c>
      <c r="P49"/>
      <c r="Q49"/>
      <c r="R49"/>
      <c r="S49"/>
      <c r="T49"/>
    </row>
    <row r="50" spans="1:250" s="103" customFormat="1">
      <c r="A50" s="142" t="s">
        <v>1822</v>
      </c>
      <c r="B50" s="126" t="s">
        <v>1347</v>
      </c>
      <c r="C50" s="126">
        <v>2</v>
      </c>
      <c r="D50" s="127" t="s">
        <v>295</v>
      </c>
      <c r="E50" s="126">
        <v>0</v>
      </c>
      <c r="F50" s="128"/>
      <c r="G50" s="127" t="s">
        <v>295</v>
      </c>
      <c r="H50" s="132">
        <v>0</v>
      </c>
      <c r="I50" s="132">
        <v>0</v>
      </c>
      <c r="J50" s="129">
        <f t="shared" si="1"/>
        <v>2</v>
      </c>
      <c r="K50" s="129" t="s">
        <v>1399</v>
      </c>
      <c r="L50" s="132" t="s">
        <v>1350</v>
      </c>
      <c r="N50" s="143">
        <v>2</v>
      </c>
      <c r="O50" s="208" t="s">
        <v>3268</v>
      </c>
      <c r="P50"/>
      <c r="Q50"/>
      <c r="R50"/>
      <c r="S50"/>
      <c r="T50"/>
    </row>
    <row r="51" spans="1:250" s="103" customFormat="1">
      <c r="A51" s="142" t="s">
        <v>1823</v>
      </c>
      <c r="B51" s="126" t="s">
        <v>1347</v>
      </c>
      <c r="C51" s="126">
        <v>2</v>
      </c>
      <c r="D51" s="127" t="s">
        <v>295</v>
      </c>
      <c r="E51" s="126">
        <v>0</v>
      </c>
      <c r="F51" s="128"/>
      <c r="G51" s="127" t="s">
        <v>295</v>
      </c>
      <c r="H51" s="132">
        <v>0</v>
      </c>
      <c r="I51" s="132">
        <v>0</v>
      </c>
      <c r="J51" s="129">
        <f t="shared" si="1"/>
        <v>2</v>
      </c>
      <c r="K51" s="129" t="s">
        <v>1399</v>
      </c>
      <c r="L51" s="132" t="s">
        <v>1350</v>
      </c>
      <c r="N51" s="143">
        <v>2</v>
      </c>
      <c r="O51" s="208" t="s">
        <v>3268</v>
      </c>
      <c r="P51"/>
      <c r="Q51"/>
      <c r="R51"/>
      <c r="S51"/>
      <c r="T51"/>
    </row>
    <row r="52" spans="1:250">
      <c r="A52" s="142" t="s">
        <v>1824</v>
      </c>
      <c r="B52" s="126" t="s">
        <v>1347</v>
      </c>
      <c r="C52" s="126">
        <v>2</v>
      </c>
      <c r="D52" s="127" t="s">
        <v>295</v>
      </c>
      <c r="E52" s="126">
        <v>0</v>
      </c>
      <c r="F52" s="128"/>
      <c r="G52" s="127" t="s">
        <v>295</v>
      </c>
      <c r="H52" s="132">
        <v>0</v>
      </c>
      <c r="I52" s="132">
        <v>0</v>
      </c>
      <c r="J52" s="129">
        <f t="shared" si="1"/>
        <v>2</v>
      </c>
      <c r="K52" s="129" t="s">
        <v>1399</v>
      </c>
      <c r="L52" s="132" t="s">
        <v>1350</v>
      </c>
      <c r="M52" s="103"/>
      <c r="N52" s="143">
        <v>2</v>
      </c>
      <c r="O52" s="208" t="s">
        <v>3268</v>
      </c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03"/>
      <c r="BK52" s="103"/>
      <c r="BL52" s="103"/>
      <c r="BM52" s="103"/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  <c r="BX52" s="103"/>
      <c r="BY52" s="103"/>
      <c r="BZ52" s="103"/>
      <c r="CA52" s="103"/>
      <c r="CB52" s="103"/>
      <c r="CC52" s="103"/>
      <c r="CD52" s="103"/>
      <c r="CE52" s="103"/>
      <c r="CF52" s="103"/>
      <c r="CG52" s="103"/>
      <c r="CH52" s="103"/>
      <c r="CI52" s="103"/>
      <c r="CJ52" s="103"/>
      <c r="CK52" s="103"/>
      <c r="CL52" s="103"/>
      <c r="CM52" s="103"/>
      <c r="CN52" s="103"/>
      <c r="CO52" s="103"/>
      <c r="CP52" s="103"/>
      <c r="CQ52" s="103"/>
      <c r="CR52" s="103"/>
      <c r="CS52" s="103"/>
      <c r="CT52" s="103"/>
      <c r="CU52" s="103"/>
      <c r="CV52" s="103"/>
      <c r="CW52" s="103"/>
      <c r="CX52" s="103"/>
      <c r="CY52" s="103"/>
      <c r="CZ52" s="103"/>
      <c r="DA52" s="103"/>
      <c r="DB52" s="103"/>
      <c r="DC52" s="103"/>
      <c r="DD52" s="103"/>
      <c r="DE52" s="103"/>
      <c r="DF52" s="103"/>
      <c r="DG52" s="103"/>
      <c r="DH52" s="103"/>
      <c r="DI52" s="103"/>
      <c r="DJ52" s="103"/>
      <c r="DK52" s="103"/>
      <c r="DL52" s="103"/>
      <c r="DM52" s="103"/>
      <c r="DN52" s="103"/>
      <c r="DO52" s="103"/>
      <c r="DP52" s="103"/>
      <c r="DQ52" s="103"/>
      <c r="DR52" s="103"/>
      <c r="DS52" s="103"/>
      <c r="DT52" s="103"/>
      <c r="DU52" s="103"/>
      <c r="DV52" s="103"/>
      <c r="DW52" s="103"/>
      <c r="DX52" s="103"/>
      <c r="DY52" s="103"/>
      <c r="DZ52" s="103"/>
      <c r="EA52" s="103"/>
      <c r="EB52" s="103"/>
      <c r="EC52" s="103"/>
      <c r="ED52" s="103"/>
      <c r="EE52" s="103"/>
      <c r="EF52" s="103"/>
      <c r="EG52" s="103"/>
      <c r="EH52" s="103"/>
      <c r="EI52" s="103"/>
      <c r="EJ52" s="103"/>
      <c r="EK52" s="103"/>
      <c r="EL52" s="103"/>
      <c r="EM52" s="103"/>
      <c r="EN52" s="103"/>
      <c r="EO52" s="103"/>
      <c r="EP52" s="103"/>
      <c r="EQ52" s="103"/>
      <c r="ER52" s="103"/>
      <c r="ES52" s="103"/>
      <c r="ET52" s="103"/>
      <c r="EU52" s="103"/>
      <c r="EV52" s="103"/>
      <c r="EW52" s="103"/>
      <c r="EX52" s="103"/>
      <c r="EY52" s="103"/>
      <c r="EZ52" s="103"/>
      <c r="FA52" s="103"/>
      <c r="FB52" s="103"/>
      <c r="FC52" s="103"/>
      <c r="FD52" s="103"/>
      <c r="FE52" s="103"/>
      <c r="FF52" s="103"/>
      <c r="FG52" s="103"/>
      <c r="FH52" s="103"/>
      <c r="FI52" s="103"/>
      <c r="FJ52" s="103"/>
      <c r="FK52" s="103"/>
      <c r="FL52" s="103"/>
      <c r="FM52" s="103"/>
      <c r="FN52" s="103"/>
      <c r="FO52" s="103"/>
      <c r="FP52" s="103"/>
      <c r="FQ52" s="103"/>
      <c r="FR52" s="103"/>
      <c r="FS52" s="103"/>
      <c r="FT52" s="103"/>
      <c r="FU52" s="103"/>
      <c r="FV52" s="103"/>
      <c r="FW52" s="103"/>
      <c r="FX52" s="103"/>
      <c r="FY52" s="103"/>
      <c r="FZ52" s="103"/>
      <c r="GA52" s="103"/>
      <c r="GB52" s="103"/>
      <c r="GC52" s="103"/>
      <c r="GD52" s="103"/>
      <c r="GE52" s="103"/>
      <c r="GF52" s="103"/>
      <c r="GG52" s="103"/>
      <c r="GH52" s="103"/>
      <c r="GI52" s="103"/>
      <c r="GJ52" s="103"/>
      <c r="GK52" s="103"/>
      <c r="GL52" s="103"/>
      <c r="GM52" s="103"/>
      <c r="GN52" s="103"/>
      <c r="GO52" s="103"/>
      <c r="GP52" s="103"/>
      <c r="GQ52" s="103"/>
      <c r="GR52" s="103"/>
      <c r="GS52" s="103"/>
      <c r="GT52" s="103"/>
      <c r="GU52" s="103"/>
      <c r="GV52" s="103"/>
      <c r="GW52" s="103"/>
      <c r="GX52" s="103"/>
      <c r="GY52" s="103"/>
      <c r="GZ52" s="103"/>
      <c r="HA52" s="103"/>
      <c r="HB52" s="103"/>
      <c r="HC52" s="103"/>
      <c r="HD52" s="103"/>
      <c r="HE52" s="103"/>
      <c r="HF52" s="103"/>
      <c r="HG52" s="103"/>
      <c r="HH52" s="103"/>
      <c r="HI52" s="103"/>
      <c r="HJ52" s="103"/>
      <c r="HK52" s="103"/>
      <c r="HL52" s="103"/>
      <c r="HM52" s="103"/>
      <c r="HN52" s="103"/>
      <c r="HO52" s="103"/>
      <c r="HP52" s="103"/>
      <c r="HQ52" s="103"/>
      <c r="HR52" s="103"/>
      <c r="HS52" s="103"/>
      <c r="HT52" s="103"/>
      <c r="HU52" s="103"/>
      <c r="HV52" s="103"/>
      <c r="HW52" s="103"/>
      <c r="HX52" s="103"/>
      <c r="HY52" s="103"/>
      <c r="HZ52" s="103"/>
      <c r="IA52" s="103"/>
      <c r="IB52" s="103"/>
      <c r="IC52" s="103"/>
      <c r="ID52" s="103"/>
      <c r="IE52" s="103"/>
      <c r="IF52" s="103"/>
      <c r="IG52" s="103"/>
      <c r="IH52" s="103"/>
      <c r="II52" s="103"/>
      <c r="IJ52" s="103"/>
      <c r="IK52" s="103"/>
      <c r="IL52" s="103"/>
      <c r="IM52" s="103"/>
      <c r="IN52" s="103"/>
      <c r="IO52" s="103"/>
    </row>
    <row r="53" spans="1:250">
      <c r="A53" s="142" t="s">
        <v>1825</v>
      </c>
      <c r="B53" s="126" t="s">
        <v>1347</v>
      </c>
      <c r="C53" s="126">
        <v>0</v>
      </c>
      <c r="D53" s="127" t="s">
        <v>295</v>
      </c>
      <c r="E53" s="126">
        <v>0</v>
      </c>
      <c r="F53" s="128"/>
      <c r="G53" s="127" t="s">
        <v>1386</v>
      </c>
      <c r="H53" s="132">
        <v>1</v>
      </c>
      <c r="I53" s="132">
        <v>0</v>
      </c>
      <c r="J53" s="129">
        <f t="shared" si="1"/>
        <v>1</v>
      </c>
      <c r="K53" s="129" t="s">
        <v>1399</v>
      </c>
      <c r="L53" s="132" t="s">
        <v>1350</v>
      </c>
      <c r="M53" s="103" t="s">
        <v>1826</v>
      </c>
      <c r="N53" s="143">
        <v>1</v>
      </c>
      <c r="O53" s="208" t="s">
        <v>3268</v>
      </c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  <c r="BN53" s="103"/>
      <c r="BO53" s="103"/>
      <c r="BP53" s="103"/>
      <c r="BQ53" s="103"/>
      <c r="BR53" s="103"/>
      <c r="BS53" s="103"/>
      <c r="BT53" s="103"/>
      <c r="BU53" s="103"/>
      <c r="BV53" s="103"/>
      <c r="BW53" s="103"/>
      <c r="BX53" s="103"/>
      <c r="BY53" s="103"/>
      <c r="BZ53" s="103"/>
      <c r="CA53" s="103"/>
      <c r="CB53" s="103"/>
      <c r="CC53" s="103"/>
      <c r="CD53" s="103"/>
      <c r="CE53" s="103"/>
      <c r="CF53" s="103"/>
      <c r="CG53" s="103"/>
      <c r="CH53" s="103"/>
      <c r="CI53" s="103"/>
      <c r="CJ53" s="103"/>
      <c r="CK53" s="103"/>
      <c r="CL53" s="103"/>
      <c r="CM53" s="103"/>
      <c r="CN53" s="103"/>
      <c r="CO53" s="103"/>
      <c r="CP53" s="103"/>
      <c r="CQ53" s="103"/>
      <c r="CR53" s="103"/>
      <c r="CS53" s="103"/>
      <c r="CT53" s="103"/>
      <c r="CU53" s="103"/>
      <c r="CV53" s="103"/>
      <c r="CW53" s="103"/>
      <c r="CX53" s="103"/>
      <c r="CY53" s="103"/>
      <c r="CZ53" s="103"/>
      <c r="DA53" s="103"/>
      <c r="DB53" s="103"/>
      <c r="DC53" s="103"/>
      <c r="DD53" s="103"/>
      <c r="DE53" s="103"/>
      <c r="DF53" s="103"/>
      <c r="DG53" s="103"/>
      <c r="DH53" s="103"/>
      <c r="DI53" s="103"/>
      <c r="DJ53" s="103"/>
      <c r="DK53" s="103"/>
      <c r="DL53" s="103"/>
      <c r="DM53" s="103"/>
      <c r="DN53" s="103"/>
      <c r="DO53" s="103"/>
      <c r="DP53" s="103"/>
      <c r="DQ53" s="103"/>
      <c r="DR53" s="103"/>
      <c r="DS53" s="103"/>
      <c r="DT53" s="103"/>
      <c r="DU53" s="103"/>
      <c r="DV53" s="103"/>
      <c r="DW53" s="103"/>
      <c r="DX53" s="103"/>
      <c r="DY53" s="103"/>
      <c r="DZ53" s="103"/>
      <c r="EA53" s="103"/>
      <c r="EB53" s="103"/>
      <c r="EC53" s="103"/>
      <c r="ED53" s="103"/>
      <c r="EE53" s="103"/>
      <c r="EF53" s="103"/>
      <c r="EG53" s="103"/>
      <c r="EH53" s="103"/>
      <c r="EI53" s="103"/>
      <c r="EJ53" s="103"/>
      <c r="EK53" s="103"/>
      <c r="EL53" s="103"/>
      <c r="EM53" s="103"/>
      <c r="EN53" s="103"/>
      <c r="EO53" s="103"/>
      <c r="EP53" s="103"/>
      <c r="EQ53" s="103"/>
      <c r="ER53" s="103"/>
      <c r="ES53" s="103"/>
      <c r="ET53" s="103"/>
      <c r="EU53" s="103"/>
      <c r="EV53" s="103"/>
      <c r="EW53" s="103"/>
      <c r="EX53" s="103"/>
      <c r="EY53" s="103"/>
      <c r="EZ53" s="103"/>
      <c r="FA53" s="103"/>
      <c r="FB53" s="103"/>
      <c r="FC53" s="103"/>
      <c r="FD53" s="103"/>
      <c r="FE53" s="103"/>
      <c r="FF53" s="103"/>
      <c r="FG53" s="103"/>
      <c r="FH53" s="103"/>
      <c r="FI53" s="103"/>
      <c r="FJ53" s="103"/>
      <c r="FK53" s="103"/>
      <c r="FL53" s="103"/>
      <c r="FM53" s="103"/>
      <c r="FN53" s="103"/>
      <c r="FO53" s="103"/>
      <c r="FP53" s="103"/>
      <c r="FQ53" s="103"/>
      <c r="FR53" s="103"/>
      <c r="FS53" s="103"/>
      <c r="FT53" s="103"/>
      <c r="FU53" s="103"/>
      <c r="FV53" s="103"/>
      <c r="FW53" s="103"/>
      <c r="FX53" s="103"/>
      <c r="FY53" s="103"/>
      <c r="FZ53" s="103"/>
      <c r="GA53" s="103"/>
      <c r="GB53" s="103"/>
      <c r="GC53" s="103"/>
      <c r="GD53" s="103"/>
      <c r="GE53" s="103"/>
      <c r="GF53" s="103"/>
      <c r="GG53" s="103"/>
      <c r="GH53" s="103"/>
      <c r="GI53" s="103"/>
      <c r="GJ53" s="103"/>
      <c r="GK53" s="103"/>
      <c r="GL53" s="103"/>
      <c r="GM53" s="103"/>
      <c r="GN53" s="103"/>
      <c r="GO53" s="103"/>
      <c r="GP53" s="103"/>
      <c r="GQ53" s="103"/>
      <c r="GR53" s="103"/>
      <c r="GS53" s="103"/>
      <c r="GT53" s="103"/>
      <c r="GU53" s="103"/>
      <c r="GV53" s="103"/>
      <c r="GW53" s="103"/>
      <c r="GX53" s="103"/>
      <c r="GY53" s="103"/>
      <c r="GZ53" s="103"/>
      <c r="HA53" s="103"/>
      <c r="HB53" s="103"/>
      <c r="HC53" s="103"/>
      <c r="HD53" s="103"/>
      <c r="HE53" s="103"/>
      <c r="HF53" s="103"/>
      <c r="HG53" s="103"/>
      <c r="HH53" s="103"/>
      <c r="HI53" s="103"/>
      <c r="HJ53" s="103"/>
      <c r="HK53" s="103"/>
      <c r="HL53" s="103"/>
      <c r="HM53" s="103"/>
      <c r="HN53" s="103"/>
      <c r="HO53" s="103"/>
      <c r="HP53" s="103"/>
      <c r="HQ53" s="103"/>
      <c r="HR53" s="103"/>
      <c r="HS53" s="103"/>
      <c r="HT53" s="103"/>
      <c r="HU53" s="103"/>
      <c r="HV53" s="103"/>
      <c r="HW53" s="103"/>
      <c r="HX53" s="103"/>
      <c r="HY53" s="103"/>
      <c r="HZ53" s="103"/>
      <c r="IA53" s="103"/>
      <c r="IB53" s="103"/>
      <c r="IC53" s="103"/>
      <c r="ID53" s="103"/>
      <c r="IE53" s="103"/>
      <c r="IF53" s="103"/>
      <c r="IG53" s="103"/>
      <c r="IH53" s="103"/>
      <c r="II53" s="103"/>
      <c r="IJ53" s="103"/>
      <c r="IK53" s="103"/>
      <c r="IL53" s="103"/>
      <c r="IM53" s="103"/>
      <c r="IN53" s="103"/>
      <c r="IO53" s="103"/>
    </row>
    <row r="54" spans="1:250">
      <c r="A54" s="142" t="s">
        <v>1827</v>
      </c>
      <c r="B54" s="126" t="s">
        <v>1347</v>
      </c>
      <c r="C54" s="126">
        <v>0</v>
      </c>
      <c r="D54" s="127" t="s">
        <v>295</v>
      </c>
      <c r="E54" s="126">
        <v>0</v>
      </c>
      <c r="F54" s="128"/>
      <c r="G54" s="127" t="s">
        <v>1362</v>
      </c>
      <c r="H54" s="132">
        <v>1</v>
      </c>
      <c r="I54" s="132">
        <v>0</v>
      </c>
      <c r="J54" s="129">
        <f t="shared" si="1"/>
        <v>1</v>
      </c>
      <c r="K54" s="129" t="s">
        <v>1399</v>
      </c>
      <c r="L54" s="132" t="s">
        <v>1350</v>
      </c>
      <c r="M54" s="103" t="s">
        <v>1556</v>
      </c>
      <c r="N54" s="143">
        <v>1</v>
      </c>
      <c r="O54" s="208" t="s">
        <v>3268</v>
      </c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3"/>
      <c r="BK54" s="103"/>
      <c r="BL54" s="103"/>
      <c r="BM54" s="103"/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103"/>
      <c r="CB54" s="103"/>
      <c r="CC54" s="103"/>
      <c r="CD54" s="103"/>
      <c r="CE54" s="103"/>
      <c r="CF54" s="103"/>
      <c r="CG54" s="103"/>
      <c r="CH54" s="103"/>
      <c r="CI54" s="103"/>
      <c r="CJ54" s="103"/>
      <c r="CK54" s="103"/>
      <c r="CL54" s="103"/>
      <c r="CM54" s="103"/>
      <c r="CN54" s="103"/>
      <c r="CO54" s="103"/>
      <c r="CP54" s="103"/>
      <c r="CQ54" s="103"/>
      <c r="CR54" s="103"/>
      <c r="CS54" s="103"/>
      <c r="CT54" s="103"/>
      <c r="CU54" s="103"/>
      <c r="CV54" s="103"/>
      <c r="CW54" s="103"/>
      <c r="CX54" s="103"/>
      <c r="CY54" s="103"/>
      <c r="CZ54" s="103"/>
      <c r="DA54" s="103"/>
      <c r="DB54" s="103"/>
      <c r="DC54" s="103"/>
      <c r="DD54" s="103"/>
      <c r="DE54" s="103"/>
      <c r="DF54" s="103"/>
      <c r="DG54" s="103"/>
      <c r="DH54" s="103"/>
      <c r="DI54" s="103"/>
      <c r="DJ54" s="103"/>
      <c r="DK54" s="103"/>
      <c r="DL54" s="103"/>
      <c r="DM54" s="103"/>
      <c r="DN54" s="103"/>
      <c r="DO54" s="103"/>
      <c r="DP54" s="103"/>
      <c r="DQ54" s="103"/>
      <c r="DR54" s="103"/>
      <c r="DS54" s="103"/>
      <c r="DT54" s="103"/>
      <c r="DU54" s="103"/>
      <c r="DV54" s="103"/>
      <c r="DW54" s="103"/>
      <c r="DX54" s="103"/>
      <c r="DY54" s="103"/>
      <c r="DZ54" s="103"/>
      <c r="EA54" s="103"/>
      <c r="EB54" s="103"/>
      <c r="EC54" s="103"/>
      <c r="ED54" s="103"/>
      <c r="EE54" s="103"/>
      <c r="EF54" s="103"/>
      <c r="EG54" s="103"/>
      <c r="EH54" s="103"/>
      <c r="EI54" s="103"/>
      <c r="EJ54" s="103"/>
      <c r="EK54" s="103"/>
      <c r="EL54" s="103"/>
      <c r="EM54" s="103"/>
      <c r="EN54" s="103"/>
      <c r="EO54" s="103"/>
      <c r="EP54" s="103"/>
      <c r="EQ54" s="103"/>
      <c r="ER54" s="103"/>
      <c r="ES54" s="103"/>
      <c r="ET54" s="103"/>
      <c r="EU54" s="103"/>
      <c r="EV54" s="103"/>
      <c r="EW54" s="103"/>
      <c r="EX54" s="103"/>
      <c r="EY54" s="103"/>
      <c r="EZ54" s="103"/>
      <c r="FA54" s="103"/>
      <c r="FB54" s="103"/>
      <c r="FC54" s="103"/>
      <c r="FD54" s="103"/>
      <c r="FE54" s="103"/>
      <c r="FF54" s="103"/>
      <c r="FG54" s="103"/>
      <c r="FH54" s="103"/>
      <c r="FI54" s="103"/>
      <c r="FJ54" s="103"/>
      <c r="FK54" s="103"/>
      <c r="FL54" s="103"/>
      <c r="FM54" s="103"/>
      <c r="FN54" s="103"/>
      <c r="FO54" s="103"/>
      <c r="FP54" s="103"/>
      <c r="FQ54" s="103"/>
      <c r="FR54" s="103"/>
      <c r="FS54" s="103"/>
      <c r="FT54" s="103"/>
      <c r="FU54" s="103"/>
      <c r="FV54" s="103"/>
      <c r="FW54" s="103"/>
      <c r="FX54" s="103"/>
      <c r="FY54" s="103"/>
      <c r="FZ54" s="103"/>
      <c r="GA54" s="103"/>
      <c r="GB54" s="103"/>
      <c r="GC54" s="103"/>
      <c r="GD54" s="103"/>
      <c r="GE54" s="103"/>
      <c r="GF54" s="103"/>
      <c r="GG54" s="103"/>
      <c r="GH54" s="103"/>
      <c r="GI54" s="103"/>
      <c r="GJ54" s="103"/>
      <c r="GK54" s="103"/>
      <c r="GL54" s="103"/>
      <c r="GM54" s="103"/>
      <c r="GN54" s="103"/>
      <c r="GO54" s="103"/>
      <c r="GP54" s="103"/>
      <c r="GQ54" s="103"/>
      <c r="GR54" s="103"/>
      <c r="GS54" s="103"/>
      <c r="GT54" s="103"/>
      <c r="GU54" s="103"/>
      <c r="GV54" s="103"/>
      <c r="GW54" s="103"/>
      <c r="GX54" s="103"/>
      <c r="GY54" s="103"/>
      <c r="GZ54" s="103"/>
      <c r="HA54" s="103"/>
      <c r="HB54" s="103"/>
      <c r="HC54" s="103"/>
      <c r="HD54" s="103"/>
      <c r="HE54" s="103"/>
      <c r="HF54" s="103"/>
      <c r="HG54" s="103"/>
      <c r="HH54" s="103"/>
      <c r="HI54" s="103"/>
      <c r="HJ54" s="103"/>
      <c r="HK54" s="103"/>
      <c r="HL54" s="103"/>
      <c r="HM54" s="103"/>
      <c r="HN54" s="103"/>
      <c r="HO54" s="103"/>
      <c r="HP54" s="103"/>
      <c r="HQ54" s="103"/>
      <c r="HR54" s="103"/>
      <c r="HS54" s="103"/>
      <c r="HT54" s="103"/>
      <c r="HU54" s="103"/>
      <c r="HV54" s="103"/>
      <c r="HW54" s="103"/>
      <c r="HX54" s="103"/>
      <c r="HY54" s="103"/>
      <c r="HZ54" s="103"/>
      <c r="IA54" s="103"/>
      <c r="IB54" s="103"/>
      <c r="IC54" s="103"/>
      <c r="ID54" s="103"/>
      <c r="IE54" s="103"/>
      <c r="IF54" s="103"/>
      <c r="IG54" s="103"/>
      <c r="IH54" s="103"/>
      <c r="II54" s="103"/>
      <c r="IJ54" s="103"/>
      <c r="IK54" s="103"/>
      <c r="IL54" s="103"/>
      <c r="IM54" s="103"/>
      <c r="IN54" s="103"/>
      <c r="IO54" s="103"/>
    </row>
    <row r="55" spans="1:250">
      <c r="A55" s="142" t="s">
        <v>1818</v>
      </c>
      <c r="B55" s="126" t="s">
        <v>1347</v>
      </c>
      <c r="C55" s="126">
        <v>0</v>
      </c>
      <c r="D55" s="127" t="s">
        <v>1386</v>
      </c>
      <c r="E55" s="210">
        <v>1</v>
      </c>
      <c r="F55" s="128"/>
      <c r="G55" s="127" t="s">
        <v>1387</v>
      </c>
      <c r="H55" s="132">
        <v>0</v>
      </c>
      <c r="I55" s="132">
        <v>0</v>
      </c>
      <c r="J55" s="129">
        <f t="shared" si="1"/>
        <v>1</v>
      </c>
      <c r="K55" s="129" t="s">
        <v>1399</v>
      </c>
      <c r="L55" s="132" t="s">
        <v>1350</v>
      </c>
      <c r="M55" s="103"/>
      <c r="N55" s="215">
        <v>1</v>
      </c>
      <c r="O55" s="208" t="s">
        <v>3268</v>
      </c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  <c r="BZ55" s="103"/>
      <c r="CA55" s="103"/>
      <c r="CB55" s="103"/>
      <c r="CC55" s="103"/>
      <c r="CD55" s="103"/>
      <c r="CE55" s="103"/>
      <c r="CF55" s="103"/>
      <c r="CG55" s="103"/>
      <c r="CH55" s="103"/>
      <c r="CI55" s="103"/>
      <c r="CJ55" s="103"/>
      <c r="CK55" s="103"/>
      <c r="CL55" s="103"/>
      <c r="CM55" s="103"/>
      <c r="CN55" s="103"/>
      <c r="CO55" s="103"/>
      <c r="CP55" s="103"/>
      <c r="CQ55" s="103"/>
      <c r="CR55" s="103"/>
      <c r="CS55" s="103"/>
      <c r="CT55" s="103"/>
      <c r="CU55" s="103"/>
      <c r="CV55" s="103"/>
      <c r="CW55" s="103"/>
      <c r="CX55" s="103"/>
      <c r="CY55" s="103"/>
      <c r="CZ55" s="103"/>
      <c r="DA55" s="103"/>
      <c r="DB55" s="103"/>
      <c r="DC55" s="103"/>
      <c r="DD55" s="103"/>
      <c r="DE55" s="103"/>
      <c r="DF55" s="103"/>
      <c r="DG55" s="103"/>
      <c r="DH55" s="103"/>
      <c r="DI55" s="103"/>
      <c r="DJ55" s="103"/>
      <c r="DK55" s="103"/>
      <c r="DL55" s="103"/>
      <c r="DM55" s="103"/>
      <c r="DN55" s="103"/>
      <c r="DO55" s="103"/>
      <c r="DP55" s="103"/>
      <c r="DQ55" s="103"/>
      <c r="DR55" s="103"/>
      <c r="DS55" s="103"/>
      <c r="DT55" s="103"/>
      <c r="DU55" s="103"/>
      <c r="DV55" s="103"/>
      <c r="DW55" s="103"/>
      <c r="DX55" s="103"/>
      <c r="DY55" s="103"/>
      <c r="DZ55" s="103"/>
      <c r="EA55" s="103"/>
      <c r="EB55" s="103"/>
      <c r="EC55" s="103"/>
      <c r="ED55" s="103"/>
      <c r="EE55" s="103"/>
      <c r="EF55" s="103"/>
      <c r="EG55" s="103"/>
      <c r="EH55" s="103"/>
      <c r="EI55" s="103"/>
      <c r="EJ55" s="103"/>
      <c r="EK55" s="103"/>
      <c r="EL55" s="103"/>
      <c r="EM55" s="103"/>
      <c r="EN55" s="103"/>
      <c r="EO55" s="103"/>
      <c r="EP55" s="103"/>
      <c r="EQ55" s="103"/>
      <c r="ER55" s="103"/>
      <c r="ES55" s="103"/>
      <c r="ET55" s="103"/>
      <c r="EU55" s="103"/>
      <c r="EV55" s="103"/>
      <c r="EW55" s="103"/>
      <c r="EX55" s="103"/>
      <c r="EY55" s="103"/>
      <c r="EZ55" s="103"/>
      <c r="FA55" s="103"/>
      <c r="FB55" s="103"/>
      <c r="FC55" s="103"/>
      <c r="FD55" s="103"/>
      <c r="FE55" s="103"/>
      <c r="FF55" s="103"/>
      <c r="FG55" s="103"/>
      <c r="FH55" s="103"/>
      <c r="FI55" s="103"/>
      <c r="FJ55" s="103"/>
      <c r="FK55" s="103"/>
      <c r="FL55" s="103"/>
      <c r="FM55" s="103"/>
      <c r="FN55" s="103"/>
      <c r="FO55" s="103"/>
      <c r="FP55" s="103"/>
      <c r="FQ55" s="103"/>
      <c r="FR55" s="103"/>
      <c r="FS55" s="103"/>
      <c r="FT55" s="103"/>
      <c r="FU55" s="103"/>
      <c r="FV55" s="103"/>
      <c r="FW55" s="103"/>
      <c r="FX55" s="103"/>
      <c r="FY55" s="103"/>
      <c r="FZ55" s="103"/>
      <c r="GA55" s="103"/>
      <c r="GB55" s="103"/>
      <c r="GC55" s="103"/>
      <c r="GD55" s="103"/>
      <c r="GE55" s="103"/>
      <c r="GF55" s="103"/>
      <c r="GG55" s="103"/>
      <c r="GH55" s="103"/>
      <c r="GI55" s="103"/>
      <c r="GJ55" s="103"/>
      <c r="GK55" s="103"/>
      <c r="GL55" s="103"/>
      <c r="GM55" s="103"/>
      <c r="GN55" s="103"/>
      <c r="GO55" s="103"/>
      <c r="GP55" s="103"/>
      <c r="GQ55" s="103"/>
      <c r="GR55" s="103"/>
      <c r="GS55" s="103"/>
      <c r="GT55" s="103"/>
      <c r="GU55" s="103"/>
      <c r="GV55" s="103"/>
      <c r="GW55" s="103"/>
      <c r="GX55" s="103"/>
      <c r="GY55" s="103"/>
      <c r="GZ55" s="103"/>
      <c r="HA55" s="103"/>
      <c r="HB55" s="103"/>
      <c r="HC55" s="103"/>
      <c r="HD55" s="103"/>
      <c r="HE55" s="103"/>
      <c r="HF55" s="103"/>
      <c r="HG55" s="103"/>
      <c r="HH55" s="103"/>
      <c r="HI55" s="103"/>
      <c r="HJ55" s="103"/>
      <c r="HK55" s="103"/>
      <c r="HL55" s="103"/>
      <c r="HM55" s="103"/>
      <c r="HN55" s="103"/>
      <c r="HO55" s="103"/>
      <c r="HP55" s="103"/>
      <c r="HQ55" s="103"/>
      <c r="HR55" s="103"/>
      <c r="HS55" s="103"/>
      <c r="HT55" s="103"/>
      <c r="HU55" s="103"/>
      <c r="HV55" s="103"/>
      <c r="HW55" s="103"/>
      <c r="HX55" s="103"/>
      <c r="HY55" s="103"/>
      <c r="HZ55" s="103"/>
      <c r="IA55" s="103"/>
      <c r="IB55" s="103"/>
      <c r="IC55" s="103"/>
      <c r="ID55" s="103"/>
      <c r="IE55" s="103"/>
      <c r="IF55" s="103"/>
      <c r="IG55" s="103"/>
      <c r="IH55" s="103"/>
      <c r="II55" s="103"/>
      <c r="IJ55" s="103"/>
      <c r="IK55" s="103"/>
      <c r="IL55" s="103"/>
      <c r="IM55" s="103"/>
      <c r="IN55" s="103"/>
      <c r="IO55" s="103"/>
    </row>
    <row r="56" spans="1:250">
      <c r="A56" s="142" t="s">
        <v>1828</v>
      </c>
      <c r="B56" s="126" t="s">
        <v>1347</v>
      </c>
      <c r="C56" s="126">
        <v>0</v>
      </c>
      <c r="D56" s="127" t="s">
        <v>295</v>
      </c>
      <c r="E56" s="126">
        <v>0</v>
      </c>
      <c r="F56" s="128"/>
      <c r="G56" s="127" t="s">
        <v>1387</v>
      </c>
      <c r="H56" s="132">
        <v>0</v>
      </c>
      <c r="I56" s="132">
        <v>0</v>
      </c>
      <c r="J56" s="129">
        <f t="shared" si="1"/>
        <v>0</v>
      </c>
      <c r="K56" s="129" t="s">
        <v>1399</v>
      </c>
      <c r="L56" s="132" t="s">
        <v>1350</v>
      </c>
      <c r="M56" s="103" t="s">
        <v>1406</v>
      </c>
      <c r="N56" s="143">
        <v>0</v>
      </c>
      <c r="O56" s="208" t="s">
        <v>3268</v>
      </c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3"/>
      <c r="CK56" s="103"/>
      <c r="CL56" s="103"/>
      <c r="CM56" s="103"/>
      <c r="CN56" s="103"/>
      <c r="CO56" s="103"/>
      <c r="CP56" s="103"/>
      <c r="CQ56" s="103"/>
      <c r="CR56" s="103"/>
      <c r="CS56" s="103"/>
      <c r="CT56" s="103"/>
      <c r="CU56" s="103"/>
      <c r="CV56" s="103"/>
      <c r="CW56" s="103"/>
      <c r="CX56" s="103"/>
      <c r="CY56" s="103"/>
      <c r="CZ56" s="103"/>
      <c r="DA56" s="103"/>
      <c r="DB56" s="103"/>
      <c r="DC56" s="103"/>
      <c r="DD56" s="103"/>
      <c r="DE56" s="103"/>
      <c r="DF56" s="103"/>
      <c r="DG56" s="103"/>
      <c r="DH56" s="103"/>
      <c r="DI56" s="103"/>
      <c r="DJ56" s="103"/>
      <c r="DK56" s="103"/>
      <c r="DL56" s="103"/>
      <c r="DM56" s="103"/>
      <c r="DN56" s="103"/>
      <c r="DO56" s="103"/>
      <c r="DP56" s="103"/>
      <c r="DQ56" s="103"/>
      <c r="DR56" s="103"/>
      <c r="DS56" s="103"/>
      <c r="DT56" s="103"/>
      <c r="DU56" s="103"/>
      <c r="DV56" s="103"/>
      <c r="DW56" s="103"/>
      <c r="DX56" s="103"/>
      <c r="DY56" s="103"/>
      <c r="DZ56" s="103"/>
      <c r="EA56" s="103"/>
      <c r="EB56" s="103"/>
      <c r="EC56" s="103"/>
      <c r="ED56" s="103"/>
      <c r="EE56" s="103"/>
      <c r="EF56" s="103"/>
      <c r="EG56" s="103"/>
      <c r="EH56" s="103"/>
      <c r="EI56" s="103"/>
      <c r="EJ56" s="103"/>
      <c r="EK56" s="103"/>
      <c r="EL56" s="103"/>
      <c r="EM56" s="103"/>
      <c r="EN56" s="103"/>
      <c r="EO56" s="103"/>
      <c r="EP56" s="103"/>
      <c r="EQ56" s="103"/>
      <c r="ER56" s="103"/>
      <c r="ES56" s="103"/>
      <c r="ET56" s="103"/>
      <c r="EU56" s="103"/>
      <c r="EV56" s="103"/>
      <c r="EW56" s="103"/>
      <c r="EX56" s="103"/>
      <c r="EY56" s="103"/>
      <c r="EZ56" s="103"/>
      <c r="FA56" s="103"/>
      <c r="FB56" s="103"/>
      <c r="FC56" s="103"/>
      <c r="FD56" s="103"/>
      <c r="FE56" s="103"/>
      <c r="FF56" s="103"/>
      <c r="FG56" s="103"/>
      <c r="FH56" s="103"/>
      <c r="FI56" s="103"/>
      <c r="FJ56" s="103"/>
      <c r="FK56" s="103"/>
      <c r="FL56" s="103"/>
      <c r="FM56" s="103"/>
      <c r="FN56" s="103"/>
      <c r="FO56" s="103"/>
      <c r="FP56" s="103"/>
      <c r="FQ56" s="103"/>
      <c r="FR56" s="103"/>
      <c r="FS56" s="103"/>
      <c r="FT56" s="103"/>
      <c r="FU56" s="103"/>
      <c r="FV56" s="103"/>
      <c r="FW56" s="103"/>
      <c r="FX56" s="103"/>
      <c r="FY56" s="103"/>
      <c r="FZ56" s="103"/>
      <c r="GA56" s="103"/>
      <c r="GB56" s="103"/>
      <c r="GC56" s="103"/>
      <c r="GD56" s="103"/>
      <c r="GE56" s="103"/>
      <c r="GF56" s="103"/>
      <c r="GG56" s="103"/>
      <c r="GH56" s="103"/>
      <c r="GI56" s="103"/>
      <c r="GJ56" s="103"/>
      <c r="GK56" s="103"/>
      <c r="GL56" s="103"/>
      <c r="GM56" s="103"/>
      <c r="GN56" s="103"/>
      <c r="GO56" s="103"/>
      <c r="GP56" s="103"/>
      <c r="GQ56" s="103"/>
      <c r="GR56" s="103"/>
      <c r="GS56" s="103"/>
      <c r="GT56" s="103"/>
      <c r="GU56" s="103"/>
      <c r="GV56" s="103"/>
      <c r="GW56" s="103"/>
      <c r="GX56" s="103"/>
      <c r="GY56" s="103"/>
      <c r="GZ56" s="103"/>
      <c r="HA56" s="103"/>
      <c r="HB56" s="103"/>
      <c r="HC56" s="103"/>
      <c r="HD56" s="103"/>
      <c r="HE56" s="103"/>
      <c r="HF56" s="103"/>
      <c r="HG56" s="103"/>
      <c r="HH56" s="103"/>
      <c r="HI56" s="103"/>
      <c r="HJ56" s="103"/>
      <c r="HK56" s="103"/>
      <c r="HL56" s="103"/>
      <c r="HM56" s="103"/>
      <c r="HN56" s="103"/>
      <c r="HO56" s="103"/>
      <c r="HP56" s="103"/>
      <c r="HQ56" s="103"/>
      <c r="HR56" s="103"/>
      <c r="HS56" s="103"/>
      <c r="HT56" s="103"/>
      <c r="HU56" s="103"/>
      <c r="HV56" s="103"/>
      <c r="HW56" s="103"/>
      <c r="HX56" s="103"/>
      <c r="HY56" s="103"/>
      <c r="HZ56" s="103"/>
      <c r="IA56" s="103"/>
      <c r="IB56" s="103"/>
      <c r="IC56" s="103"/>
      <c r="ID56" s="103"/>
      <c r="IE56" s="103"/>
      <c r="IF56" s="103"/>
      <c r="IG56" s="103"/>
      <c r="IH56" s="103"/>
      <c r="II56" s="103"/>
      <c r="IJ56" s="103"/>
      <c r="IK56" s="103"/>
      <c r="IL56" s="103"/>
      <c r="IM56" s="103"/>
      <c r="IN56" s="103"/>
      <c r="IO56" s="103"/>
    </row>
    <row r="57" spans="1:250">
      <c r="A57" s="142" t="s">
        <v>1829</v>
      </c>
      <c r="B57" s="126" t="s">
        <v>1347</v>
      </c>
      <c r="C57" s="126">
        <v>0</v>
      </c>
      <c r="D57" s="127" t="s">
        <v>295</v>
      </c>
      <c r="E57" s="126">
        <v>0</v>
      </c>
      <c r="F57" s="128"/>
      <c r="G57" s="127" t="s">
        <v>295</v>
      </c>
      <c r="H57" s="132">
        <v>0</v>
      </c>
      <c r="I57" s="132">
        <v>0</v>
      </c>
      <c r="J57" s="129">
        <f t="shared" si="1"/>
        <v>0</v>
      </c>
      <c r="K57" s="129" t="s">
        <v>1399</v>
      </c>
      <c r="L57" s="132" t="s">
        <v>1350</v>
      </c>
      <c r="M57" s="103"/>
      <c r="N57" s="143">
        <v>0</v>
      </c>
      <c r="O57" s="208" t="s">
        <v>3268</v>
      </c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103"/>
      <c r="CS57" s="103"/>
      <c r="CT57" s="103"/>
      <c r="CU57" s="103"/>
      <c r="CV57" s="103"/>
      <c r="CW57" s="103"/>
      <c r="CX57" s="103"/>
      <c r="CY57" s="103"/>
      <c r="CZ57" s="103"/>
      <c r="DA57" s="103"/>
      <c r="DB57" s="103"/>
      <c r="DC57" s="103"/>
      <c r="DD57" s="103"/>
      <c r="DE57" s="103"/>
      <c r="DF57" s="103"/>
      <c r="DG57" s="103"/>
      <c r="DH57" s="103"/>
      <c r="DI57" s="103"/>
      <c r="DJ57" s="103"/>
      <c r="DK57" s="103"/>
      <c r="DL57" s="103"/>
      <c r="DM57" s="103"/>
      <c r="DN57" s="103"/>
      <c r="DO57" s="103"/>
      <c r="DP57" s="103"/>
      <c r="DQ57" s="103"/>
      <c r="DR57" s="103"/>
      <c r="DS57" s="103"/>
      <c r="DT57" s="103"/>
      <c r="DU57" s="103"/>
      <c r="DV57" s="103"/>
      <c r="DW57" s="103"/>
      <c r="DX57" s="103"/>
      <c r="DY57" s="103"/>
      <c r="DZ57" s="103"/>
      <c r="EA57" s="103"/>
      <c r="EB57" s="103"/>
      <c r="EC57" s="103"/>
      <c r="ED57" s="103"/>
      <c r="EE57" s="103"/>
      <c r="EF57" s="103"/>
      <c r="EG57" s="103"/>
      <c r="EH57" s="103"/>
      <c r="EI57" s="103"/>
      <c r="EJ57" s="103"/>
      <c r="EK57" s="103"/>
      <c r="EL57" s="103"/>
      <c r="EM57" s="103"/>
      <c r="EN57" s="103"/>
      <c r="EO57" s="103"/>
      <c r="EP57" s="103"/>
      <c r="EQ57" s="103"/>
      <c r="ER57" s="103"/>
      <c r="ES57" s="103"/>
      <c r="ET57" s="103"/>
      <c r="EU57" s="103"/>
      <c r="EV57" s="103"/>
      <c r="EW57" s="103"/>
      <c r="EX57" s="103"/>
      <c r="EY57" s="103"/>
      <c r="EZ57" s="103"/>
      <c r="FA57" s="103"/>
      <c r="FB57" s="103"/>
      <c r="FC57" s="103"/>
      <c r="FD57" s="103"/>
      <c r="FE57" s="103"/>
      <c r="FF57" s="103"/>
      <c r="FG57" s="103"/>
      <c r="FH57" s="103"/>
      <c r="FI57" s="103"/>
      <c r="FJ57" s="103"/>
      <c r="FK57" s="103"/>
      <c r="FL57" s="103"/>
      <c r="FM57" s="103"/>
      <c r="FN57" s="103"/>
      <c r="FO57" s="103"/>
      <c r="FP57" s="103"/>
      <c r="FQ57" s="103"/>
      <c r="FR57" s="103"/>
      <c r="FS57" s="103"/>
      <c r="FT57" s="103"/>
      <c r="FU57" s="103"/>
      <c r="FV57" s="103"/>
      <c r="FW57" s="103"/>
      <c r="FX57" s="103"/>
      <c r="FY57" s="103"/>
      <c r="FZ57" s="103"/>
      <c r="GA57" s="103"/>
      <c r="GB57" s="103"/>
      <c r="GC57" s="103"/>
      <c r="GD57" s="103"/>
      <c r="GE57" s="103"/>
      <c r="GF57" s="103"/>
      <c r="GG57" s="103"/>
      <c r="GH57" s="103"/>
      <c r="GI57" s="103"/>
      <c r="GJ57" s="103"/>
      <c r="GK57" s="103"/>
      <c r="GL57" s="103"/>
      <c r="GM57" s="103"/>
      <c r="GN57" s="103"/>
      <c r="GO57" s="103"/>
      <c r="GP57" s="103"/>
      <c r="GQ57" s="103"/>
      <c r="GR57" s="103"/>
      <c r="GS57" s="103"/>
      <c r="GT57" s="103"/>
      <c r="GU57" s="103"/>
      <c r="GV57" s="103"/>
      <c r="GW57" s="103"/>
      <c r="GX57" s="103"/>
      <c r="GY57" s="103"/>
      <c r="GZ57" s="103"/>
      <c r="HA57" s="103"/>
      <c r="HB57" s="103"/>
      <c r="HC57" s="103"/>
      <c r="HD57" s="103"/>
      <c r="HE57" s="103"/>
      <c r="HF57" s="103"/>
      <c r="HG57" s="103"/>
      <c r="HH57" s="103"/>
      <c r="HI57" s="103"/>
      <c r="HJ57" s="103"/>
      <c r="HK57" s="103"/>
      <c r="HL57" s="103"/>
      <c r="HM57" s="103"/>
      <c r="HN57" s="103"/>
      <c r="HO57" s="103"/>
      <c r="HP57" s="103"/>
      <c r="HQ57" s="103"/>
      <c r="HR57" s="103"/>
      <c r="HS57" s="103"/>
      <c r="HT57" s="103"/>
      <c r="HU57" s="103"/>
      <c r="HV57" s="103"/>
      <c r="HW57" s="103"/>
      <c r="HX57" s="103"/>
      <c r="HY57" s="103"/>
      <c r="HZ57" s="103"/>
      <c r="IA57" s="103"/>
      <c r="IB57" s="103"/>
      <c r="IC57" s="103"/>
      <c r="ID57" s="103"/>
      <c r="IE57" s="103"/>
      <c r="IF57" s="103"/>
      <c r="IG57" s="103"/>
      <c r="IH57" s="103"/>
      <c r="II57" s="103"/>
      <c r="IJ57" s="103"/>
      <c r="IK57" s="103"/>
      <c r="IL57" s="103"/>
      <c r="IM57" s="103"/>
      <c r="IN57" s="103"/>
      <c r="IO57" s="103"/>
    </row>
    <row r="58" spans="1:250">
      <c r="A58" s="142" t="s">
        <v>1830</v>
      </c>
      <c r="B58" s="126" t="s">
        <v>1347</v>
      </c>
      <c r="C58" s="126">
        <v>0</v>
      </c>
      <c r="D58" s="127" t="s">
        <v>295</v>
      </c>
      <c r="E58" s="126">
        <v>0</v>
      </c>
      <c r="F58" s="107"/>
      <c r="G58" s="127" t="s">
        <v>295</v>
      </c>
      <c r="H58" s="132">
        <v>0</v>
      </c>
      <c r="I58" s="66">
        <v>0</v>
      </c>
      <c r="J58" s="129">
        <f t="shared" si="1"/>
        <v>0</v>
      </c>
      <c r="K58" s="129" t="s">
        <v>1399</v>
      </c>
      <c r="L58" s="132" t="s">
        <v>1350</v>
      </c>
      <c r="N58" s="143">
        <v>0</v>
      </c>
      <c r="O58" s="208" t="s">
        <v>3268</v>
      </c>
    </row>
    <row r="59" spans="1:250" s="6" customFormat="1">
      <c r="A59" s="142" t="s">
        <v>1831</v>
      </c>
      <c r="B59" s="126" t="s">
        <v>1347</v>
      </c>
      <c r="C59" s="126">
        <v>0</v>
      </c>
      <c r="D59" s="127" t="s">
        <v>295</v>
      </c>
      <c r="E59" s="126">
        <v>0</v>
      </c>
      <c r="F59" s="107"/>
      <c r="G59" s="127" t="s">
        <v>295</v>
      </c>
      <c r="H59" s="132">
        <v>0</v>
      </c>
      <c r="I59" s="66">
        <v>0</v>
      </c>
      <c r="J59" s="129">
        <f t="shared" si="1"/>
        <v>0</v>
      </c>
      <c r="K59" s="129" t="s">
        <v>1399</v>
      </c>
      <c r="L59" s="132" t="s">
        <v>1350</v>
      </c>
      <c r="M59"/>
      <c r="N59" s="143">
        <v>0</v>
      </c>
      <c r="O59" s="208" t="s">
        <v>3268</v>
      </c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</row>
    <row r="60" spans="1:250">
      <c r="A60" s="142" t="s">
        <v>1832</v>
      </c>
      <c r="B60" s="126" t="s">
        <v>1347</v>
      </c>
      <c r="C60" s="126">
        <v>0</v>
      </c>
      <c r="D60" s="127" t="s">
        <v>295</v>
      </c>
      <c r="E60" s="126">
        <v>0</v>
      </c>
      <c r="F60" s="107"/>
      <c r="G60" s="127" t="s">
        <v>295</v>
      </c>
      <c r="H60" s="132">
        <v>0</v>
      </c>
      <c r="I60" s="66">
        <v>0</v>
      </c>
      <c r="J60" s="129">
        <f t="shared" si="1"/>
        <v>0</v>
      </c>
      <c r="K60" s="129" t="s">
        <v>1399</v>
      </c>
      <c r="L60" s="132" t="s">
        <v>1350</v>
      </c>
      <c r="N60" s="143">
        <v>0</v>
      </c>
      <c r="O60" s="208" t="s">
        <v>3268</v>
      </c>
      <c r="IP60" s="6"/>
    </row>
    <row r="61" spans="1:250">
      <c r="A61" s="142" t="s">
        <v>1833</v>
      </c>
      <c r="B61" s="126" t="s">
        <v>1347</v>
      </c>
      <c r="C61" s="126">
        <v>0</v>
      </c>
      <c r="D61" s="127" t="s">
        <v>295</v>
      </c>
      <c r="E61" s="126">
        <v>0</v>
      </c>
      <c r="F61" s="128"/>
      <c r="G61" s="127" t="s">
        <v>295</v>
      </c>
      <c r="H61" s="132">
        <v>0</v>
      </c>
      <c r="I61" s="132">
        <v>0</v>
      </c>
      <c r="J61" s="129">
        <f t="shared" si="1"/>
        <v>0</v>
      </c>
      <c r="K61" s="129" t="s">
        <v>1399</v>
      </c>
      <c r="L61" s="132" t="s">
        <v>1350</v>
      </c>
      <c r="M61" s="103"/>
      <c r="N61" s="143">
        <v>0</v>
      </c>
      <c r="O61" s="208" t="s">
        <v>3268</v>
      </c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  <c r="BW61" s="103"/>
      <c r="BX61" s="103"/>
      <c r="BY61" s="103"/>
      <c r="BZ61" s="103"/>
      <c r="CA61" s="103"/>
      <c r="CB61" s="103"/>
      <c r="CC61" s="103"/>
      <c r="CD61" s="103"/>
      <c r="CE61" s="103"/>
      <c r="CF61" s="103"/>
      <c r="CG61" s="103"/>
      <c r="CH61" s="103"/>
      <c r="CI61" s="103"/>
      <c r="CJ61" s="103"/>
      <c r="CK61" s="103"/>
      <c r="CL61" s="103"/>
      <c r="CM61" s="103"/>
      <c r="CN61" s="103"/>
      <c r="CO61" s="103"/>
      <c r="CP61" s="103"/>
      <c r="CQ61" s="103"/>
      <c r="CR61" s="103"/>
      <c r="CS61" s="103"/>
      <c r="CT61" s="103"/>
      <c r="CU61" s="103"/>
      <c r="CV61" s="103"/>
      <c r="CW61" s="103"/>
      <c r="CX61" s="103"/>
      <c r="CY61" s="103"/>
      <c r="CZ61" s="103"/>
      <c r="DA61" s="103"/>
      <c r="DB61" s="103"/>
      <c r="DC61" s="103"/>
      <c r="DD61" s="103"/>
      <c r="DE61" s="103"/>
      <c r="DF61" s="103"/>
      <c r="DG61" s="103"/>
      <c r="DH61" s="103"/>
      <c r="DI61" s="103"/>
      <c r="DJ61" s="103"/>
      <c r="DK61" s="103"/>
      <c r="DL61" s="103"/>
      <c r="DM61" s="103"/>
      <c r="DN61" s="103"/>
      <c r="DO61" s="103"/>
      <c r="DP61" s="103"/>
      <c r="DQ61" s="103"/>
      <c r="DR61" s="103"/>
      <c r="DS61" s="103"/>
      <c r="DT61" s="103"/>
      <c r="DU61" s="103"/>
      <c r="DV61" s="103"/>
      <c r="DW61" s="103"/>
      <c r="DX61" s="103"/>
      <c r="DY61" s="103"/>
      <c r="DZ61" s="103"/>
      <c r="EA61" s="103"/>
      <c r="EB61" s="103"/>
      <c r="EC61" s="103"/>
      <c r="ED61" s="103"/>
      <c r="EE61" s="103"/>
      <c r="EF61" s="103"/>
      <c r="EG61" s="103"/>
      <c r="EH61" s="103"/>
      <c r="EI61" s="103"/>
      <c r="EJ61" s="103"/>
      <c r="EK61" s="103"/>
      <c r="EL61" s="103"/>
      <c r="EM61" s="103"/>
      <c r="EN61" s="103"/>
      <c r="EO61" s="103"/>
      <c r="EP61" s="103"/>
      <c r="EQ61" s="103"/>
      <c r="ER61" s="103"/>
      <c r="ES61" s="103"/>
      <c r="ET61" s="103"/>
      <c r="EU61" s="103"/>
      <c r="EV61" s="103"/>
      <c r="EW61" s="103"/>
      <c r="EX61" s="103"/>
      <c r="EY61" s="103"/>
      <c r="EZ61" s="103"/>
      <c r="FA61" s="103"/>
      <c r="FB61" s="103"/>
      <c r="FC61" s="103"/>
      <c r="FD61" s="103"/>
      <c r="FE61" s="103"/>
      <c r="FF61" s="103"/>
      <c r="FG61" s="103"/>
      <c r="FH61" s="103"/>
      <c r="FI61" s="103"/>
      <c r="FJ61" s="103"/>
      <c r="FK61" s="103"/>
      <c r="FL61" s="103"/>
      <c r="FM61" s="103"/>
      <c r="FN61" s="103"/>
      <c r="FO61" s="103"/>
      <c r="FP61" s="103"/>
      <c r="FQ61" s="103"/>
      <c r="FR61" s="103"/>
      <c r="FS61" s="103"/>
      <c r="FT61" s="103"/>
      <c r="FU61" s="103"/>
      <c r="FV61" s="103"/>
      <c r="FW61" s="103"/>
      <c r="FX61" s="103"/>
      <c r="FY61" s="103"/>
      <c r="FZ61" s="103"/>
      <c r="GA61" s="103"/>
      <c r="GB61" s="103"/>
      <c r="GC61" s="103"/>
      <c r="GD61" s="103"/>
      <c r="GE61" s="103"/>
      <c r="GF61" s="103"/>
      <c r="GG61" s="103"/>
      <c r="GH61" s="103"/>
      <c r="GI61" s="103"/>
      <c r="GJ61" s="103"/>
      <c r="GK61" s="103"/>
      <c r="GL61" s="103"/>
      <c r="GM61" s="103"/>
      <c r="GN61" s="103"/>
      <c r="GO61" s="103"/>
      <c r="GP61" s="103"/>
      <c r="GQ61" s="103"/>
      <c r="GR61" s="103"/>
      <c r="GS61" s="103"/>
      <c r="GT61" s="103"/>
      <c r="GU61" s="103"/>
      <c r="GV61" s="103"/>
      <c r="GW61" s="103"/>
      <c r="GX61" s="103"/>
      <c r="GY61" s="103"/>
      <c r="GZ61" s="103"/>
      <c r="HA61" s="103"/>
      <c r="HB61" s="103"/>
      <c r="HC61" s="103"/>
      <c r="HD61" s="103"/>
      <c r="HE61" s="103"/>
      <c r="HF61" s="103"/>
      <c r="HG61" s="103"/>
      <c r="HH61" s="103"/>
      <c r="HI61" s="103"/>
      <c r="HJ61" s="103"/>
      <c r="HK61" s="103"/>
      <c r="HL61" s="103"/>
      <c r="HM61" s="103"/>
      <c r="HN61" s="103"/>
      <c r="HO61" s="103"/>
      <c r="HP61" s="103"/>
      <c r="HQ61" s="103"/>
      <c r="HR61" s="103"/>
      <c r="HS61" s="103"/>
      <c r="HT61" s="103"/>
      <c r="HU61" s="103"/>
      <c r="HV61" s="103"/>
      <c r="HW61" s="103"/>
      <c r="HX61" s="103"/>
      <c r="HY61" s="103"/>
      <c r="HZ61" s="103"/>
      <c r="IA61" s="103"/>
      <c r="IB61" s="103"/>
      <c r="IC61" s="103"/>
      <c r="ID61" s="103"/>
      <c r="IE61" s="103"/>
      <c r="IF61" s="103"/>
      <c r="IG61" s="103"/>
      <c r="IH61" s="103"/>
      <c r="II61" s="103"/>
      <c r="IJ61" s="103"/>
      <c r="IK61" s="103"/>
      <c r="IL61" s="103"/>
      <c r="IM61" s="103"/>
      <c r="IN61" s="103"/>
      <c r="IO61" s="103"/>
    </row>
    <row r="62" spans="1:250">
      <c r="A62" s="142" t="s">
        <v>1834</v>
      </c>
      <c r="B62" s="126" t="s">
        <v>1347</v>
      </c>
      <c r="C62" s="126">
        <v>0</v>
      </c>
      <c r="D62" s="127" t="s">
        <v>295</v>
      </c>
      <c r="E62" s="126">
        <v>0</v>
      </c>
      <c r="F62" s="128"/>
      <c r="G62" s="127" t="s">
        <v>295</v>
      </c>
      <c r="H62" s="132">
        <v>0</v>
      </c>
      <c r="I62" s="132">
        <v>0</v>
      </c>
      <c r="J62" s="129">
        <f t="shared" si="1"/>
        <v>0</v>
      </c>
      <c r="K62" s="129" t="s">
        <v>1399</v>
      </c>
      <c r="L62" s="132" t="s">
        <v>1350</v>
      </c>
      <c r="M62" s="103"/>
      <c r="N62" s="143">
        <v>0</v>
      </c>
      <c r="O62" s="208" t="s">
        <v>3268</v>
      </c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3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3"/>
      <c r="CQ62" s="103"/>
      <c r="CR62" s="103"/>
      <c r="CS62" s="103"/>
      <c r="CT62" s="103"/>
      <c r="CU62" s="103"/>
      <c r="CV62" s="103"/>
      <c r="CW62" s="103"/>
      <c r="CX62" s="103"/>
      <c r="CY62" s="103"/>
      <c r="CZ62" s="103"/>
      <c r="DA62" s="103"/>
      <c r="DB62" s="103"/>
      <c r="DC62" s="103"/>
      <c r="DD62" s="103"/>
      <c r="DE62" s="103"/>
      <c r="DF62" s="103"/>
      <c r="DG62" s="103"/>
      <c r="DH62" s="103"/>
      <c r="DI62" s="103"/>
      <c r="DJ62" s="103"/>
      <c r="DK62" s="103"/>
      <c r="DL62" s="103"/>
      <c r="DM62" s="103"/>
      <c r="DN62" s="103"/>
      <c r="DO62" s="103"/>
      <c r="DP62" s="103"/>
      <c r="DQ62" s="103"/>
      <c r="DR62" s="103"/>
      <c r="DS62" s="103"/>
      <c r="DT62" s="103"/>
      <c r="DU62" s="103"/>
      <c r="DV62" s="103"/>
      <c r="DW62" s="103"/>
      <c r="DX62" s="103"/>
      <c r="DY62" s="103"/>
      <c r="DZ62" s="103"/>
      <c r="EA62" s="103"/>
      <c r="EB62" s="103"/>
      <c r="EC62" s="103"/>
      <c r="ED62" s="103"/>
      <c r="EE62" s="103"/>
      <c r="EF62" s="103"/>
      <c r="EG62" s="103"/>
      <c r="EH62" s="103"/>
      <c r="EI62" s="103"/>
      <c r="EJ62" s="103"/>
      <c r="EK62" s="103"/>
      <c r="EL62" s="103"/>
      <c r="EM62" s="103"/>
      <c r="EN62" s="103"/>
      <c r="EO62" s="103"/>
      <c r="EP62" s="103"/>
      <c r="EQ62" s="103"/>
      <c r="ER62" s="103"/>
      <c r="ES62" s="103"/>
      <c r="ET62" s="103"/>
      <c r="EU62" s="103"/>
      <c r="EV62" s="103"/>
      <c r="EW62" s="103"/>
      <c r="EX62" s="103"/>
      <c r="EY62" s="103"/>
      <c r="EZ62" s="103"/>
      <c r="FA62" s="103"/>
      <c r="FB62" s="103"/>
      <c r="FC62" s="103"/>
      <c r="FD62" s="103"/>
      <c r="FE62" s="103"/>
      <c r="FF62" s="103"/>
      <c r="FG62" s="103"/>
      <c r="FH62" s="103"/>
      <c r="FI62" s="103"/>
      <c r="FJ62" s="103"/>
      <c r="FK62" s="103"/>
      <c r="FL62" s="103"/>
      <c r="FM62" s="103"/>
      <c r="FN62" s="103"/>
      <c r="FO62" s="103"/>
      <c r="FP62" s="103"/>
      <c r="FQ62" s="103"/>
      <c r="FR62" s="103"/>
      <c r="FS62" s="103"/>
      <c r="FT62" s="103"/>
      <c r="FU62" s="103"/>
      <c r="FV62" s="103"/>
      <c r="FW62" s="103"/>
      <c r="FX62" s="103"/>
      <c r="FY62" s="103"/>
      <c r="FZ62" s="103"/>
      <c r="GA62" s="103"/>
      <c r="GB62" s="103"/>
      <c r="GC62" s="103"/>
      <c r="GD62" s="103"/>
      <c r="GE62" s="103"/>
      <c r="GF62" s="103"/>
      <c r="GG62" s="103"/>
      <c r="GH62" s="103"/>
      <c r="GI62" s="103"/>
      <c r="GJ62" s="103"/>
      <c r="GK62" s="103"/>
      <c r="GL62" s="103"/>
      <c r="GM62" s="103"/>
      <c r="GN62" s="103"/>
      <c r="GO62" s="103"/>
      <c r="GP62" s="103"/>
      <c r="GQ62" s="103"/>
      <c r="GR62" s="103"/>
      <c r="GS62" s="103"/>
      <c r="GT62" s="103"/>
      <c r="GU62" s="103"/>
      <c r="GV62" s="103"/>
      <c r="GW62" s="103"/>
      <c r="GX62" s="103"/>
      <c r="GY62" s="103"/>
      <c r="GZ62" s="103"/>
      <c r="HA62" s="103"/>
      <c r="HB62" s="103"/>
      <c r="HC62" s="103"/>
      <c r="HD62" s="103"/>
      <c r="HE62" s="103"/>
      <c r="HF62" s="103"/>
      <c r="HG62" s="103"/>
      <c r="HH62" s="103"/>
      <c r="HI62" s="103"/>
      <c r="HJ62" s="103"/>
      <c r="HK62" s="103"/>
      <c r="HL62" s="103"/>
      <c r="HM62" s="103"/>
      <c r="HN62" s="103"/>
      <c r="HO62" s="103"/>
      <c r="HP62" s="103"/>
      <c r="HQ62" s="103"/>
      <c r="HR62" s="103"/>
      <c r="HS62" s="103"/>
      <c r="HT62" s="103"/>
      <c r="HU62" s="103"/>
      <c r="HV62" s="103"/>
      <c r="HW62" s="103"/>
      <c r="HX62" s="103"/>
      <c r="HY62" s="103"/>
      <c r="HZ62" s="103"/>
      <c r="IA62" s="103"/>
      <c r="IB62" s="103"/>
      <c r="IC62" s="103"/>
      <c r="ID62" s="103"/>
      <c r="IE62" s="103"/>
      <c r="IF62" s="103"/>
      <c r="IG62" s="103"/>
      <c r="IH62" s="103"/>
      <c r="II62" s="103"/>
      <c r="IJ62" s="103"/>
      <c r="IK62" s="103"/>
      <c r="IL62" s="103"/>
      <c r="IM62" s="103"/>
      <c r="IN62" s="103"/>
      <c r="IO62" s="103"/>
    </row>
    <row r="63" spans="1:250">
      <c r="A63" s="142" t="s">
        <v>1835</v>
      </c>
      <c r="B63" s="126" t="s">
        <v>1347</v>
      </c>
      <c r="C63" s="126">
        <v>0</v>
      </c>
      <c r="D63" s="127" t="s">
        <v>295</v>
      </c>
      <c r="E63" s="126">
        <v>0</v>
      </c>
      <c r="F63" s="128"/>
      <c r="G63" s="127" t="s">
        <v>295</v>
      </c>
      <c r="H63" s="132">
        <v>0</v>
      </c>
      <c r="I63" s="132">
        <v>0</v>
      </c>
      <c r="J63" s="129">
        <f t="shared" si="1"/>
        <v>0</v>
      </c>
      <c r="K63" s="129" t="s">
        <v>1399</v>
      </c>
      <c r="L63" s="132" t="s">
        <v>1350</v>
      </c>
      <c r="M63" s="103"/>
      <c r="N63" s="143">
        <v>0</v>
      </c>
      <c r="O63" s="208" t="s">
        <v>3268</v>
      </c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103"/>
      <c r="BQ63" s="103"/>
      <c r="BR63" s="103"/>
      <c r="BS63" s="103"/>
      <c r="BT63" s="103"/>
      <c r="BU63" s="103"/>
      <c r="BV63" s="103"/>
      <c r="BW63" s="103"/>
      <c r="BX63" s="103"/>
      <c r="BY63" s="103"/>
      <c r="BZ63" s="103"/>
      <c r="CA63" s="103"/>
      <c r="CB63" s="103"/>
      <c r="CC63" s="103"/>
      <c r="CD63" s="103"/>
      <c r="CE63" s="103"/>
      <c r="CF63" s="103"/>
      <c r="CG63" s="103"/>
      <c r="CH63" s="103"/>
      <c r="CI63" s="103"/>
      <c r="CJ63" s="103"/>
      <c r="CK63" s="103"/>
      <c r="CL63" s="103"/>
      <c r="CM63" s="103"/>
      <c r="CN63" s="103"/>
      <c r="CO63" s="103"/>
      <c r="CP63" s="103"/>
      <c r="CQ63" s="103"/>
      <c r="CR63" s="103"/>
      <c r="CS63" s="103"/>
      <c r="CT63" s="103"/>
      <c r="CU63" s="103"/>
      <c r="CV63" s="103"/>
      <c r="CW63" s="103"/>
      <c r="CX63" s="103"/>
      <c r="CY63" s="103"/>
      <c r="CZ63" s="103"/>
      <c r="DA63" s="103"/>
      <c r="DB63" s="103"/>
      <c r="DC63" s="103"/>
      <c r="DD63" s="103"/>
      <c r="DE63" s="103"/>
      <c r="DF63" s="103"/>
      <c r="DG63" s="103"/>
      <c r="DH63" s="103"/>
      <c r="DI63" s="103"/>
      <c r="DJ63" s="103"/>
      <c r="DK63" s="103"/>
      <c r="DL63" s="103"/>
      <c r="DM63" s="103"/>
      <c r="DN63" s="103"/>
      <c r="DO63" s="103"/>
      <c r="DP63" s="103"/>
      <c r="DQ63" s="103"/>
      <c r="DR63" s="103"/>
      <c r="DS63" s="103"/>
      <c r="DT63" s="103"/>
      <c r="DU63" s="103"/>
      <c r="DV63" s="103"/>
      <c r="DW63" s="103"/>
      <c r="DX63" s="103"/>
      <c r="DY63" s="103"/>
      <c r="DZ63" s="103"/>
      <c r="EA63" s="103"/>
      <c r="EB63" s="103"/>
      <c r="EC63" s="103"/>
      <c r="ED63" s="103"/>
      <c r="EE63" s="103"/>
      <c r="EF63" s="103"/>
      <c r="EG63" s="103"/>
      <c r="EH63" s="103"/>
      <c r="EI63" s="103"/>
      <c r="EJ63" s="103"/>
      <c r="EK63" s="103"/>
      <c r="EL63" s="103"/>
      <c r="EM63" s="103"/>
      <c r="EN63" s="103"/>
      <c r="EO63" s="103"/>
      <c r="EP63" s="103"/>
      <c r="EQ63" s="103"/>
      <c r="ER63" s="103"/>
      <c r="ES63" s="103"/>
      <c r="ET63" s="103"/>
      <c r="EU63" s="103"/>
      <c r="EV63" s="103"/>
      <c r="EW63" s="103"/>
      <c r="EX63" s="103"/>
      <c r="EY63" s="103"/>
      <c r="EZ63" s="103"/>
      <c r="FA63" s="103"/>
      <c r="FB63" s="103"/>
      <c r="FC63" s="103"/>
      <c r="FD63" s="103"/>
      <c r="FE63" s="103"/>
      <c r="FF63" s="103"/>
      <c r="FG63" s="103"/>
      <c r="FH63" s="103"/>
      <c r="FI63" s="103"/>
      <c r="FJ63" s="103"/>
      <c r="FK63" s="103"/>
      <c r="FL63" s="103"/>
      <c r="FM63" s="103"/>
      <c r="FN63" s="103"/>
      <c r="FO63" s="103"/>
      <c r="FP63" s="103"/>
      <c r="FQ63" s="103"/>
      <c r="FR63" s="103"/>
      <c r="FS63" s="103"/>
      <c r="FT63" s="103"/>
      <c r="FU63" s="103"/>
      <c r="FV63" s="103"/>
      <c r="FW63" s="103"/>
      <c r="FX63" s="103"/>
      <c r="FY63" s="103"/>
      <c r="FZ63" s="103"/>
      <c r="GA63" s="103"/>
      <c r="GB63" s="103"/>
      <c r="GC63" s="103"/>
      <c r="GD63" s="103"/>
      <c r="GE63" s="103"/>
      <c r="GF63" s="103"/>
      <c r="GG63" s="103"/>
      <c r="GH63" s="103"/>
      <c r="GI63" s="103"/>
      <c r="GJ63" s="103"/>
      <c r="GK63" s="103"/>
      <c r="GL63" s="103"/>
      <c r="GM63" s="103"/>
      <c r="GN63" s="103"/>
      <c r="GO63" s="103"/>
      <c r="GP63" s="103"/>
      <c r="GQ63" s="103"/>
      <c r="GR63" s="103"/>
      <c r="GS63" s="103"/>
      <c r="GT63" s="103"/>
      <c r="GU63" s="103"/>
      <c r="GV63" s="103"/>
      <c r="GW63" s="103"/>
      <c r="GX63" s="103"/>
      <c r="GY63" s="103"/>
      <c r="GZ63" s="103"/>
      <c r="HA63" s="103"/>
      <c r="HB63" s="103"/>
      <c r="HC63" s="103"/>
      <c r="HD63" s="103"/>
      <c r="HE63" s="103"/>
      <c r="HF63" s="103"/>
      <c r="HG63" s="103"/>
      <c r="HH63" s="103"/>
      <c r="HI63" s="103"/>
      <c r="HJ63" s="103"/>
      <c r="HK63" s="103"/>
      <c r="HL63" s="103"/>
      <c r="HM63" s="103"/>
      <c r="HN63" s="103"/>
      <c r="HO63" s="103"/>
      <c r="HP63" s="103"/>
      <c r="HQ63" s="103"/>
      <c r="HR63" s="103"/>
      <c r="HS63" s="103"/>
      <c r="HT63" s="103"/>
      <c r="HU63" s="103"/>
      <c r="HV63" s="103"/>
      <c r="HW63" s="103"/>
      <c r="HX63" s="103"/>
      <c r="HY63" s="103"/>
      <c r="HZ63" s="103"/>
      <c r="IA63" s="103"/>
      <c r="IB63" s="103"/>
      <c r="IC63" s="103"/>
      <c r="ID63" s="103"/>
      <c r="IE63" s="103"/>
      <c r="IF63" s="103"/>
      <c r="IG63" s="103"/>
      <c r="IH63" s="103"/>
      <c r="II63" s="103"/>
      <c r="IJ63" s="103"/>
      <c r="IK63" s="103"/>
      <c r="IL63" s="103"/>
      <c r="IM63" s="103"/>
      <c r="IN63" s="103"/>
      <c r="IO63" s="103"/>
    </row>
    <row r="64" spans="1:250">
      <c r="A64" s="142" t="s">
        <v>1836</v>
      </c>
      <c r="B64" s="126" t="s">
        <v>1347</v>
      </c>
      <c r="C64" s="126">
        <v>0</v>
      </c>
      <c r="D64" s="127" t="s">
        <v>295</v>
      </c>
      <c r="E64" s="126">
        <v>0</v>
      </c>
      <c r="F64" s="128"/>
      <c r="G64" s="127" t="s">
        <v>295</v>
      </c>
      <c r="H64" s="132">
        <v>0</v>
      </c>
      <c r="I64" s="132">
        <v>0</v>
      </c>
      <c r="J64" s="129">
        <f t="shared" si="1"/>
        <v>0</v>
      </c>
      <c r="K64" s="129" t="s">
        <v>1399</v>
      </c>
      <c r="L64" s="132" t="s">
        <v>1384</v>
      </c>
      <c r="M64" s="103"/>
      <c r="N64" s="143">
        <v>0</v>
      </c>
      <c r="O64" s="208" t="s">
        <v>3268</v>
      </c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103"/>
      <c r="BT64" s="103"/>
      <c r="BU64" s="103"/>
      <c r="BV64" s="103"/>
      <c r="BW64" s="103"/>
      <c r="BX64" s="103"/>
      <c r="BY64" s="103"/>
      <c r="BZ64" s="103"/>
      <c r="CA64" s="103"/>
      <c r="CB64" s="103"/>
      <c r="CC64" s="103"/>
      <c r="CD64" s="103"/>
      <c r="CE64" s="103"/>
      <c r="CF64" s="103"/>
      <c r="CG64" s="103"/>
      <c r="CH64" s="103"/>
      <c r="CI64" s="103"/>
      <c r="CJ64" s="103"/>
      <c r="CK64" s="103"/>
      <c r="CL64" s="103"/>
      <c r="CM64" s="103"/>
      <c r="CN64" s="103"/>
      <c r="CO64" s="103"/>
      <c r="CP64" s="103"/>
      <c r="CQ64" s="103"/>
      <c r="CR64" s="103"/>
      <c r="CS64" s="103"/>
      <c r="CT64" s="103"/>
      <c r="CU64" s="103"/>
      <c r="CV64" s="103"/>
      <c r="CW64" s="103"/>
      <c r="CX64" s="103"/>
      <c r="CY64" s="103"/>
      <c r="CZ64" s="103"/>
      <c r="DA64" s="103"/>
      <c r="DB64" s="103"/>
      <c r="DC64" s="103"/>
      <c r="DD64" s="103"/>
      <c r="DE64" s="103"/>
      <c r="DF64" s="103"/>
      <c r="DG64" s="103"/>
      <c r="DH64" s="103"/>
      <c r="DI64" s="103"/>
      <c r="DJ64" s="103"/>
      <c r="DK64" s="103"/>
      <c r="DL64" s="103"/>
      <c r="DM64" s="103"/>
      <c r="DN64" s="103"/>
      <c r="DO64" s="103"/>
      <c r="DP64" s="103"/>
      <c r="DQ64" s="103"/>
      <c r="DR64" s="103"/>
      <c r="DS64" s="103"/>
      <c r="DT64" s="103"/>
      <c r="DU64" s="103"/>
      <c r="DV64" s="103"/>
      <c r="DW64" s="103"/>
      <c r="DX64" s="103"/>
      <c r="DY64" s="103"/>
      <c r="DZ64" s="103"/>
      <c r="EA64" s="103"/>
      <c r="EB64" s="103"/>
      <c r="EC64" s="103"/>
      <c r="ED64" s="103"/>
      <c r="EE64" s="103"/>
      <c r="EF64" s="103"/>
      <c r="EG64" s="103"/>
      <c r="EH64" s="103"/>
      <c r="EI64" s="103"/>
      <c r="EJ64" s="103"/>
      <c r="EK64" s="103"/>
      <c r="EL64" s="103"/>
      <c r="EM64" s="103"/>
      <c r="EN64" s="103"/>
      <c r="EO64" s="103"/>
      <c r="EP64" s="103"/>
      <c r="EQ64" s="103"/>
      <c r="ER64" s="103"/>
      <c r="ES64" s="103"/>
      <c r="ET64" s="103"/>
      <c r="EU64" s="103"/>
      <c r="EV64" s="103"/>
      <c r="EW64" s="103"/>
      <c r="EX64" s="103"/>
      <c r="EY64" s="103"/>
      <c r="EZ64" s="103"/>
      <c r="FA64" s="103"/>
      <c r="FB64" s="103"/>
      <c r="FC64" s="103"/>
      <c r="FD64" s="103"/>
      <c r="FE64" s="103"/>
      <c r="FF64" s="103"/>
      <c r="FG64" s="103"/>
      <c r="FH64" s="103"/>
      <c r="FI64" s="103"/>
      <c r="FJ64" s="103"/>
      <c r="FK64" s="103"/>
      <c r="FL64" s="103"/>
      <c r="FM64" s="103"/>
      <c r="FN64" s="103"/>
      <c r="FO64" s="103"/>
      <c r="FP64" s="103"/>
      <c r="FQ64" s="103"/>
      <c r="FR64" s="103"/>
      <c r="FS64" s="103"/>
      <c r="FT64" s="103"/>
      <c r="FU64" s="103"/>
      <c r="FV64" s="103"/>
      <c r="FW64" s="103"/>
      <c r="FX64" s="103"/>
      <c r="FY64" s="103"/>
      <c r="FZ64" s="103"/>
      <c r="GA64" s="103"/>
      <c r="GB64" s="103"/>
      <c r="GC64" s="103"/>
      <c r="GD64" s="103"/>
      <c r="GE64" s="103"/>
      <c r="GF64" s="103"/>
      <c r="GG64" s="103"/>
      <c r="GH64" s="103"/>
      <c r="GI64" s="103"/>
      <c r="GJ64" s="103"/>
      <c r="GK64" s="103"/>
      <c r="GL64" s="103"/>
      <c r="GM64" s="103"/>
      <c r="GN64" s="103"/>
      <c r="GO64" s="103"/>
      <c r="GP64" s="103"/>
      <c r="GQ64" s="103"/>
      <c r="GR64" s="103"/>
      <c r="GS64" s="103"/>
      <c r="GT64" s="103"/>
      <c r="GU64" s="103"/>
      <c r="GV64" s="103"/>
      <c r="GW64" s="103"/>
      <c r="GX64" s="103"/>
      <c r="GY64" s="103"/>
      <c r="GZ64" s="103"/>
      <c r="HA64" s="103"/>
      <c r="HB64" s="103"/>
      <c r="HC64" s="103"/>
      <c r="HD64" s="103"/>
      <c r="HE64" s="103"/>
      <c r="HF64" s="103"/>
      <c r="HG64" s="103"/>
      <c r="HH64" s="103"/>
      <c r="HI64" s="103"/>
      <c r="HJ64" s="103"/>
      <c r="HK64" s="103"/>
      <c r="HL64" s="103"/>
      <c r="HM64" s="103"/>
      <c r="HN64" s="103"/>
      <c r="HO64" s="103"/>
      <c r="HP64" s="103"/>
      <c r="HQ64" s="103"/>
      <c r="HR64" s="103"/>
      <c r="HS64" s="103"/>
      <c r="HT64" s="103"/>
      <c r="HU64" s="103"/>
      <c r="HV64" s="103"/>
      <c r="HW64" s="103"/>
      <c r="HX64" s="103"/>
      <c r="HY64" s="103"/>
      <c r="HZ64" s="103"/>
      <c r="IA64" s="103"/>
      <c r="IB64" s="103"/>
      <c r="IC64" s="103"/>
      <c r="ID64" s="103"/>
      <c r="IE64" s="103"/>
      <c r="IF64" s="103"/>
      <c r="IG64" s="103"/>
      <c r="IH64" s="103"/>
      <c r="II64" s="103"/>
      <c r="IJ64" s="103"/>
      <c r="IK64" s="103"/>
      <c r="IL64" s="103"/>
      <c r="IM64" s="103"/>
      <c r="IN64" s="103"/>
      <c r="IO64" s="103"/>
    </row>
    <row r="65" spans="1:249">
      <c r="A65" s="142" t="s">
        <v>1837</v>
      </c>
      <c r="B65" s="126" t="s">
        <v>1347</v>
      </c>
      <c r="C65" s="126">
        <v>0</v>
      </c>
      <c r="D65" s="127" t="s">
        <v>295</v>
      </c>
      <c r="E65" s="126">
        <v>0</v>
      </c>
      <c r="F65" s="128"/>
      <c r="G65" s="127" t="s">
        <v>295</v>
      </c>
      <c r="H65" s="132">
        <v>0</v>
      </c>
      <c r="I65" s="132">
        <v>0</v>
      </c>
      <c r="J65" s="129">
        <f t="shared" si="1"/>
        <v>0</v>
      </c>
      <c r="K65" s="129" t="s">
        <v>1399</v>
      </c>
      <c r="L65" s="132" t="s">
        <v>1350</v>
      </c>
      <c r="M65" s="103"/>
      <c r="N65" s="143">
        <v>0</v>
      </c>
      <c r="O65" s="208" t="s">
        <v>3268</v>
      </c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  <c r="BK65" s="103"/>
      <c r="BL65" s="103"/>
      <c r="BM65" s="103"/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  <c r="BX65" s="103"/>
      <c r="BY65" s="103"/>
      <c r="BZ65" s="103"/>
      <c r="CA65" s="103"/>
      <c r="CB65" s="103"/>
      <c r="CC65" s="103"/>
      <c r="CD65" s="103"/>
      <c r="CE65" s="103"/>
      <c r="CF65" s="103"/>
      <c r="CG65" s="103"/>
      <c r="CH65" s="103"/>
      <c r="CI65" s="103"/>
      <c r="CJ65" s="103"/>
      <c r="CK65" s="103"/>
      <c r="CL65" s="103"/>
      <c r="CM65" s="103"/>
      <c r="CN65" s="103"/>
      <c r="CO65" s="103"/>
      <c r="CP65" s="103"/>
      <c r="CQ65" s="103"/>
      <c r="CR65" s="103"/>
      <c r="CS65" s="103"/>
      <c r="CT65" s="103"/>
      <c r="CU65" s="103"/>
      <c r="CV65" s="103"/>
      <c r="CW65" s="103"/>
      <c r="CX65" s="103"/>
      <c r="CY65" s="103"/>
      <c r="CZ65" s="103"/>
      <c r="DA65" s="103"/>
      <c r="DB65" s="103"/>
      <c r="DC65" s="103"/>
      <c r="DD65" s="103"/>
      <c r="DE65" s="103"/>
      <c r="DF65" s="103"/>
      <c r="DG65" s="103"/>
      <c r="DH65" s="103"/>
      <c r="DI65" s="103"/>
      <c r="DJ65" s="103"/>
      <c r="DK65" s="103"/>
      <c r="DL65" s="103"/>
      <c r="DM65" s="103"/>
      <c r="DN65" s="103"/>
      <c r="DO65" s="103"/>
      <c r="DP65" s="103"/>
      <c r="DQ65" s="103"/>
      <c r="DR65" s="103"/>
      <c r="DS65" s="103"/>
      <c r="DT65" s="103"/>
      <c r="DU65" s="103"/>
      <c r="DV65" s="103"/>
      <c r="DW65" s="103"/>
      <c r="DX65" s="103"/>
      <c r="DY65" s="103"/>
      <c r="DZ65" s="103"/>
      <c r="EA65" s="103"/>
      <c r="EB65" s="103"/>
      <c r="EC65" s="103"/>
      <c r="ED65" s="103"/>
      <c r="EE65" s="103"/>
      <c r="EF65" s="103"/>
      <c r="EG65" s="103"/>
      <c r="EH65" s="103"/>
      <c r="EI65" s="103"/>
      <c r="EJ65" s="103"/>
      <c r="EK65" s="103"/>
      <c r="EL65" s="103"/>
      <c r="EM65" s="103"/>
      <c r="EN65" s="103"/>
      <c r="EO65" s="103"/>
      <c r="EP65" s="103"/>
      <c r="EQ65" s="103"/>
      <c r="ER65" s="103"/>
      <c r="ES65" s="103"/>
      <c r="ET65" s="103"/>
      <c r="EU65" s="103"/>
      <c r="EV65" s="103"/>
      <c r="EW65" s="103"/>
      <c r="EX65" s="103"/>
      <c r="EY65" s="103"/>
      <c r="EZ65" s="103"/>
      <c r="FA65" s="103"/>
      <c r="FB65" s="103"/>
      <c r="FC65" s="103"/>
      <c r="FD65" s="103"/>
      <c r="FE65" s="103"/>
      <c r="FF65" s="103"/>
      <c r="FG65" s="103"/>
      <c r="FH65" s="103"/>
      <c r="FI65" s="103"/>
      <c r="FJ65" s="103"/>
      <c r="FK65" s="103"/>
      <c r="FL65" s="103"/>
      <c r="FM65" s="103"/>
      <c r="FN65" s="103"/>
      <c r="FO65" s="103"/>
      <c r="FP65" s="103"/>
      <c r="FQ65" s="103"/>
      <c r="FR65" s="103"/>
      <c r="FS65" s="103"/>
      <c r="FT65" s="103"/>
      <c r="FU65" s="103"/>
      <c r="FV65" s="103"/>
      <c r="FW65" s="103"/>
      <c r="FX65" s="103"/>
      <c r="FY65" s="103"/>
      <c r="FZ65" s="103"/>
      <c r="GA65" s="103"/>
      <c r="GB65" s="103"/>
      <c r="GC65" s="103"/>
      <c r="GD65" s="103"/>
      <c r="GE65" s="103"/>
      <c r="GF65" s="103"/>
      <c r="GG65" s="103"/>
      <c r="GH65" s="103"/>
      <c r="GI65" s="103"/>
      <c r="GJ65" s="103"/>
      <c r="GK65" s="103"/>
      <c r="GL65" s="103"/>
      <c r="GM65" s="103"/>
      <c r="GN65" s="103"/>
      <c r="GO65" s="103"/>
      <c r="GP65" s="103"/>
      <c r="GQ65" s="103"/>
      <c r="GR65" s="103"/>
      <c r="GS65" s="103"/>
      <c r="GT65" s="103"/>
      <c r="GU65" s="103"/>
      <c r="GV65" s="103"/>
      <c r="GW65" s="103"/>
      <c r="GX65" s="103"/>
      <c r="GY65" s="103"/>
      <c r="GZ65" s="103"/>
      <c r="HA65" s="103"/>
      <c r="HB65" s="103"/>
      <c r="HC65" s="103"/>
      <c r="HD65" s="103"/>
      <c r="HE65" s="103"/>
      <c r="HF65" s="103"/>
      <c r="HG65" s="103"/>
      <c r="HH65" s="103"/>
      <c r="HI65" s="103"/>
      <c r="HJ65" s="103"/>
      <c r="HK65" s="103"/>
      <c r="HL65" s="103"/>
      <c r="HM65" s="103"/>
      <c r="HN65" s="103"/>
      <c r="HO65" s="103"/>
      <c r="HP65" s="103"/>
      <c r="HQ65" s="103"/>
      <c r="HR65" s="103"/>
      <c r="HS65" s="103"/>
      <c r="HT65" s="103"/>
      <c r="HU65" s="103"/>
      <c r="HV65" s="103"/>
      <c r="HW65" s="103"/>
      <c r="HX65" s="103"/>
      <c r="HY65" s="103"/>
      <c r="HZ65" s="103"/>
      <c r="IA65" s="103"/>
      <c r="IB65" s="103"/>
      <c r="IC65" s="103"/>
      <c r="ID65" s="103"/>
      <c r="IE65" s="103"/>
      <c r="IF65" s="103"/>
      <c r="IG65" s="103"/>
      <c r="IH65" s="103"/>
      <c r="II65" s="103"/>
      <c r="IJ65" s="103"/>
      <c r="IK65" s="103"/>
      <c r="IL65" s="103"/>
      <c r="IM65" s="103"/>
      <c r="IN65" s="103"/>
      <c r="IO65" s="103"/>
    </row>
    <row r="66" spans="1:249">
      <c r="A66" s="142" t="s">
        <v>1838</v>
      </c>
      <c r="B66" s="126" t="s">
        <v>1347</v>
      </c>
      <c r="C66" s="126">
        <v>0</v>
      </c>
      <c r="D66" s="127" t="s">
        <v>295</v>
      </c>
      <c r="E66" s="126">
        <v>0</v>
      </c>
      <c r="F66" s="128"/>
      <c r="G66" s="127" t="s">
        <v>295</v>
      </c>
      <c r="H66" s="132">
        <v>0</v>
      </c>
      <c r="I66" s="132">
        <v>0</v>
      </c>
      <c r="J66" s="129">
        <f t="shared" si="1"/>
        <v>0</v>
      </c>
      <c r="K66" s="129" t="s">
        <v>1399</v>
      </c>
      <c r="L66" s="132" t="s">
        <v>1384</v>
      </c>
      <c r="M66" s="103" t="s">
        <v>1839</v>
      </c>
      <c r="N66" s="143">
        <v>0</v>
      </c>
      <c r="O66" s="208" t="s">
        <v>3268</v>
      </c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03"/>
      <c r="BK66" s="103"/>
      <c r="BL66" s="103"/>
      <c r="BM66" s="103"/>
      <c r="BN66" s="103"/>
      <c r="BO66" s="103"/>
      <c r="BP66" s="103"/>
      <c r="BQ66" s="103"/>
      <c r="BR66" s="103"/>
      <c r="BS66" s="103"/>
      <c r="BT66" s="103"/>
      <c r="BU66" s="103"/>
      <c r="BV66" s="103"/>
      <c r="BW66" s="103"/>
      <c r="BX66" s="103"/>
      <c r="BY66" s="103"/>
      <c r="BZ66" s="103"/>
      <c r="CA66" s="103"/>
      <c r="CB66" s="103"/>
      <c r="CC66" s="103"/>
      <c r="CD66" s="103"/>
      <c r="CE66" s="103"/>
      <c r="CF66" s="103"/>
      <c r="CG66" s="103"/>
      <c r="CH66" s="103"/>
      <c r="CI66" s="103"/>
      <c r="CJ66" s="103"/>
      <c r="CK66" s="103"/>
      <c r="CL66" s="103"/>
      <c r="CM66" s="103"/>
      <c r="CN66" s="103"/>
      <c r="CO66" s="103"/>
      <c r="CP66" s="103"/>
      <c r="CQ66" s="103"/>
      <c r="CR66" s="103"/>
      <c r="CS66" s="103"/>
      <c r="CT66" s="103"/>
      <c r="CU66" s="103"/>
      <c r="CV66" s="103"/>
      <c r="CW66" s="103"/>
      <c r="CX66" s="103"/>
      <c r="CY66" s="103"/>
      <c r="CZ66" s="103"/>
      <c r="DA66" s="103"/>
      <c r="DB66" s="103"/>
      <c r="DC66" s="103"/>
      <c r="DD66" s="103"/>
      <c r="DE66" s="103"/>
      <c r="DF66" s="103"/>
      <c r="DG66" s="103"/>
      <c r="DH66" s="103"/>
      <c r="DI66" s="103"/>
      <c r="DJ66" s="103"/>
      <c r="DK66" s="103"/>
      <c r="DL66" s="103"/>
      <c r="DM66" s="103"/>
      <c r="DN66" s="103"/>
      <c r="DO66" s="103"/>
      <c r="DP66" s="103"/>
      <c r="DQ66" s="103"/>
      <c r="DR66" s="103"/>
      <c r="DS66" s="103"/>
      <c r="DT66" s="103"/>
      <c r="DU66" s="103"/>
      <c r="DV66" s="103"/>
      <c r="DW66" s="103"/>
      <c r="DX66" s="103"/>
      <c r="DY66" s="103"/>
      <c r="DZ66" s="103"/>
      <c r="EA66" s="103"/>
      <c r="EB66" s="103"/>
      <c r="EC66" s="103"/>
      <c r="ED66" s="103"/>
      <c r="EE66" s="103"/>
      <c r="EF66" s="103"/>
      <c r="EG66" s="103"/>
      <c r="EH66" s="103"/>
      <c r="EI66" s="103"/>
      <c r="EJ66" s="103"/>
      <c r="EK66" s="103"/>
      <c r="EL66" s="103"/>
      <c r="EM66" s="103"/>
      <c r="EN66" s="103"/>
      <c r="EO66" s="103"/>
      <c r="EP66" s="103"/>
      <c r="EQ66" s="103"/>
      <c r="ER66" s="103"/>
      <c r="ES66" s="103"/>
      <c r="ET66" s="103"/>
      <c r="EU66" s="103"/>
      <c r="EV66" s="103"/>
      <c r="EW66" s="103"/>
      <c r="EX66" s="103"/>
      <c r="EY66" s="103"/>
      <c r="EZ66" s="103"/>
      <c r="FA66" s="103"/>
      <c r="FB66" s="103"/>
      <c r="FC66" s="103"/>
      <c r="FD66" s="103"/>
      <c r="FE66" s="103"/>
      <c r="FF66" s="103"/>
      <c r="FG66" s="103"/>
      <c r="FH66" s="103"/>
      <c r="FI66" s="103"/>
      <c r="FJ66" s="103"/>
      <c r="FK66" s="103"/>
      <c r="FL66" s="103"/>
      <c r="FM66" s="103"/>
      <c r="FN66" s="103"/>
      <c r="FO66" s="103"/>
      <c r="FP66" s="103"/>
      <c r="FQ66" s="103"/>
      <c r="FR66" s="103"/>
      <c r="FS66" s="103"/>
      <c r="FT66" s="103"/>
      <c r="FU66" s="103"/>
      <c r="FV66" s="103"/>
      <c r="FW66" s="103"/>
      <c r="FX66" s="103"/>
      <c r="FY66" s="103"/>
      <c r="FZ66" s="103"/>
      <c r="GA66" s="103"/>
      <c r="GB66" s="103"/>
      <c r="GC66" s="103"/>
      <c r="GD66" s="103"/>
      <c r="GE66" s="103"/>
      <c r="GF66" s="103"/>
      <c r="GG66" s="103"/>
      <c r="GH66" s="103"/>
      <c r="GI66" s="103"/>
      <c r="GJ66" s="103"/>
      <c r="GK66" s="103"/>
      <c r="GL66" s="103"/>
      <c r="GM66" s="103"/>
      <c r="GN66" s="103"/>
      <c r="GO66" s="103"/>
      <c r="GP66" s="103"/>
      <c r="GQ66" s="103"/>
      <c r="GR66" s="103"/>
      <c r="GS66" s="103"/>
      <c r="GT66" s="103"/>
      <c r="GU66" s="103"/>
      <c r="GV66" s="103"/>
      <c r="GW66" s="103"/>
      <c r="GX66" s="103"/>
      <c r="GY66" s="103"/>
      <c r="GZ66" s="103"/>
      <c r="HA66" s="103"/>
      <c r="HB66" s="103"/>
      <c r="HC66" s="103"/>
      <c r="HD66" s="103"/>
      <c r="HE66" s="103"/>
      <c r="HF66" s="103"/>
      <c r="HG66" s="103"/>
      <c r="HH66" s="103"/>
      <c r="HI66" s="103"/>
      <c r="HJ66" s="103"/>
      <c r="HK66" s="103"/>
      <c r="HL66" s="103"/>
      <c r="HM66" s="103"/>
      <c r="HN66" s="103"/>
      <c r="HO66" s="103"/>
      <c r="HP66" s="103"/>
      <c r="HQ66" s="103"/>
      <c r="HR66" s="103"/>
      <c r="HS66" s="103"/>
      <c r="HT66" s="103"/>
      <c r="HU66" s="103"/>
      <c r="HV66" s="103"/>
      <c r="HW66" s="103"/>
      <c r="HX66" s="103"/>
      <c r="HY66" s="103"/>
      <c r="HZ66" s="103"/>
      <c r="IA66" s="103"/>
      <c r="IB66" s="103"/>
      <c r="IC66" s="103"/>
      <c r="ID66" s="103"/>
      <c r="IE66" s="103"/>
      <c r="IF66" s="103"/>
      <c r="IG66" s="103"/>
      <c r="IH66" s="103"/>
      <c r="II66" s="103"/>
      <c r="IJ66" s="103"/>
      <c r="IK66" s="103"/>
      <c r="IL66" s="103"/>
      <c r="IM66" s="103"/>
      <c r="IN66" s="103"/>
      <c r="IO66" s="103"/>
    </row>
    <row r="67" spans="1:249">
      <c r="A67" s="142" t="s">
        <v>1840</v>
      </c>
      <c r="B67" s="126" t="s">
        <v>1347</v>
      </c>
      <c r="C67" s="126">
        <v>0</v>
      </c>
      <c r="D67" s="127" t="s">
        <v>295</v>
      </c>
      <c r="E67" s="126">
        <v>0</v>
      </c>
      <c r="F67" s="107"/>
      <c r="G67" s="127" t="s">
        <v>295</v>
      </c>
      <c r="H67" s="132">
        <v>0</v>
      </c>
      <c r="I67" s="66">
        <v>0</v>
      </c>
      <c r="J67" s="129">
        <f t="shared" si="1"/>
        <v>0</v>
      </c>
      <c r="K67" s="129" t="s">
        <v>1399</v>
      </c>
      <c r="L67" s="132" t="s">
        <v>1350</v>
      </c>
      <c r="N67" s="143">
        <v>0</v>
      </c>
      <c r="O67" s="208" t="s">
        <v>3268</v>
      </c>
    </row>
    <row r="68" spans="1:249">
      <c r="A68" s="142" t="s">
        <v>1841</v>
      </c>
      <c r="B68" s="126" t="s">
        <v>1347</v>
      </c>
      <c r="C68" s="126">
        <v>0</v>
      </c>
      <c r="D68" s="127" t="s">
        <v>295</v>
      </c>
      <c r="E68" s="126">
        <v>0</v>
      </c>
      <c r="F68" s="128"/>
      <c r="G68" s="127" t="s">
        <v>295</v>
      </c>
      <c r="H68" s="132">
        <v>0</v>
      </c>
      <c r="I68" s="132">
        <v>0</v>
      </c>
      <c r="J68" s="129">
        <f t="shared" ref="J68" si="2">SUM(C68+E68+H68+I68)</f>
        <v>0</v>
      </c>
      <c r="K68" s="129" t="s">
        <v>1399</v>
      </c>
      <c r="L68" s="132" t="s">
        <v>1350</v>
      </c>
      <c r="M68" s="103"/>
      <c r="N68" s="143">
        <v>0</v>
      </c>
      <c r="O68" s="208" t="s">
        <v>3268</v>
      </c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03"/>
      <c r="BK68" s="103"/>
      <c r="BL68" s="103"/>
      <c r="BM68" s="103"/>
      <c r="BN68" s="103"/>
      <c r="BO68" s="103"/>
      <c r="BP68" s="103"/>
      <c r="BQ68" s="103"/>
      <c r="BR68" s="103"/>
      <c r="BS68" s="103"/>
      <c r="BT68" s="103"/>
      <c r="BU68" s="103"/>
      <c r="BV68" s="103"/>
      <c r="BW68" s="103"/>
      <c r="BX68" s="103"/>
      <c r="BY68" s="103"/>
      <c r="BZ68" s="103"/>
      <c r="CA68" s="103"/>
      <c r="CB68" s="103"/>
      <c r="CC68" s="103"/>
      <c r="CD68" s="103"/>
      <c r="CE68" s="103"/>
      <c r="CF68" s="103"/>
      <c r="CG68" s="103"/>
      <c r="CH68" s="103"/>
      <c r="CI68" s="103"/>
      <c r="CJ68" s="103"/>
      <c r="CK68" s="103"/>
      <c r="CL68" s="103"/>
      <c r="CM68" s="103"/>
      <c r="CN68" s="103"/>
      <c r="CO68" s="103"/>
      <c r="CP68" s="103"/>
      <c r="CQ68" s="103"/>
      <c r="CR68" s="103"/>
      <c r="CS68" s="103"/>
      <c r="CT68" s="103"/>
      <c r="CU68" s="103"/>
      <c r="CV68" s="103"/>
      <c r="CW68" s="103"/>
      <c r="CX68" s="103"/>
      <c r="CY68" s="103"/>
      <c r="CZ68" s="103"/>
      <c r="DA68" s="103"/>
      <c r="DB68" s="103"/>
      <c r="DC68" s="103"/>
      <c r="DD68" s="103"/>
      <c r="DE68" s="103"/>
      <c r="DF68" s="103"/>
      <c r="DG68" s="103"/>
      <c r="DH68" s="103"/>
      <c r="DI68" s="103"/>
      <c r="DJ68" s="103"/>
      <c r="DK68" s="103"/>
      <c r="DL68" s="103"/>
      <c r="DM68" s="103"/>
      <c r="DN68" s="103"/>
      <c r="DO68" s="103"/>
      <c r="DP68" s="103"/>
      <c r="DQ68" s="103"/>
      <c r="DR68" s="103"/>
      <c r="DS68" s="103"/>
      <c r="DT68" s="103"/>
      <c r="DU68" s="103"/>
      <c r="DV68" s="103"/>
      <c r="DW68" s="103"/>
      <c r="DX68" s="103"/>
      <c r="DY68" s="103"/>
      <c r="DZ68" s="103"/>
      <c r="EA68" s="103"/>
      <c r="EB68" s="103"/>
      <c r="EC68" s="103"/>
      <c r="ED68" s="103"/>
      <c r="EE68" s="103"/>
      <c r="EF68" s="103"/>
      <c r="EG68" s="103"/>
      <c r="EH68" s="103"/>
      <c r="EI68" s="103"/>
      <c r="EJ68" s="103"/>
      <c r="EK68" s="103"/>
      <c r="EL68" s="103"/>
      <c r="EM68" s="103"/>
      <c r="EN68" s="103"/>
      <c r="EO68" s="103"/>
      <c r="EP68" s="103"/>
      <c r="EQ68" s="103"/>
      <c r="ER68" s="103"/>
      <c r="ES68" s="103"/>
      <c r="ET68" s="103"/>
      <c r="EU68" s="103"/>
      <c r="EV68" s="103"/>
      <c r="EW68" s="103"/>
      <c r="EX68" s="103"/>
      <c r="EY68" s="103"/>
      <c r="EZ68" s="103"/>
      <c r="FA68" s="103"/>
      <c r="FB68" s="103"/>
      <c r="FC68" s="103"/>
      <c r="FD68" s="103"/>
      <c r="FE68" s="103"/>
      <c r="FF68" s="103"/>
      <c r="FG68" s="103"/>
      <c r="FH68" s="103"/>
      <c r="FI68" s="103"/>
      <c r="FJ68" s="103"/>
      <c r="FK68" s="103"/>
      <c r="FL68" s="103"/>
      <c r="FM68" s="103"/>
      <c r="FN68" s="103"/>
      <c r="FO68" s="103"/>
      <c r="FP68" s="103"/>
      <c r="FQ68" s="103"/>
      <c r="FR68" s="103"/>
      <c r="FS68" s="103"/>
      <c r="FT68" s="103"/>
      <c r="FU68" s="103"/>
      <c r="FV68" s="103"/>
      <c r="FW68" s="103"/>
      <c r="FX68" s="103"/>
      <c r="FY68" s="103"/>
      <c r="FZ68" s="103"/>
      <c r="GA68" s="103"/>
      <c r="GB68" s="103"/>
      <c r="GC68" s="103"/>
      <c r="GD68" s="103"/>
      <c r="GE68" s="103"/>
      <c r="GF68" s="103"/>
      <c r="GG68" s="103"/>
      <c r="GH68" s="103"/>
      <c r="GI68" s="103"/>
      <c r="GJ68" s="103"/>
      <c r="GK68" s="103"/>
      <c r="GL68" s="103"/>
      <c r="GM68" s="103"/>
      <c r="GN68" s="103"/>
      <c r="GO68" s="103"/>
      <c r="GP68" s="103"/>
      <c r="GQ68" s="103"/>
      <c r="GR68" s="103"/>
      <c r="GS68" s="103"/>
      <c r="GT68" s="103"/>
      <c r="GU68" s="103"/>
      <c r="GV68" s="103"/>
      <c r="GW68" s="103"/>
      <c r="GX68" s="103"/>
      <c r="GY68" s="103"/>
      <c r="GZ68" s="103"/>
      <c r="HA68" s="103"/>
      <c r="HB68" s="103"/>
      <c r="HC68" s="103"/>
      <c r="HD68" s="103"/>
      <c r="HE68" s="103"/>
      <c r="HF68" s="103"/>
      <c r="HG68" s="103"/>
      <c r="HH68" s="103"/>
      <c r="HI68" s="103"/>
      <c r="HJ68" s="103"/>
      <c r="HK68" s="103"/>
      <c r="HL68" s="103"/>
      <c r="HM68" s="103"/>
      <c r="HN68" s="103"/>
      <c r="HO68" s="103"/>
      <c r="HP68" s="103"/>
      <c r="HQ68" s="103"/>
      <c r="HR68" s="103"/>
      <c r="HS68" s="103"/>
      <c r="HT68" s="103"/>
      <c r="HU68" s="103"/>
      <c r="HV68" s="103"/>
      <c r="HW68" s="103"/>
      <c r="HX68" s="103"/>
      <c r="HY68" s="103"/>
      <c r="HZ68" s="103"/>
      <c r="IA68" s="103"/>
      <c r="IB68" s="103"/>
      <c r="IC68" s="103"/>
      <c r="ID68" s="103"/>
      <c r="IE68" s="103"/>
      <c r="IF68" s="103"/>
      <c r="IG68" s="103"/>
      <c r="IH68" s="103"/>
      <c r="II68" s="103"/>
      <c r="IJ68" s="103"/>
      <c r="IK68" s="103"/>
      <c r="IL68" s="103"/>
      <c r="IM68" s="103"/>
      <c r="IN68" s="103"/>
      <c r="IO68" s="103"/>
    </row>
    <row r="70" spans="1:249">
      <c r="A70" s="179" t="s">
        <v>3271</v>
      </c>
    </row>
    <row r="71" spans="1:249">
      <c r="D71" s="106"/>
    </row>
  </sheetData>
  <sortState xmlns:xlrd2="http://schemas.microsoft.com/office/spreadsheetml/2017/richdata2" ref="A4:IP68">
    <sortCondition descending="1" ref="N4:N68"/>
  </sortState>
  <mergeCells count="1">
    <mergeCell ref="A3:M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="115" zoomScaleNormal="115" workbookViewId="0">
      <selection activeCell="D6" sqref="D6"/>
    </sheetView>
  </sheetViews>
  <sheetFormatPr baseColWidth="10" defaultRowHeight="14.5"/>
  <cols>
    <col min="1" max="5" width="10.81640625" style="136"/>
  </cols>
  <sheetData>
    <row r="1" spans="1:5" s="3" customFormat="1" ht="15.5">
      <c r="A1" s="172" t="s">
        <v>3252</v>
      </c>
      <c r="B1" s="172"/>
      <c r="C1" s="172"/>
      <c r="D1" s="172"/>
      <c r="E1" s="172"/>
    </row>
    <row r="2" spans="1:5" s="175" customFormat="1" ht="15.5">
      <c r="A2" s="173" t="s">
        <v>3257</v>
      </c>
      <c r="B2" s="174"/>
      <c r="C2" s="174"/>
      <c r="D2" s="174"/>
      <c r="E2" s="174"/>
    </row>
    <row r="3" spans="1:5" ht="15.5">
      <c r="A3" s="174"/>
      <c r="B3" s="174"/>
      <c r="C3" s="174"/>
      <c r="D3" s="174"/>
    </row>
    <row r="4" spans="1:5" s="175" customFormat="1" ht="15.5">
      <c r="A4" s="172" t="s">
        <v>3256</v>
      </c>
      <c r="B4" s="174"/>
      <c r="C4" s="174"/>
      <c r="D4" s="174"/>
      <c r="E4" s="174"/>
    </row>
    <row r="5" spans="1:5" ht="15.5">
      <c r="A5" s="174" t="s">
        <v>3253</v>
      </c>
      <c r="B5" s="174" t="s">
        <v>3258</v>
      </c>
      <c r="C5" s="174"/>
      <c r="D5" s="174"/>
    </row>
    <row r="6" spans="1:5" ht="15.5">
      <c r="A6" s="174" t="s">
        <v>3254</v>
      </c>
      <c r="B6" s="174" t="s">
        <v>3259</v>
      </c>
      <c r="C6" s="174"/>
      <c r="D6" s="174"/>
    </row>
    <row r="7" spans="1:5" ht="15.5">
      <c r="A7" s="174" t="s">
        <v>3255</v>
      </c>
      <c r="B7" s="174" t="s">
        <v>3259</v>
      </c>
      <c r="C7" s="174"/>
      <c r="D7" s="174"/>
    </row>
    <row r="8" spans="1:5" ht="15.5">
      <c r="A8" s="174"/>
      <c r="B8" s="174"/>
      <c r="C8" s="174"/>
      <c r="D8" s="1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workbookViewId="0">
      <selection activeCell="L2" sqref="L2:L21"/>
    </sheetView>
  </sheetViews>
  <sheetFormatPr baseColWidth="10" defaultColWidth="12.453125" defaultRowHeight="14.5"/>
  <cols>
    <col min="1" max="1" width="21.453125" bestFit="1" customWidth="1"/>
    <col min="2" max="2" width="18" bestFit="1" customWidth="1"/>
    <col min="3" max="3" width="18.453125" bestFit="1" customWidth="1"/>
    <col min="4" max="4" width="21.7265625" bestFit="1" customWidth="1"/>
    <col min="5" max="5" width="22.26953125" bestFit="1" customWidth="1"/>
    <col min="6" max="6" width="11.7265625" bestFit="1" customWidth="1"/>
    <col min="7" max="7" width="12.453125" customWidth="1"/>
    <col min="8" max="8" width="11.7265625" bestFit="1" customWidth="1"/>
    <col min="9" max="12" width="12.453125" customWidth="1"/>
    <col min="13" max="13" width="14.453125" bestFit="1" customWidth="1"/>
    <col min="257" max="257" width="21.453125" bestFit="1" customWidth="1"/>
    <col min="258" max="258" width="18" bestFit="1" customWidth="1"/>
    <col min="259" max="259" width="18.453125" bestFit="1" customWidth="1"/>
    <col min="260" max="260" width="21.7265625" bestFit="1" customWidth="1"/>
    <col min="261" max="261" width="22.26953125" bestFit="1" customWidth="1"/>
    <col min="262" max="262" width="11.7265625" bestFit="1" customWidth="1"/>
    <col min="263" max="263" width="12.453125" customWidth="1"/>
    <col min="264" max="264" width="11.7265625" bestFit="1" customWidth="1"/>
    <col min="265" max="268" width="12.453125" customWidth="1"/>
    <col min="269" max="269" width="14.453125" bestFit="1" customWidth="1"/>
    <col min="513" max="513" width="21.453125" bestFit="1" customWidth="1"/>
    <col min="514" max="514" width="18" bestFit="1" customWidth="1"/>
    <col min="515" max="515" width="18.453125" bestFit="1" customWidth="1"/>
    <col min="516" max="516" width="21.7265625" bestFit="1" customWidth="1"/>
    <col min="517" max="517" width="22.26953125" bestFit="1" customWidth="1"/>
    <col min="518" max="518" width="11.7265625" bestFit="1" customWidth="1"/>
    <col min="519" max="519" width="12.453125" customWidth="1"/>
    <col min="520" max="520" width="11.7265625" bestFit="1" customWidth="1"/>
    <col min="521" max="524" width="12.453125" customWidth="1"/>
    <col min="525" max="525" width="14.453125" bestFit="1" customWidth="1"/>
    <col min="769" max="769" width="21.453125" bestFit="1" customWidth="1"/>
    <col min="770" max="770" width="18" bestFit="1" customWidth="1"/>
    <col min="771" max="771" width="18.453125" bestFit="1" customWidth="1"/>
    <col min="772" max="772" width="21.7265625" bestFit="1" customWidth="1"/>
    <col min="773" max="773" width="22.26953125" bestFit="1" customWidth="1"/>
    <col min="774" max="774" width="11.7265625" bestFit="1" customWidth="1"/>
    <col min="775" max="775" width="12.453125" customWidth="1"/>
    <col min="776" max="776" width="11.7265625" bestFit="1" customWidth="1"/>
    <col min="777" max="780" width="12.453125" customWidth="1"/>
    <col min="781" max="781" width="14.453125" bestFit="1" customWidth="1"/>
    <col min="1025" max="1025" width="21.453125" bestFit="1" customWidth="1"/>
    <col min="1026" max="1026" width="18" bestFit="1" customWidth="1"/>
    <col min="1027" max="1027" width="18.453125" bestFit="1" customWidth="1"/>
    <col min="1028" max="1028" width="21.7265625" bestFit="1" customWidth="1"/>
    <col min="1029" max="1029" width="22.26953125" bestFit="1" customWidth="1"/>
    <col min="1030" max="1030" width="11.7265625" bestFit="1" customWidth="1"/>
    <col min="1031" max="1031" width="12.453125" customWidth="1"/>
    <col min="1032" max="1032" width="11.7265625" bestFit="1" customWidth="1"/>
    <col min="1033" max="1036" width="12.453125" customWidth="1"/>
    <col min="1037" max="1037" width="14.453125" bestFit="1" customWidth="1"/>
    <col min="1281" max="1281" width="21.453125" bestFit="1" customWidth="1"/>
    <col min="1282" max="1282" width="18" bestFit="1" customWidth="1"/>
    <col min="1283" max="1283" width="18.453125" bestFit="1" customWidth="1"/>
    <col min="1284" max="1284" width="21.7265625" bestFit="1" customWidth="1"/>
    <col min="1285" max="1285" width="22.26953125" bestFit="1" customWidth="1"/>
    <col min="1286" max="1286" width="11.7265625" bestFit="1" customWidth="1"/>
    <col min="1287" max="1287" width="12.453125" customWidth="1"/>
    <col min="1288" max="1288" width="11.7265625" bestFit="1" customWidth="1"/>
    <col min="1289" max="1292" width="12.453125" customWidth="1"/>
    <col min="1293" max="1293" width="14.453125" bestFit="1" customWidth="1"/>
    <col min="1537" max="1537" width="21.453125" bestFit="1" customWidth="1"/>
    <col min="1538" max="1538" width="18" bestFit="1" customWidth="1"/>
    <col min="1539" max="1539" width="18.453125" bestFit="1" customWidth="1"/>
    <col min="1540" max="1540" width="21.7265625" bestFit="1" customWidth="1"/>
    <col min="1541" max="1541" width="22.26953125" bestFit="1" customWidth="1"/>
    <col min="1542" max="1542" width="11.7265625" bestFit="1" customWidth="1"/>
    <col min="1543" max="1543" width="12.453125" customWidth="1"/>
    <col min="1544" max="1544" width="11.7265625" bestFit="1" customWidth="1"/>
    <col min="1545" max="1548" width="12.453125" customWidth="1"/>
    <col min="1549" max="1549" width="14.453125" bestFit="1" customWidth="1"/>
    <col min="1793" max="1793" width="21.453125" bestFit="1" customWidth="1"/>
    <col min="1794" max="1794" width="18" bestFit="1" customWidth="1"/>
    <col min="1795" max="1795" width="18.453125" bestFit="1" customWidth="1"/>
    <col min="1796" max="1796" width="21.7265625" bestFit="1" customWidth="1"/>
    <col min="1797" max="1797" width="22.26953125" bestFit="1" customWidth="1"/>
    <col min="1798" max="1798" width="11.7265625" bestFit="1" customWidth="1"/>
    <col min="1799" max="1799" width="12.453125" customWidth="1"/>
    <col min="1800" max="1800" width="11.7265625" bestFit="1" customWidth="1"/>
    <col min="1801" max="1804" width="12.453125" customWidth="1"/>
    <col min="1805" max="1805" width="14.453125" bestFit="1" customWidth="1"/>
    <col min="2049" max="2049" width="21.453125" bestFit="1" customWidth="1"/>
    <col min="2050" max="2050" width="18" bestFit="1" customWidth="1"/>
    <col min="2051" max="2051" width="18.453125" bestFit="1" customWidth="1"/>
    <col min="2052" max="2052" width="21.7265625" bestFit="1" customWidth="1"/>
    <col min="2053" max="2053" width="22.26953125" bestFit="1" customWidth="1"/>
    <col min="2054" max="2054" width="11.7265625" bestFit="1" customWidth="1"/>
    <col min="2055" max="2055" width="12.453125" customWidth="1"/>
    <col min="2056" max="2056" width="11.7265625" bestFit="1" customWidth="1"/>
    <col min="2057" max="2060" width="12.453125" customWidth="1"/>
    <col min="2061" max="2061" width="14.453125" bestFit="1" customWidth="1"/>
    <col min="2305" max="2305" width="21.453125" bestFit="1" customWidth="1"/>
    <col min="2306" max="2306" width="18" bestFit="1" customWidth="1"/>
    <col min="2307" max="2307" width="18.453125" bestFit="1" customWidth="1"/>
    <col min="2308" max="2308" width="21.7265625" bestFit="1" customWidth="1"/>
    <col min="2309" max="2309" width="22.26953125" bestFit="1" customWidth="1"/>
    <col min="2310" max="2310" width="11.7265625" bestFit="1" customWidth="1"/>
    <col min="2311" max="2311" width="12.453125" customWidth="1"/>
    <col min="2312" max="2312" width="11.7265625" bestFit="1" customWidth="1"/>
    <col min="2313" max="2316" width="12.453125" customWidth="1"/>
    <col min="2317" max="2317" width="14.453125" bestFit="1" customWidth="1"/>
    <col min="2561" max="2561" width="21.453125" bestFit="1" customWidth="1"/>
    <col min="2562" max="2562" width="18" bestFit="1" customWidth="1"/>
    <col min="2563" max="2563" width="18.453125" bestFit="1" customWidth="1"/>
    <col min="2564" max="2564" width="21.7265625" bestFit="1" customWidth="1"/>
    <col min="2565" max="2565" width="22.26953125" bestFit="1" customWidth="1"/>
    <col min="2566" max="2566" width="11.7265625" bestFit="1" customWidth="1"/>
    <col min="2567" max="2567" width="12.453125" customWidth="1"/>
    <col min="2568" max="2568" width="11.7265625" bestFit="1" customWidth="1"/>
    <col min="2569" max="2572" width="12.453125" customWidth="1"/>
    <col min="2573" max="2573" width="14.453125" bestFit="1" customWidth="1"/>
    <col min="2817" max="2817" width="21.453125" bestFit="1" customWidth="1"/>
    <col min="2818" max="2818" width="18" bestFit="1" customWidth="1"/>
    <col min="2819" max="2819" width="18.453125" bestFit="1" customWidth="1"/>
    <col min="2820" max="2820" width="21.7265625" bestFit="1" customWidth="1"/>
    <col min="2821" max="2821" width="22.26953125" bestFit="1" customWidth="1"/>
    <col min="2822" max="2822" width="11.7265625" bestFit="1" customWidth="1"/>
    <col min="2823" max="2823" width="12.453125" customWidth="1"/>
    <col min="2824" max="2824" width="11.7265625" bestFit="1" customWidth="1"/>
    <col min="2825" max="2828" width="12.453125" customWidth="1"/>
    <col min="2829" max="2829" width="14.453125" bestFit="1" customWidth="1"/>
    <col min="3073" max="3073" width="21.453125" bestFit="1" customWidth="1"/>
    <col min="3074" max="3074" width="18" bestFit="1" customWidth="1"/>
    <col min="3075" max="3075" width="18.453125" bestFit="1" customWidth="1"/>
    <col min="3076" max="3076" width="21.7265625" bestFit="1" customWidth="1"/>
    <col min="3077" max="3077" width="22.26953125" bestFit="1" customWidth="1"/>
    <col min="3078" max="3078" width="11.7265625" bestFit="1" customWidth="1"/>
    <col min="3079" max="3079" width="12.453125" customWidth="1"/>
    <col min="3080" max="3080" width="11.7265625" bestFit="1" customWidth="1"/>
    <col min="3081" max="3084" width="12.453125" customWidth="1"/>
    <col min="3085" max="3085" width="14.453125" bestFit="1" customWidth="1"/>
    <col min="3329" max="3329" width="21.453125" bestFit="1" customWidth="1"/>
    <col min="3330" max="3330" width="18" bestFit="1" customWidth="1"/>
    <col min="3331" max="3331" width="18.453125" bestFit="1" customWidth="1"/>
    <col min="3332" max="3332" width="21.7265625" bestFit="1" customWidth="1"/>
    <col min="3333" max="3333" width="22.26953125" bestFit="1" customWidth="1"/>
    <col min="3334" max="3334" width="11.7265625" bestFit="1" customWidth="1"/>
    <col min="3335" max="3335" width="12.453125" customWidth="1"/>
    <col min="3336" max="3336" width="11.7265625" bestFit="1" customWidth="1"/>
    <col min="3337" max="3340" width="12.453125" customWidth="1"/>
    <col min="3341" max="3341" width="14.453125" bestFit="1" customWidth="1"/>
    <col min="3585" max="3585" width="21.453125" bestFit="1" customWidth="1"/>
    <col min="3586" max="3586" width="18" bestFit="1" customWidth="1"/>
    <col min="3587" max="3587" width="18.453125" bestFit="1" customWidth="1"/>
    <col min="3588" max="3588" width="21.7265625" bestFit="1" customWidth="1"/>
    <col min="3589" max="3589" width="22.26953125" bestFit="1" customWidth="1"/>
    <col min="3590" max="3590" width="11.7265625" bestFit="1" customWidth="1"/>
    <col min="3591" max="3591" width="12.453125" customWidth="1"/>
    <col min="3592" max="3592" width="11.7265625" bestFit="1" customWidth="1"/>
    <col min="3593" max="3596" width="12.453125" customWidth="1"/>
    <col min="3597" max="3597" width="14.453125" bestFit="1" customWidth="1"/>
    <col min="3841" max="3841" width="21.453125" bestFit="1" customWidth="1"/>
    <col min="3842" max="3842" width="18" bestFit="1" customWidth="1"/>
    <col min="3843" max="3843" width="18.453125" bestFit="1" customWidth="1"/>
    <col min="3844" max="3844" width="21.7265625" bestFit="1" customWidth="1"/>
    <col min="3845" max="3845" width="22.26953125" bestFit="1" customWidth="1"/>
    <col min="3846" max="3846" width="11.7265625" bestFit="1" customWidth="1"/>
    <col min="3847" max="3847" width="12.453125" customWidth="1"/>
    <col min="3848" max="3848" width="11.7265625" bestFit="1" customWidth="1"/>
    <col min="3849" max="3852" width="12.453125" customWidth="1"/>
    <col min="3853" max="3853" width="14.453125" bestFit="1" customWidth="1"/>
    <col min="4097" max="4097" width="21.453125" bestFit="1" customWidth="1"/>
    <col min="4098" max="4098" width="18" bestFit="1" customWidth="1"/>
    <col min="4099" max="4099" width="18.453125" bestFit="1" customWidth="1"/>
    <col min="4100" max="4100" width="21.7265625" bestFit="1" customWidth="1"/>
    <col min="4101" max="4101" width="22.26953125" bestFit="1" customWidth="1"/>
    <col min="4102" max="4102" width="11.7265625" bestFit="1" customWidth="1"/>
    <col min="4103" max="4103" width="12.453125" customWidth="1"/>
    <col min="4104" max="4104" width="11.7265625" bestFit="1" customWidth="1"/>
    <col min="4105" max="4108" width="12.453125" customWidth="1"/>
    <col min="4109" max="4109" width="14.453125" bestFit="1" customWidth="1"/>
    <col min="4353" max="4353" width="21.453125" bestFit="1" customWidth="1"/>
    <col min="4354" max="4354" width="18" bestFit="1" customWidth="1"/>
    <col min="4355" max="4355" width="18.453125" bestFit="1" customWidth="1"/>
    <col min="4356" max="4356" width="21.7265625" bestFit="1" customWidth="1"/>
    <col min="4357" max="4357" width="22.26953125" bestFit="1" customWidth="1"/>
    <col min="4358" max="4358" width="11.7265625" bestFit="1" customWidth="1"/>
    <col min="4359" max="4359" width="12.453125" customWidth="1"/>
    <col min="4360" max="4360" width="11.7265625" bestFit="1" customWidth="1"/>
    <col min="4361" max="4364" width="12.453125" customWidth="1"/>
    <col min="4365" max="4365" width="14.453125" bestFit="1" customWidth="1"/>
    <col min="4609" max="4609" width="21.453125" bestFit="1" customWidth="1"/>
    <col min="4610" max="4610" width="18" bestFit="1" customWidth="1"/>
    <col min="4611" max="4611" width="18.453125" bestFit="1" customWidth="1"/>
    <col min="4612" max="4612" width="21.7265625" bestFit="1" customWidth="1"/>
    <col min="4613" max="4613" width="22.26953125" bestFit="1" customWidth="1"/>
    <col min="4614" max="4614" width="11.7265625" bestFit="1" customWidth="1"/>
    <col min="4615" max="4615" width="12.453125" customWidth="1"/>
    <col min="4616" max="4616" width="11.7265625" bestFit="1" customWidth="1"/>
    <col min="4617" max="4620" width="12.453125" customWidth="1"/>
    <col min="4621" max="4621" width="14.453125" bestFit="1" customWidth="1"/>
    <col min="4865" max="4865" width="21.453125" bestFit="1" customWidth="1"/>
    <col min="4866" max="4866" width="18" bestFit="1" customWidth="1"/>
    <col min="4867" max="4867" width="18.453125" bestFit="1" customWidth="1"/>
    <col min="4868" max="4868" width="21.7265625" bestFit="1" customWidth="1"/>
    <col min="4869" max="4869" width="22.26953125" bestFit="1" customWidth="1"/>
    <col min="4870" max="4870" width="11.7265625" bestFit="1" customWidth="1"/>
    <col min="4871" max="4871" width="12.453125" customWidth="1"/>
    <col min="4872" max="4872" width="11.7265625" bestFit="1" customWidth="1"/>
    <col min="4873" max="4876" width="12.453125" customWidth="1"/>
    <col min="4877" max="4877" width="14.453125" bestFit="1" customWidth="1"/>
    <col min="5121" max="5121" width="21.453125" bestFit="1" customWidth="1"/>
    <col min="5122" max="5122" width="18" bestFit="1" customWidth="1"/>
    <col min="5123" max="5123" width="18.453125" bestFit="1" customWidth="1"/>
    <col min="5124" max="5124" width="21.7265625" bestFit="1" customWidth="1"/>
    <col min="5125" max="5125" width="22.26953125" bestFit="1" customWidth="1"/>
    <col min="5126" max="5126" width="11.7265625" bestFit="1" customWidth="1"/>
    <col min="5127" max="5127" width="12.453125" customWidth="1"/>
    <col min="5128" max="5128" width="11.7265625" bestFit="1" customWidth="1"/>
    <col min="5129" max="5132" width="12.453125" customWidth="1"/>
    <col min="5133" max="5133" width="14.453125" bestFit="1" customWidth="1"/>
    <col min="5377" max="5377" width="21.453125" bestFit="1" customWidth="1"/>
    <col min="5378" max="5378" width="18" bestFit="1" customWidth="1"/>
    <col min="5379" max="5379" width="18.453125" bestFit="1" customWidth="1"/>
    <col min="5380" max="5380" width="21.7265625" bestFit="1" customWidth="1"/>
    <col min="5381" max="5381" width="22.26953125" bestFit="1" customWidth="1"/>
    <col min="5382" max="5382" width="11.7265625" bestFit="1" customWidth="1"/>
    <col min="5383" max="5383" width="12.453125" customWidth="1"/>
    <col min="5384" max="5384" width="11.7265625" bestFit="1" customWidth="1"/>
    <col min="5385" max="5388" width="12.453125" customWidth="1"/>
    <col min="5389" max="5389" width="14.453125" bestFit="1" customWidth="1"/>
    <col min="5633" max="5633" width="21.453125" bestFit="1" customWidth="1"/>
    <col min="5634" max="5634" width="18" bestFit="1" customWidth="1"/>
    <col min="5635" max="5635" width="18.453125" bestFit="1" customWidth="1"/>
    <col min="5636" max="5636" width="21.7265625" bestFit="1" customWidth="1"/>
    <col min="5637" max="5637" width="22.26953125" bestFit="1" customWidth="1"/>
    <col min="5638" max="5638" width="11.7265625" bestFit="1" customWidth="1"/>
    <col min="5639" max="5639" width="12.453125" customWidth="1"/>
    <col min="5640" max="5640" width="11.7265625" bestFit="1" customWidth="1"/>
    <col min="5641" max="5644" width="12.453125" customWidth="1"/>
    <col min="5645" max="5645" width="14.453125" bestFit="1" customWidth="1"/>
    <col min="5889" max="5889" width="21.453125" bestFit="1" customWidth="1"/>
    <col min="5890" max="5890" width="18" bestFit="1" customWidth="1"/>
    <col min="5891" max="5891" width="18.453125" bestFit="1" customWidth="1"/>
    <col min="5892" max="5892" width="21.7265625" bestFit="1" customWidth="1"/>
    <col min="5893" max="5893" width="22.26953125" bestFit="1" customWidth="1"/>
    <col min="5894" max="5894" width="11.7265625" bestFit="1" customWidth="1"/>
    <col min="5895" max="5895" width="12.453125" customWidth="1"/>
    <col min="5896" max="5896" width="11.7265625" bestFit="1" customWidth="1"/>
    <col min="5897" max="5900" width="12.453125" customWidth="1"/>
    <col min="5901" max="5901" width="14.453125" bestFit="1" customWidth="1"/>
    <col min="6145" max="6145" width="21.453125" bestFit="1" customWidth="1"/>
    <col min="6146" max="6146" width="18" bestFit="1" customWidth="1"/>
    <col min="6147" max="6147" width="18.453125" bestFit="1" customWidth="1"/>
    <col min="6148" max="6148" width="21.7265625" bestFit="1" customWidth="1"/>
    <col min="6149" max="6149" width="22.26953125" bestFit="1" customWidth="1"/>
    <col min="6150" max="6150" width="11.7265625" bestFit="1" customWidth="1"/>
    <col min="6151" max="6151" width="12.453125" customWidth="1"/>
    <col min="6152" max="6152" width="11.7265625" bestFit="1" customWidth="1"/>
    <col min="6153" max="6156" width="12.453125" customWidth="1"/>
    <col min="6157" max="6157" width="14.453125" bestFit="1" customWidth="1"/>
    <col min="6401" max="6401" width="21.453125" bestFit="1" customWidth="1"/>
    <col min="6402" max="6402" width="18" bestFit="1" customWidth="1"/>
    <col min="6403" max="6403" width="18.453125" bestFit="1" customWidth="1"/>
    <col min="6404" max="6404" width="21.7265625" bestFit="1" customWidth="1"/>
    <col min="6405" max="6405" width="22.26953125" bestFit="1" customWidth="1"/>
    <col min="6406" max="6406" width="11.7265625" bestFit="1" customWidth="1"/>
    <col min="6407" max="6407" width="12.453125" customWidth="1"/>
    <col min="6408" max="6408" width="11.7265625" bestFit="1" customWidth="1"/>
    <col min="6409" max="6412" width="12.453125" customWidth="1"/>
    <col min="6413" max="6413" width="14.453125" bestFit="1" customWidth="1"/>
    <col min="6657" max="6657" width="21.453125" bestFit="1" customWidth="1"/>
    <col min="6658" max="6658" width="18" bestFit="1" customWidth="1"/>
    <col min="6659" max="6659" width="18.453125" bestFit="1" customWidth="1"/>
    <col min="6660" max="6660" width="21.7265625" bestFit="1" customWidth="1"/>
    <col min="6661" max="6661" width="22.26953125" bestFit="1" customWidth="1"/>
    <col min="6662" max="6662" width="11.7265625" bestFit="1" customWidth="1"/>
    <col min="6663" max="6663" width="12.453125" customWidth="1"/>
    <col min="6664" max="6664" width="11.7265625" bestFit="1" customWidth="1"/>
    <col min="6665" max="6668" width="12.453125" customWidth="1"/>
    <col min="6669" max="6669" width="14.453125" bestFit="1" customWidth="1"/>
    <col min="6913" max="6913" width="21.453125" bestFit="1" customWidth="1"/>
    <col min="6914" max="6914" width="18" bestFit="1" customWidth="1"/>
    <col min="6915" max="6915" width="18.453125" bestFit="1" customWidth="1"/>
    <col min="6916" max="6916" width="21.7265625" bestFit="1" customWidth="1"/>
    <col min="6917" max="6917" width="22.26953125" bestFit="1" customWidth="1"/>
    <col min="6918" max="6918" width="11.7265625" bestFit="1" customWidth="1"/>
    <col min="6919" max="6919" width="12.453125" customWidth="1"/>
    <col min="6920" max="6920" width="11.7265625" bestFit="1" customWidth="1"/>
    <col min="6921" max="6924" width="12.453125" customWidth="1"/>
    <col min="6925" max="6925" width="14.453125" bestFit="1" customWidth="1"/>
    <col min="7169" max="7169" width="21.453125" bestFit="1" customWidth="1"/>
    <col min="7170" max="7170" width="18" bestFit="1" customWidth="1"/>
    <col min="7171" max="7171" width="18.453125" bestFit="1" customWidth="1"/>
    <col min="7172" max="7172" width="21.7265625" bestFit="1" customWidth="1"/>
    <col min="7173" max="7173" width="22.26953125" bestFit="1" customWidth="1"/>
    <col min="7174" max="7174" width="11.7265625" bestFit="1" customWidth="1"/>
    <col min="7175" max="7175" width="12.453125" customWidth="1"/>
    <col min="7176" max="7176" width="11.7265625" bestFit="1" customWidth="1"/>
    <col min="7177" max="7180" width="12.453125" customWidth="1"/>
    <col min="7181" max="7181" width="14.453125" bestFit="1" customWidth="1"/>
    <col min="7425" max="7425" width="21.453125" bestFit="1" customWidth="1"/>
    <col min="7426" max="7426" width="18" bestFit="1" customWidth="1"/>
    <col min="7427" max="7427" width="18.453125" bestFit="1" customWidth="1"/>
    <col min="7428" max="7428" width="21.7265625" bestFit="1" customWidth="1"/>
    <col min="7429" max="7429" width="22.26953125" bestFit="1" customWidth="1"/>
    <col min="7430" max="7430" width="11.7265625" bestFit="1" customWidth="1"/>
    <col min="7431" max="7431" width="12.453125" customWidth="1"/>
    <col min="7432" max="7432" width="11.7265625" bestFit="1" customWidth="1"/>
    <col min="7433" max="7436" width="12.453125" customWidth="1"/>
    <col min="7437" max="7437" width="14.453125" bestFit="1" customWidth="1"/>
    <col min="7681" max="7681" width="21.453125" bestFit="1" customWidth="1"/>
    <col min="7682" max="7682" width="18" bestFit="1" customWidth="1"/>
    <col min="7683" max="7683" width="18.453125" bestFit="1" customWidth="1"/>
    <col min="7684" max="7684" width="21.7265625" bestFit="1" customWidth="1"/>
    <col min="7685" max="7685" width="22.26953125" bestFit="1" customWidth="1"/>
    <col min="7686" max="7686" width="11.7265625" bestFit="1" customWidth="1"/>
    <col min="7687" max="7687" width="12.453125" customWidth="1"/>
    <col min="7688" max="7688" width="11.7265625" bestFit="1" customWidth="1"/>
    <col min="7689" max="7692" width="12.453125" customWidth="1"/>
    <col min="7693" max="7693" width="14.453125" bestFit="1" customWidth="1"/>
    <col min="7937" max="7937" width="21.453125" bestFit="1" customWidth="1"/>
    <col min="7938" max="7938" width="18" bestFit="1" customWidth="1"/>
    <col min="7939" max="7939" width="18.453125" bestFit="1" customWidth="1"/>
    <col min="7940" max="7940" width="21.7265625" bestFit="1" customWidth="1"/>
    <col min="7941" max="7941" width="22.26953125" bestFit="1" customWidth="1"/>
    <col min="7942" max="7942" width="11.7265625" bestFit="1" customWidth="1"/>
    <col min="7943" max="7943" width="12.453125" customWidth="1"/>
    <col min="7944" max="7944" width="11.7265625" bestFit="1" customWidth="1"/>
    <col min="7945" max="7948" width="12.453125" customWidth="1"/>
    <col min="7949" max="7949" width="14.453125" bestFit="1" customWidth="1"/>
    <col min="8193" max="8193" width="21.453125" bestFit="1" customWidth="1"/>
    <col min="8194" max="8194" width="18" bestFit="1" customWidth="1"/>
    <col min="8195" max="8195" width="18.453125" bestFit="1" customWidth="1"/>
    <col min="8196" max="8196" width="21.7265625" bestFit="1" customWidth="1"/>
    <col min="8197" max="8197" width="22.26953125" bestFit="1" customWidth="1"/>
    <col min="8198" max="8198" width="11.7265625" bestFit="1" customWidth="1"/>
    <col min="8199" max="8199" width="12.453125" customWidth="1"/>
    <col min="8200" max="8200" width="11.7265625" bestFit="1" customWidth="1"/>
    <col min="8201" max="8204" width="12.453125" customWidth="1"/>
    <col min="8205" max="8205" width="14.453125" bestFit="1" customWidth="1"/>
    <col min="8449" max="8449" width="21.453125" bestFit="1" customWidth="1"/>
    <col min="8450" max="8450" width="18" bestFit="1" customWidth="1"/>
    <col min="8451" max="8451" width="18.453125" bestFit="1" customWidth="1"/>
    <col min="8452" max="8452" width="21.7265625" bestFit="1" customWidth="1"/>
    <col min="8453" max="8453" width="22.26953125" bestFit="1" customWidth="1"/>
    <col min="8454" max="8454" width="11.7265625" bestFit="1" customWidth="1"/>
    <col min="8455" max="8455" width="12.453125" customWidth="1"/>
    <col min="8456" max="8456" width="11.7265625" bestFit="1" customWidth="1"/>
    <col min="8457" max="8460" width="12.453125" customWidth="1"/>
    <col min="8461" max="8461" width="14.453125" bestFit="1" customWidth="1"/>
    <col min="8705" max="8705" width="21.453125" bestFit="1" customWidth="1"/>
    <col min="8706" max="8706" width="18" bestFit="1" customWidth="1"/>
    <col min="8707" max="8707" width="18.453125" bestFit="1" customWidth="1"/>
    <col min="8708" max="8708" width="21.7265625" bestFit="1" customWidth="1"/>
    <col min="8709" max="8709" width="22.26953125" bestFit="1" customWidth="1"/>
    <col min="8710" max="8710" width="11.7265625" bestFit="1" customWidth="1"/>
    <col min="8711" max="8711" width="12.453125" customWidth="1"/>
    <col min="8712" max="8712" width="11.7265625" bestFit="1" customWidth="1"/>
    <col min="8713" max="8716" width="12.453125" customWidth="1"/>
    <col min="8717" max="8717" width="14.453125" bestFit="1" customWidth="1"/>
    <col min="8961" max="8961" width="21.453125" bestFit="1" customWidth="1"/>
    <col min="8962" max="8962" width="18" bestFit="1" customWidth="1"/>
    <col min="8963" max="8963" width="18.453125" bestFit="1" customWidth="1"/>
    <col min="8964" max="8964" width="21.7265625" bestFit="1" customWidth="1"/>
    <col min="8965" max="8965" width="22.26953125" bestFit="1" customWidth="1"/>
    <col min="8966" max="8966" width="11.7265625" bestFit="1" customWidth="1"/>
    <col min="8967" max="8967" width="12.453125" customWidth="1"/>
    <col min="8968" max="8968" width="11.7265625" bestFit="1" customWidth="1"/>
    <col min="8969" max="8972" width="12.453125" customWidth="1"/>
    <col min="8973" max="8973" width="14.453125" bestFit="1" customWidth="1"/>
    <col min="9217" max="9217" width="21.453125" bestFit="1" customWidth="1"/>
    <col min="9218" max="9218" width="18" bestFit="1" customWidth="1"/>
    <col min="9219" max="9219" width="18.453125" bestFit="1" customWidth="1"/>
    <col min="9220" max="9220" width="21.7265625" bestFit="1" customWidth="1"/>
    <col min="9221" max="9221" width="22.26953125" bestFit="1" customWidth="1"/>
    <col min="9222" max="9222" width="11.7265625" bestFit="1" customWidth="1"/>
    <col min="9223" max="9223" width="12.453125" customWidth="1"/>
    <col min="9224" max="9224" width="11.7265625" bestFit="1" customWidth="1"/>
    <col min="9225" max="9228" width="12.453125" customWidth="1"/>
    <col min="9229" max="9229" width="14.453125" bestFit="1" customWidth="1"/>
    <col min="9473" max="9473" width="21.453125" bestFit="1" customWidth="1"/>
    <col min="9474" max="9474" width="18" bestFit="1" customWidth="1"/>
    <col min="9475" max="9475" width="18.453125" bestFit="1" customWidth="1"/>
    <col min="9476" max="9476" width="21.7265625" bestFit="1" customWidth="1"/>
    <col min="9477" max="9477" width="22.26953125" bestFit="1" customWidth="1"/>
    <col min="9478" max="9478" width="11.7265625" bestFit="1" customWidth="1"/>
    <col min="9479" max="9479" width="12.453125" customWidth="1"/>
    <col min="9480" max="9480" width="11.7265625" bestFit="1" customWidth="1"/>
    <col min="9481" max="9484" width="12.453125" customWidth="1"/>
    <col min="9485" max="9485" width="14.453125" bestFit="1" customWidth="1"/>
    <col min="9729" max="9729" width="21.453125" bestFit="1" customWidth="1"/>
    <col min="9730" max="9730" width="18" bestFit="1" customWidth="1"/>
    <col min="9731" max="9731" width="18.453125" bestFit="1" customWidth="1"/>
    <col min="9732" max="9732" width="21.7265625" bestFit="1" customWidth="1"/>
    <col min="9733" max="9733" width="22.26953125" bestFit="1" customWidth="1"/>
    <col min="9734" max="9734" width="11.7265625" bestFit="1" customWidth="1"/>
    <col min="9735" max="9735" width="12.453125" customWidth="1"/>
    <col min="9736" max="9736" width="11.7265625" bestFit="1" customWidth="1"/>
    <col min="9737" max="9740" width="12.453125" customWidth="1"/>
    <col min="9741" max="9741" width="14.453125" bestFit="1" customWidth="1"/>
    <col min="9985" max="9985" width="21.453125" bestFit="1" customWidth="1"/>
    <col min="9986" max="9986" width="18" bestFit="1" customWidth="1"/>
    <col min="9987" max="9987" width="18.453125" bestFit="1" customWidth="1"/>
    <col min="9988" max="9988" width="21.7265625" bestFit="1" customWidth="1"/>
    <col min="9989" max="9989" width="22.26953125" bestFit="1" customWidth="1"/>
    <col min="9990" max="9990" width="11.7265625" bestFit="1" customWidth="1"/>
    <col min="9991" max="9991" width="12.453125" customWidth="1"/>
    <col min="9992" max="9992" width="11.7265625" bestFit="1" customWidth="1"/>
    <col min="9993" max="9996" width="12.453125" customWidth="1"/>
    <col min="9997" max="9997" width="14.453125" bestFit="1" customWidth="1"/>
    <col min="10241" max="10241" width="21.453125" bestFit="1" customWidth="1"/>
    <col min="10242" max="10242" width="18" bestFit="1" customWidth="1"/>
    <col min="10243" max="10243" width="18.453125" bestFit="1" customWidth="1"/>
    <col min="10244" max="10244" width="21.7265625" bestFit="1" customWidth="1"/>
    <col min="10245" max="10245" width="22.26953125" bestFit="1" customWidth="1"/>
    <col min="10246" max="10246" width="11.7265625" bestFit="1" customWidth="1"/>
    <col min="10247" max="10247" width="12.453125" customWidth="1"/>
    <col min="10248" max="10248" width="11.7265625" bestFit="1" customWidth="1"/>
    <col min="10249" max="10252" width="12.453125" customWidth="1"/>
    <col min="10253" max="10253" width="14.453125" bestFit="1" customWidth="1"/>
    <col min="10497" max="10497" width="21.453125" bestFit="1" customWidth="1"/>
    <col min="10498" max="10498" width="18" bestFit="1" customWidth="1"/>
    <col min="10499" max="10499" width="18.453125" bestFit="1" customWidth="1"/>
    <col min="10500" max="10500" width="21.7265625" bestFit="1" customWidth="1"/>
    <col min="10501" max="10501" width="22.26953125" bestFit="1" customWidth="1"/>
    <col min="10502" max="10502" width="11.7265625" bestFit="1" customWidth="1"/>
    <col min="10503" max="10503" width="12.453125" customWidth="1"/>
    <col min="10504" max="10504" width="11.7265625" bestFit="1" customWidth="1"/>
    <col min="10505" max="10508" width="12.453125" customWidth="1"/>
    <col min="10509" max="10509" width="14.453125" bestFit="1" customWidth="1"/>
    <col min="10753" max="10753" width="21.453125" bestFit="1" customWidth="1"/>
    <col min="10754" max="10754" width="18" bestFit="1" customWidth="1"/>
    <col min="10755" max="10755" width="18.453125" bestFit="1" customWidth="1"/>
    <col min="10756" max="10756" width="21.7265625" bestFit="1" customWidth="1"/>
    <col min="10757" max="10757" width="22.26953125" bestFit="1" customWidth="1"/>
    <col min="10758" max="10758" width="11.7265625" bestFit="1" customWidth="1"/>
    <col min="10759" max="10759" width="12.453125" customWidth="1"/>
    <col min="10760" max="10760" width="11.7265625" bestFit="1" customWidth="1"/>
    <col min="10761" max="10764" width="12.453125" customWidth="1"/>
    <col min="10765" max="10765" width="14.453125" bestFit="1" customWidth="1"/>
    <col min="11009" max="11009" width="21.453125" bestFit="1" customWidth="1"/>
    <col min="11010" max="11010" width="18" bestFit="1" customWidth="1"/>
    <col min="11011" max="11011" width="18.453125" bestFit="1" customWidth="1"/>
    <col min="11012" max="11012" width="21.7265625" bestFit="1" customWidth="1"/>
    <col min="11013" max="11013" width="22.26953125" bestFit="1" customWidth="1"/>
    <col min="11014" max="11014" width="11.7265625" bestFit="1" customWidth="1"/>
    <col min="11015" max="11015" width="12.453125" customWidth="1"/>
    <col min="11016" max="11016" width="11.7265625" bestFit="1" customWidth="1"/>
    <col min="11017" max="11020" width="12.453125" customWidth="1"/>
    <col min="11021" max="11021" width="14.453125" bestFit="1" customWidth="1"/>
    <col min="11265" max="11265" width="21.453125" bestFit="1" customWidth="1"/>
    <col min="11266" max="11266" width="18" bestFit="1" customWidth="1"/>
    <col min="11267" max="11267" width="18.453125" bestFit="1" customWidth="1"/>
    <col min="11268" max="11268" width="21.7265625" bestFit="1" customWidth="1"/>
    <col min="11269" max="11269" width="22.26953125" bestFit="1" customWidth="1"/>
    <col min="11270" max="11270" width="11.7265625" bestFit="1" customWidth="1"/>
    <col min="11271" max="11271" width="12.453125" customWidth="1"/>
    <col min="11272" max="11272" width="11.7265625" bestFit="1" customWidth="1"/>
    <col min="11273" max="11276" width="12.453125" customWidth="1"/>
    <col min="11277" max="11277" width="14.453125" bestFit="1" customWidth="1"/>
    <col min="11521" max="11521" width="21.453125" bestFit="1" customWidth="1"/>
    <col min="11522" max="11522" width="18" bestFit="1" customWidth="1"/>
    <col min="11523" max="11523" width="18.453125" bestFit="1" customWidth="1"/>
    <col min="11524" max="11524" width="21.7265625" bestFit="1" customWidth="1"/>
    <col min="11525" max="11525" width="22.26953125" bestFit="1" customWidth="1"/>
    <col min="11526" max="11526" width="11.7265625" bestFit="1" customWidth="1"/>
    <col min="11527" max="11527" width="12.453125" customWidth="1"/>
    <col min="11528" max="11528" width="11.7265625" bestFit="1" customWidth="1"/>
    <col min="11529" max="11532" width="12.453125" customWidth="1"/>
    <col min="11533" max="11533" width="14.453125" bestFit="1" customWidth="1"/>
    <col min="11777" max="11777" width="21.453125" bestFit="1" customWidth="1"/>
    <col min="11778" max="11778" width="18" bestFit="1" customWidth="1"/>
    <col min="11779" max="11779" width="18.453125" bestFit="1" customWidth="1"/>
    <col min="11780" max="11780" width="21.7265625" bestFit="1" customWidth="1"/>
    <col min="11781" max="11781" width="22.26953125" bestFit="1" customWidth="1"/>
    <col min="11782" max="11782" width="11.7265625" bestFit="1" customWidth="1"/>
    <col min="11783" max="11783" width="12.453125" customWidth="1"/>
    <col min="11784" max="11784" width="11.7265625" bestFit="1" customWidth="1"/>
    <col min="11785" max="11788" width="12.453125" customWidth="1"/>
    <col min="11789" max="11789" width="14.453125" bestFit="1" customWidth="1"/>
    <col min="12033" max="12033" width="21.453125" bestFit="1" customWidth="1"/>
    <col min="12034" max="12034" width="18" bestFit="1" customWidth="1"/>
    <col min="12035" max="12035" width="18.453125" bestFit="1" customWidth="1"/>
    <col min="12036" max="12036" width="21.7265625" bestFit="1" customWidth="1"/>
    <col min="12037" max="12037" width="22.26953125" bestFit="1" customWidth="1"/>
    <col min="12038" max="12038" width="11.7265625" bestFit="1" customWidth="1"/>
    <col min="12039" max="12039" width="12.453125" customWidth="1"/>
    <col min="12040" max="12040" width="11.7265625" bestFit="1" customWidth="1"/>
    <col min="12041" max="12044" width="12.453125" customWidth="1"/>
    <col min="12045" max="12045" width="14.453125" bestFit="1" customWidth="1"/>
    <col min="12289" max="12289" width="21.453125" bestFit="1" customWidth="1"/>
    <col min="12290" max="12290" width="18" bestFit="1" customWidth="1"/>
    <col min="12291" max="12291" width="18.453125" bestFit="1" customWidth="1"/>
    <col min="12292" max="12292" width="21.7265625" bestFit="1" customWidth="1"/>
    <col min="12293" max="12293" width="22.26953125" bestFit="1" customWidth="1"/>
    <col min="12294" max="12294" width="11.7265625" bestFit="1" customWidth="1"/>
    <col min="12295" max="12295" width="12.453125" customWidth="1"/>
    <col min="12296" max="12296" width="11.7265625" bestFit="1" customWidth="1"/>
    <col min="12297" max="12300" width="12.453125" customWidth="1"/>
    <col min="12301" max="12301" width="14.453125" bestFit="1" customWidth="1"/>
    <col min="12545" max="12545" width="21.453125" bestFit="1" customWidth="1"/>
    <col min="12546" max="12546" width="18" bestFit="1" customWidth="1"/>
    <col min="12547" max="12547" width="18.453125" bestFit="1" customWidth="1"/>
    <col min="12548" max="12548" width="21.7265625" bestFit="1" customWidth="1"/>
    <col min="12549" max="12549" width="22.26953125" bestFit="1" customWidth="1"/>
    <col min="12550" max="12550" width="11.7265625" bestFit="1" customWidth="1"/>
    <col min="12551" max="12551" width="12.453125" customWidth="1"/>
    <col min="12552" max="12552" width="11.7265625" bestFit="1" customWidth="1"/>
    <col min="12553" max="12556" width="12.453125" customWidth="1"/>
    <col min="12557" max="12557" width="14.453125" bestFit="1" customWidth="1"/>
    <col min="12801" max="12801" width="21.453125" bestFit="1" customWidth="1"/>
    <col min="12802" max="12802" width="18" bestFit="1" customWidth="1"/>
    <col min="12803" max="12803" width="18.453125" bestFit="1" customWidth="1"/>
    <col min="12804" max="12804" width="21.7265625" bestFit="1" customWidth="1"/>
    <col min="12805" max="12805" width="22.26953125" bestFit="1" customWidth="1"/>
    <col min="12806" max="12806" width="11.7265625" bestFit="1" customWidth="1"/>
    <col min="12807" max="12807" width="12.453125" customWidth="1"/>
    <col min="12808" max="12808" width="11.7265625" bestFit="1" customWidth="1"/>
    <col min="12809" max="12812" width="12.453125" customWidth="1"/>
    <col min="12813" max="12813" width="14.453125" bestFit="1" customWidth="1"/>
    <col min="13057" max="13057" width="21.453125" bestFit="1" customWidth="1"/>
    <col min="13058" max="13058" width="18" bestFit="1" customWidth="1"/>
    <col min="13059" max="13059" width="18.453125" bestFit="1" customWidth="1"/>
    <col min="13060" max="13060" width="21.7265625" bestFit="1" customWidth="1"/>
    <col min="13061" max="13061" width="22.26953125" bestFit="1" customWidth="1"/>
    <col min="13062" max="13062" width="11.7265625" bestFit="1" customWidth="1"/>
    <col min="13063" max="13063" width="12.453125" customWidth="1"/>
    <col min="13064" max="13064" width="11.7265625" bestFit="1" customWidth="1"/>
    <col min="13065" max="13068" width="12.453125" customWidth="1"/>
    <col min="13069" max="13069" width="14.453125" bestFit="1" customWidth="1"/>
    <col min="13313" max="13313" width="21.453125" bestFit="1" customWidth="1"/>
    <col min="13314" max="13314" width="18" bestFit="1" customWidth="1"/>
    <col min="13315" max="13315" width="18.453125" bestFit="1" customWidth="1"/>
    <col min="13316" max="13316" width="21.7265625" bestFit="1" customWidth="1"/>
    <col min="13317" max="13317" width="22.26953125" bestFit="1" customWidth="1"/>
    <col min="13318" max="13318" width="11.7265625" bestFit="1" customWidth="1"/>
    <col min="13319" max="13319" width="12.453125" customWidth="1"/>
    <col min="13320" max="13320" width="11.7265625" bestFit="1" customWidth="1"/>
    <col min="13321" max="13324" width="12.453125" customWidth="1"/>
    <col min="13325" max="13325" width="14.453125" bestFit="1" customWidth="1"/>
    <col min="13569" max="13569" width="21.453125" bestFit="1" customWidth="1"/>
    <col min="13570" max="13570" width="18" bestFit="1" customWidth="1"/>
    <col min="13571" max="13571" width="18.453125" bestFit="1" customWidth="1"/>
    <col min="13572" max="13572" width="21.7265625" bestFit="1" customWidth="1"/>
    <col min="13573" max="13573" width="22.26953125" bestFit="1" customWidth="1"/>
    <col min="13574" max="13574" width="11.7265625" bestFit="1" customWidth="1"/>
    <col min="13575" max="13575" width="12.453125" customWidth="1"/>
    <col min="13576" max="13576" width="11.7265625" bestFit="1" customWidth="1"/>
    <col min="13577" max="13580" width="12.453125" customWidth="1"/>
    <col min="13581" max="13581" width="14.453125" bestFit="1" customWidth="1"/>
    <col min="13825" max="13825" width="21.453125" bestFit="1" customWidth="1"/>
    <col min="13826" max="13826" width="18" bestFit="1" customWidth="1"/>
    <col min="13827" max="13827" width="18.453125" bestFit="1" customWidth="1"/>
    <col min="13828" max="13828" width="21.7265625" bestFit="1" customWidth="1"/>
    <col min="13829" max="13829" width="22.26953125" bestFit="1" customWidth="1"/>
    <col min="13830" max="13830" width="11.7265625" bestFit="1" customWidth="1"/>
    <col min="13831" max="13831" width="12.453125" customWidth="1"/>
    <col min="13832" max="13832" width="11.7265625" bestFit="1" customWidth="1"/>
    <col min="13833" max="13836" width="12.453125" customWidth="1"/>
    <col min="13837" max="13837" width="14.453125" bestFit="1" customWidth="1"/>
    <col min="14081" max="14081" width="21.453125" bestFit="1" customWidth="1"/>
    <col min="14082" max="14082" width="18" bestFit="1" customWidth="1"/>
    <col min="14083" max="14083" width="18.453125" bestFit="1" customWidth="1"/>
    <col min="14084" max="14084" width="21.7265625" bestFit="1" customWidth="1"/>
    <col min="14085" max="14085" width="22.26953125" bestFit="1" customWidth="1"/>
    <col min="14086" max="14086" width="11.7265625" bestFit="1" customWidth="1"/>
    <col min="14087" max="14087" width="12.453125" customWidth="1"/>
    <col min="14088" max="14088" width="11.7265625" bestFit="1" customWidth="1"/>
    <col min="14089" max="14092" width="12.453125" customWidth="1"/>
    <col min="14093" max="14093" width="14.453125" bestFit="1" customWidth="1"/>
    <col min="14337" max="14337" width="21.453125" bestFit="1" customWidth="1"/>
    <col min="14338" max="14338" width="18" bestFit="1" customWidth="1"/>
    <col min="14339" max="14339" width="18.453125" bestFit="1" customWidth="1"/>
    <col min="14340" max="14340" width="21.7265625" bestFit="1" customWidth="1"/>
    <col min="14341" max="14341" width="22.26953125" bestFit="1" customWidth="1"/>
    <col min="14342" max="14342" width="11.7265625" bestFit="1" customWidth="1"/>
    <col min="14343" max="14343" width="12.453125" customWidth="1"/>
    <col min="14344" max="14344" width="11.7265625" bestFit="1" customWidth="1"/>
    <col min="14345" max="14348" width="12.453125" customWidth="1"/>
    <col min="14349" max="14349" width="14.453125" bestFit="1" customWidth="1"/>
    <col min="14593" max="14593" width="21.453125" bestFit="1" customWidth="1"/>
    <col min="14594" max="14594" width="18" bestFit="1" customWidth="1"/>
    <col min="14595" max="14595" width="18.453125" bestFit="1" customWidth="1"/>
    <col min="14596" max="14596" width="21.7265625" bestFit="1" customWidth="1"/>
    <col min="14597" max="14597" width="22.26953125" bestFit="1" customWidth="1"/>
    <col min="14598" max="14598" width="11.7265625" bestFit="1" customWidth="1"/>
    <col min="14599" max="14599" width="12.453125" customWidth="1"/>
    <col min="14600" max="14600" width="11.7265625" bestFit="1" customWidth="1"/>
    <col min="14601" max="14604" width="12.453125" customWidth="1"/>
    <col min="14605" max="14605" width="14.453125" bestFit="1" customWidth="1"/>
    <col min="14849" max="14849" width="21.453125" bestFit="1" customWidth="1"/>
    <col min="14850" max="14850" width="18" bestFit="1" customWidth="1"/>
    <col min="14851" max="14851" width="18.453125" bestFit="1" customWidth="1"/>
    <col min="14852" max="14852" width="21.7265625" bestFit="1" customWidth="1"/>
    <col min="14853" max="14853" width="22.26953125" bestFit="1" customWidth="1"/>
    <col min="14854" max="14854" width="11.7265625" bestFit="1" customWidth="1"/>
    <col min="14855" max="14855" width="12.453125" customWidth="1"/>
    <col min="14856" max="14856" width="11.7265625" bestFit="1" customWidth="1"/>
    <col min="14857" max="14860" width="12.453125" customWidth="1"/>
    <col min="14861" max="14861" width="14.453125" bestFit="1" customWidth="1"/>
    <col min="15105" max="15105" width="21.453125" bestFit="1" customWidth="1"/>
    <col min="15106" max="15106" width="18" bestFit="1" customWidth="1"/>
    <col min="15107" max="15107" width="18.453125" bestFit="1" customWidth="1"/>
    <col min="15108" max="15108" width="21.7265625" bestFit="1" customWidth="1"/>
    <col min="15109" max="15109" width="22.26953125" bestFit="1" customWidth="1"/>
    <col min="15110" max="15110" width="11.7265625" bestFit="1" customWidth="1"/>
    <col min="15111" max="15111" width="12.453125" customWidth="1"/>
    <col min="15112" max="15112" width="11.7265625" bestFit="1" customWidth="1"/>
    <col min="15113" max="15116" width="12.453125" customWidth="1"/>
    <col min="15117" max="15117" width="14.453125" bestFit="1" customWidth="1"/>
    <col min="15361" max="15361" width="21.453125" bestFit="1" customWidth="1"/>
    <col min="15362" max="15362" width="18" bestFit="1" customWidth="1"/>
    <col min="15363" max="15363" width="18.453125" bestFit="1" customWidth="1"/>
    <col min="15364" max="15364" width="21.7265625" bestFit="1" customWidth="1"/>
    <col min="15365" max="15365" width="22.26953125" bestFit="1" customWidth="1"/>
    <col min="15366" max="15366" width="11.7265625" bestFit="1" customWidth="1"/>
    <col min="15367" max="15367" width="12.453125" customWidth="1"/>
    <col min="15368" max="15368" width="11.7265625" bestFit="1" customWidth="1"/>
    <col min="15369" max="15372" width="12.453125" customWidth="1"/>
    <col min="15373" max="15373" width="14.453125" bestFit="1" customWidth="1"/>
    <col min="15617" max="15617" width="21.453125" bestFit="1" customWidth="1"/>
    <col min="15618" max="15618" width="18" bestFit="1" customWidth="1"/>
    <col min="15619" max="15619" width="18.453125" bestFit="1" customWidth="1"/>
    <col min="15620" max="15620" width="21.7265625" bestFit="1" customWidth="1"/>
    <col min="15621" max="15621" width="22.26953125" bestFit="1" customWidth="1"/>
    <col min="15622" max="15622" width="11.7265625" bestFit="1" customWidth="1"/>
    <col min="15623" max="15623" width="12.453125" customWidth="1"/>
    <col min="15624" max="15624" width="11.7265625" bestFit="1" customWidth="1"/>
    <col min="15625" max="15628" width="12.453125" customWidth="1"/>
    <col min="15629" max="15629" width="14.453125" bestFit="1" customWidth="1"/>
    <col min="15873" max="15873" width="21.453125" bestFit="1" customWidth="1"/>
    <col min="15874" max="15874" width="18" bestFit="1" customWidth="1"/>
    <col min="15875" max="15875" width="18.453125" bestFit="1" customWidth="1"/>
    <col min="15876" max="15876" width="21.7265625" bestFit="1" customWidth="1"/>
    <col min="15877" max="15877" width="22.26953125" bestFit="1" customWidth="1"/>
    <col min="15878" max="15878" width="11.7265625" bestFit="1" customWidth="1"/>
    <col min="15879" max="15879" width="12.453125" customWidth="1"/>
    <col min="15880" max="15880" width="11.7265625" bestFit="1" customWidth="1"/>
    <col min="15881" max="15884" width="12.453125" customWidth="1"/>
    <col min="15885" max="15885" width="14.453125" bestFit="1" customWidth="1"/>
    <col min="16129" max="16129" width="21.453125" bestFit="1" customWidth="1"/>
    <col min="16130" max="16130" width="18" bestFit="1" customWidth="1"/>
    <col min="16131" max="16131" width="18.453125" bestFit="1" customWidth="1"/>
    <col min="16132" max="16132" width="21.7265625" bestFit="1" customWidth="1"/>
    <col min="16133" max="16133" width="22.26953125" bestFit="1" customWidth="1"/>
    <col min="16134" max="16134" width="11.7265625" bestFit="1" customWidth="1"/>
    <col min="16135" max="16135" width="12.453125" customWidth="1"/>
    <col min="16136" max="16136" width="11.7265625" bestFit="1" customWidth="1"/>
    <col min="16137" max="16140" width="12.453125" customWidth="1"/>
    <col min="16141" max="16141" width="14.453125" bestFit="1" customWidth="1"/>
  </cols>
  <sheetData>
    <row r="1" spans="1:13" s="145" customFormat="1" ht="72.5">
      <c r="A1" s="145" t="s">
        <v>0</v>
      </c>
      <c r="B1" s="146" t="s">
        <v>1843</v>
      </c>
      <c r="C1" s="146" t="s">
        <v>1844</v>
      </c>
      <c r="D1" s="147" t="s">
        <v>1845</v>
      </c>
      <c r="E1" s="147" t="s">
        <v>1845</v>
      </c>
      <c r="F1" s="148" t="s">
        <v>1846</v>
      </c>
      <c r="G1" s="148" t="s">
        <v>1847</v>
      </c>
      <c r="H1" s="149" t="s">
        <v>1848</v>
      </c>
      <c r="I1" s="149" t="s">
        <v>1849</v>
      </c>
      <c r="J1" s="150" t="s">
        <v>1850</v>
      </c>
      <c r="K1" s="151" t="s">
        <v>1850</v>
      </c>
      <c r="L1" s="178" t="s">
        <v>3260</v>
      </c>
      <c r="M1" s="152" t="s">
        <v>1851</v>
      </c>
    </row>
    <row r="2" spans="1:13">
      <c r="A2" t="s">
        <v>1852</v>
      </c>
      <c r="B2" s="153" t="s">
        <v>294</v>
      </c>
      <c r="C2" s="153">
        <v>3</v>
      </c>
      <c r="D2" s="154" t="s">
        <v>294</v>
      </c>
      <c r="E2" s="154">
        <v>0</v>
      </c>
      <c r="F2" s="155" t="s">
        <v>295</v>
      </c>
      <c r="G2" s="155">
        <v>0</v>
      </c>
      <c r="H2" s="156" t="s">
        <v>301</v>
      </c>
      <c r="I2" s="156">
        <v>4</v>
      </c>
      <c r="J2" s="157" t="s">
        <v>301</v>
      </c>
      <c r="K2" s="158">
        <v>3</v>
      </c>
      <c r="L2" s="159">
        <f t="shared" ref="L2:L21" si="0">SUM(C2+E2+G2+I2+K2)</f>
        <v>10</v>
      </c>
      <c r="M2" s="160">
        <v>0</v>
      </c>
    </row>
    <row r="3" spans="1:13">
      <c r="A3" t="s">
        <v>1854</v>
      </c>
      <c r="B3" s="153" t="s">
        <v>297</v>
      </c>
      <c r="C3" s="153">
        <v>2</v>
      </c>
      <c r="D3" s="154" t="s">
        <v>294</v>
      </c>
      <c r="E3" s="154">
        <v>0</v>
      </c>
      <c r="F3" s="155" t="s">
        <v>300</v>
      </c>
      <c r="G3" s="155">
        <v>3</v>
      </c>
      <c r="H3" s="156" t="s">
        <v>300</v>
      </c>
      <c r="I3" s="156">
        <v>2</v>
      </c>
      <c r="J3" s="157" t="s">
        <v>296</v>
      </c>
      <c r="K3" s="158">
        <v>2</v>
      </c>
      <c r="L3" s="159">
        <f t="shared" si="0"/>
        <v>9</v>
      </c>
      <c r="M3" s="160">
        <v>0</v>
      </c>
    </row>
    <row r="4" spans="1:13">
      <c r="A4" t="s">
        <v>1855</v>
      </c>
      <c r="B4" s="153" t="s">
        <v>297</v>
      </c>
      <c r="C4" s="153">
        <v>2</v>
      </c>
      <c r="D4" s="154" t="s">
        <v>294</v>
      </c>
      <c r="E4" s="154">
        <v>0</v>
      </c>
      <c r="F4" s="155" t="s">
        <v>300</v>
      </c>
      <c r="G4" s="155">
        <v>3</v>
      </c>
      <c r="H4" s="156" t="s">
        <v>296</v>
      </c>
      <c r="I4" s="156">
        <v>3</v>
      </c>
      <c r="J4" s="157" t="s">
        <v>341</v>
      </c>
      <c r="K4" s="158">
        <v>0</v>
      </c>
      <c r="L4" s="159">
        <f t="shared" si="0"/>
        <v>8</v>
      </c>
      <c r="M4" s="160">
        <v>0</v>
      </c>
    </row>
    <row r="5" spans="1:13">
      <c r="A5" t="s">
        <v>1853</v>
      </c>
      <c r="B5" s="153" t="s">
        <v>298</v>
      </c>
      <c r="C5" s="153">
        <v>0</v>
      </c>
      <c r="D5" s="154" t="s">
        <v>294</v>
      </c>
      <c r="E5" s="154">
        <v>0</v>
      </c>
      <c r="F5" s="155" t="s">
        <v>304</v>
      </c>
      <c r="G5" s="176">
        <v>2</v>
      </c>
      <c r="H5" s="156" t="s">
        <v>296</v>
      </c>
      <c r="I5" s="156">
        <v>3</v>
      </c>
      <c r="J5" s="157" t="s">
        <v>312</v>
      </c>
      <c r="K5" s="158">
        <v>3</v>
      </c>
      <c r="L5" s="180">
        <f t="shared" si="0"/>
        <v>8</v>
      </c>
      <c r="M5" s="160">
        <v>0</v>
      </c>
    </row>
    <row r="6" spans="1:13">
      <c r="A6" t="s">
        <v>1856</v>
      </c>
      <c r="B6" s="153" t="s">
        <v>297</v>
      </c>
      <c r="C6" s="153">
        <v>2</v>
      </c>
      <c r="D6" s="154" t="s">
        <v>294</v>
      </c>
      <c r="E6" s="154">
        <v>0</v>
      </c>
      <c r="F6" s="155" t="s">
        <v>295</v>
      </c>
      <c r="G6" s="155">
        <v>0</v>
      </c>
      <c r="H6" s="156" t="s">
        <v>300</v>
      </c>
      <c r="I6" s="156">
        <v>2</v>
      </c>
      <c r="J6" s="157" t="s">
        <v>296</v>
      </c>
      <c r="K6" s="158">
        <v>2</v>
      </c>
      <c r="L6" s="159">
        <f t="shared" si="0"/>
        <v>6</v>
      </c>
      <c r="M6" s="160">
        <v>2</v>
      </c>
    </row>
    <row r="7" spans="1:13">
      <c r="A7" t="s">
        <v>1857</v>
      </c>
      <c r="B7" s="153" t="s">
        <v>297</v>
      </c>
      <c r="C7" s="153">
        <v>2</v>
      </c>
      <c r="D7" s="154" t="s">
        <v>294</v>
      </c>
      <c r="E7" s="154">
        <v>0</v>
      </c>
      <c r="F7" s="155" t="s">
        <v>295</v>
      </c>
      <c r="G7" s="155">
        <v>0</v>
      </c>
      <c r="H7" s="156" t="s">
        <v>300</v>
      </c>
      <c r="I7" s="156">
        <v>2</v>
      </c>
      <c r="J7" s="157" t="s">
        <v>296</v>
      </c>
      <c r="K7" s="158">
        <v>2</v>
      </c>
      <c r="L7" s="159">
        <f t="shared" si="0"/>
        <v>6</v>
      </c>
      <c r="M7" s="160">
        <v>2</v>
      </c>
    </row>
    <row r="8" spans="1:13">
      <c r="A8" t="s">
        <v>1858</v>
      </c>
      <c r="B8" s="153" t="s">
        <v>298</v>
      </c>
      <c r="C8" s="153">
        <v>0</v>
      </c>
      <c r="D8" s="154" t="s">
        <v>294</v>
      </c>
      <c r="E8" s="154">
        <v>0</v>
      </c>
      <c r="F8" s="155" t="s">
        <v>295</v>
      </c>
      <c r="G8" s="155">
        <v>0</v>
      </c>
      <c r="H8" s="156" t="s">
        <v>300</v>
      </c>
      <c r="I8" s="156">
        <v>2</v>
      </c>
      <c r="J8" s="157" t="s">
        <v>296</v>
      </c>
      <c r="K8" s="158">
        <v>2</v>
      </c>
      <c r="L8" s="159">
        <f t="shared" si="0"/>
        <v>4</v>
      </c>
      <c r="M8" s="160">
        <v>2</v>
      </c>
    </row>
    <row r="9" spans="1:13">
      <c r="A9" t="s">
        <v>1859</v>
      </c>
      <c r="B9" s="153" t="s">
        <v>298</v>
      </c>
      <c r="C9" s="153">
        <v>0</v>
      </c>
      <c r="D9" s="154" t="s">
        <v>294</v>
      </c>
      <c r="E9" s="154">
        <v>0</v>
      </c>
      <c r="F9" s="155" t="s">
        <v>295</v>
      </c>
      <c r="G9" s="155">
        <v>0</v>
      </c>
      <c r="H9" s="156" t="s">
        <v>300</v>
      </c>
      <c r="I9" s="156">
        <v>2</v>
      </c>
      <c r="J9" s="157" t="s">
        <v>296</v>
      </c>
      <c r="K9" s="158">
        <v>2</v>
      </c>
      <c r="L9" s="159">
        <f t="shared" si="0"/>
        <v>4</v>
      </c>
      <c r="M9" s="160">
        <v>0</v>
      </c>
    </row>
    <row r="10" spans="1:13">
      <c r="A10" t="s">
        <v>1860</v>
      </c>
      <c r="B10" s="153" t="s">
        <v>297</v>
      </c>
      <c r="C10" s="153">
        <v>2</v>
      </c>
      <c r="D10" s="154" t="s">
        <v>294</v>
      </c>
      <c r="E10" s="154">
        <v>0</v>
      </c>
      <c r="F10" s="155" t="s">
        <v>295</v>
      </c>
      <c r="G10" s="155">
        <v>0</v>
      </c>
      <c r="H10" s="156" t="s">
        <v>295</v>
      </c>
      <c r="I10" s="156">
        <v>0</v>
      </c>
      <c r="J10" s="157" t="s">
        <v>300</v>
      </c>
      <c r="K10" s="158">
        <v>1</v>
      </c>
      <c r="L10" s="159">
        <f t="shared" si="0"/>
        <v>3</v>
      </c>
      <c r="M10" s="160">
        <v>2</v>
      </c>
    </row>
    <row r="11" spans="1:13">
      <c r="A11" t="s">
        <v>1865</v>
      </c>
      <c r="B11" s="153" t="s">
        <v>298</v>
      </c>
      <c r="C11" s="153">
        <v>0</v>
      </c>
      <c r="D11" s="154" t="s">
        <v>294</v>
      </c>
      <c r="E11" s="154">
        <v>0</v>
      </c>
      <c r="F11" s="155" t="s">
        <v>295</v>
      </c>
      <c r="G11" s="155">
        <v>0</v>
      </c>
      <c r="H11" s="156" t="s">
        <v>300</v>
      </c>
      <c r="I11" s="156">
        <v>2</v>
      </c>
      <c r="J11" s="157" t="s">
        <v>300</v>
      </c>
      <c r="K11" s="158">
        <v>1</v>
      </c>
      <c r="L11" s="159">
        <f t="shared" si="0"/>
        <v>3</v>
      </c>
      <c r="M11" s="160">
        <v>0</v>
      </c>
    </row>
    <row r="12" spans="1:13">
      <c r="A12" t="s">
        <v>1867</v>
      </c>
      <c r="B12" s="153" t="s">
        <v>297</v>
      </c>
      <c r="C12" s="153">
        <v>2</v>
      </c>
      <c r="D12" s="154" t="s">
        <v>294</v>
      </c>
      <c r="E12" s="154">
        <v>0</v>
      </c>
      <c r="F12" s="155" t="s">
        <v>295</v>
      </c>
      <c r="G12" s="155">
        <v>0</v>
      </c>
      <c r="H12" s="156" t="s">
        <v>295</v>
      </c>
      <c r="I12" s="156">
        <v>0</v>
      </c>
      <c r="J12" s="157" t="s">
        <v>341</v>
      </c>
      <c r="K12" s="158">
        <v>0</v>
      </c>
      <c r="L12" s="159">
        <f t="shared" si="0"/>
        <v>2</v>
      </c>
      <c r="M12" s="160">
        <v>0</v>
      </c>
    </row>
    <row r="13" spans="1:13">
      <c r="A13" t="s">
        <v>1866</v>
      </c>
      <c r="B13" s="153" t="s">
        <v>298</v>
      </c>
      <c r="C13" s="153">
        <v>0</v>
      </c>
      <c r="D13" s="154" t="s">
        <v>294</v>
      </c>
      <c r="E13" s="154">
        <v>0</v>
      </c>
      <c r="F13" s="155" t="s">
        <v>295</v>
      </c>
      <c r="G13" s="155">
        <v>0</v>
      </c>
      <c r="H13" s="156" t="s">
        <v>300</v>
      </c>
      <c r="I13" s="156">
        <v>2</v>
      </c>
      <c r="J13" s="157" t="s">
        <v>341</v>
      </c>
      <c r="K13" s="158">
        <v>0</v>
      </c>
      <c r="L13" s="159">
        <f t="shared" si="0"/>
        <v>2</v>
      </c>
      <c r="M13" s="160">
        <v>0</v>
      </c>
    </row>
    <row r="14" spans="1:13">
      <c r="A14" t="s">
        <v>1862</v>
      </c>
      <c r="B14" s="153" t="s">
        <v>298</v>
      </c>
      <c r="C14" s="153">
        <v>0</v>
      </c>
      <c r="D14" s="154" t="s">
        <v>294</v>
      </c>
      <c r="E14" s="154">
        <v>0</v>
      </c>
      <c r="F14" s="155" t="s">
        <v>295</v>
      </c>
      <c r="G14" s="155">
        <v>0</v>
      </c>
      <c r="H14" s="156" t="s">
        <v>304</v>
      </c>
      <c r="I14" s="177">
        <v>1</v>
      </c>
      <c r="J14" s="157" t="s">
        <v>304</v>
      </c>
      <c r="K14" s="158">
        <v>1</v>
      </c>
      <c r="L14" s="180">
        <f t="shared" si="0"/>
        <v>2</v>
      </c>
      <c r="M14" s="160">
        <v>0</v>
      </c>
    </row>
    <row r="15" spans="1:13">
      <c r="A15" t="s">
        <v>1863</v>
      </c>
      <c r="B15" s="153" t="s">
        <v>298</v>
      </c>
      <c r="C15" s="153">
        <v>0</v>
      </c>
      <c r="D15" s="154" t="s">
        <v>294</v>
      </c>
      <c r="E15" s="154">
        <v>0</v>
      </c>
      <c r="F15" s="155" t="s">
        <v>295</v>
      </c>
      <c r="G15" s="155">
        <v>0</v>
      </c>
      <c r="H15" s="156" t="s">
        <v>304</v>
      </c>
      <c r="I15" s="177">
        <v>1</v>
      </c>
      <c r="J15" s="157" t="s">
        <v>304</v>
      </c>
      <c r="K15" s="158">
        <v>1</v>
      </c>
      <c r="L15" s="180">
        <f t="shared" si="0"/>
        <v>2</v>
      </c>
      <c r="M15" s="160">
        <v>2</v>
      </c>
    </row>
    <row r="16" spans="1:13">
      <c r="A16" t="s">
        <v>1864</v>
      </c>
      <c r="B16" s="153" t="s">
        <v>298</v>
      </c>
      <c r="C16" s="153">
        <v>0</v>
      </c>
      <c r="D16" s="154" t="s">
        <v>294</v>
      </c>
      <c r="E16" s="154">
        <v>0</v>
      </c>
      <c r="F16" s="155" t="s">
        <v>295</v>
      </c>
      <c r="G16" s="155">
        <v>0</v>
      </c>
      <c r="H16" s="156" t="s">
        <v>304</v>
      </c>
      <c r="I16" s="177">
        <v>1</v>
      </c>
      <c r="J16" s="157" t="s">
        <v>304</v>
      </c>
      <c r="K16" s="158">
        <v>1</v>
      </c>
      <c r="L16" s="180">
        <f t="shared" si="0"/>
        <v>2</v>
      </c>
      <c r="M16" s="160">
        <v>0</v>
      </c>
    </row>
    <row r="17" spans="1:13">
      <c r="A17" t="s">
        <v>1861</v>
      </c>
      <c r="B17" s="153" t="s">
        <v>298</v>
      </c>
      <c r="C17" s="153">
        <v>0</v>
      </c>
      <c r="D17" s="154" t="s">
        <v>294</v>
      </c>
      <c r="E17" s="154">
        <v>0</v>
      </c>
      <c r="F17" s="155" t="s">
        <v>295</v>
      </c>
      <c r="G17" s="155">
        <v>0</v>
      </c>
      <c r="H17" s="156" t="s">
        <v>304</v>
      </c>
      <c r="I17" s="177">
        <v>1</v>
      </c>
      <c r="J17" s="157" t="s">
        <v>300</v>
      </c>
      <c r="K17" s="158">
        <v>1</v>
      </c>
      <c r="L17" s="180">
        <f t="shared" si="0"/>
        <v>2</v>
      </c>
      <c r="M17" s="160">
        <v>0</v>
      </c>
    </row>
    <row r="18" spans="1:13">
      <c r="A18" t="s">
        <v>1868</v>
      </c>
      <c r="B18" s="153" t="s">
        <v>298</v>
      </c>
      <c r="C18" s="153">
        <v>0</v>
      </c>
      <c r="D18" s="154" t="s">
        <v>294</v>
      </c>
      <c r="E18" s="154">
        <v>0</v>
      </c>
      <c r="F18" s="155" t="s">
        <v>295</v>
      </c>
      <c r="G18" s="155">
        <v>0</v>
      </c>
      <c r="H18" s="156" t="s">
        <v>304</v>
      </c>
      <c r="I18" s="177">
        <v>1</v>
      </c>
      <c r="J18" s="157" t="s">
        <v>341</v>
      </c>
      <c r="K18" s="158">
        <v>0</v>
      </c>
      <c r="L18" s="180">
        <f t="shared" si="0"/>
        <v>1</v>
      </c>
      <c r="M18" s="160">
        <v>0</v>
      </c>
    </row>
    <row r="19" spans="1:13">
      <c r="A19" t="s">
        <v>1869</v>
      </c>
      <c r="B19" s="153" t="s">
        <v>298</v>
      </c>
      <c r="C19" s="153">
        <v>0</v>
      </c>
      <c r="D19" s="154" t="s">
        <v>294</v>
      </c>
      <c r="E19" s="154">
        <v>0</v>
      </c>
      <c r="F19" s="155" t="s">
        <v>295</v>
      </c>
      <c r="G19" s="155">
        <v>0</v>
      </c>
      <c r="H19" s="156" t="s">
        <v>304</v>
      </c>
      <c r="I19" s="177">
        <v>1</v>
      </c>
      <c r="J19" s="157" t="s">
        <v>341</v>
      </c>
      <c r="K19" s="158">
        <v>0</v>
      </c>
      <c r="L19" s="180">
        <f t="shared" si="0"/>
        <v>1</v>
      </c>
      <c r="M19" s="160">
        <v>0</v>
      </c>
    </row>
    <row r="20" spans="1:13">
      <c r="A20" t="s">
        <v>1870</v>
      </c>
      <c r="B20" s="153" t="s">
        <v>298</v>
      </c>
      <c r="C20" s="153">
        <v>0</v>
      </c>
      <c r="D20" s="154" t="s">
        <v>294</v>
      </c>
      <c r="E20" s="154">
        <v>0</v>
      </c>
      <c r="F20" s="155" t="s">
        <v>295</v>
      </c>
      <c r="G20" s="155">
        <v>0</v>
      </c>
      <c r="H20" s="156" t="s">
        <v>295</v>
      </c>
      <c r="I20" s="156">
        <v>0</v>
      </c>
      <c r="J20" s="157" t="s">
        <v>304</v>
      </c>
      <c r="K20" s="158">
        <v>1</v>
      </c>
      <c r="L20" s="159">
        <f t="shared" si="0"/>
        <v>1</v>
      </c>
      <c r="M20" s="160">
        <v>2</v>
      </c>
    </row>
    <row r="21" spans="1:13">
      <c r="A21" t="s">
        <v>1871</v>
      </c>
      <c r="B21" s="153" t="s">
        <v>298</v>
      </c>
      <c r="C21" s="153">
        <v>0</v>
      </c>
      <c r="D21" s="154" t="s">
        <v>294</v>
      </c>
      <c r="E21" s="154">
        <v>0</v>
      </c>
      <c r="F21" s="155" t="s">
        <v>295</v>
      </c>
      <c r="G21" s="155">
        <v>0</v>
      </c>
      <c r="H21" s="156" t="s">
        <v>295</v>
      </c>
      <c r="I21" s="156">
        <v>0</v>
      </c>
      <c r="J21" s="157" t="s">
        <v>295</v>
      </c>
      <c r="K21" s="158">
        <v>0</v>
      </c>
      <c r="L21" s="159">
        <f t="shared" si="0"/>
        <v>0</v>
      </c>
      <c r="M21" s="160">
        <v>0</v>
      </c>
    </row>
    <row r="25" spans="1:13">
      <c r="A25" t="s">
        <v>1872</v>
      </c>
    </row>
    <row r="26" spans="1:13">
      <c r="A26" s="179" t="s">
        <v>3267</v>
      </c>
    </row>
  </sheetData>
  <sortState xmlns:xlrd2="http://schemas.microsoft.com/office/spreadsheetml/2017/richdata2" ref="A2:M21">
    <sortCondition descending="1" ref="L2:L2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92"/>
  <sheetViews>
    <sheetView workbookViewId="0">
      <selection activeCell="Q2" sqref="Q2:Q163"/>
    </sheetView>
  </sheetViews>
  <sheetFormatPr baseColWidth="10" defaultRowHeight="15.5"/>
  <cols>
    <col min="1" max="1" width="18.81640625" customWidth="1"/>
    <col min="5" max="5" width="17.7265625" style="163" customWidth="1"/>
    <col min="6" max="6" width="16.453125" customWidth="1"/>
    <col min="17" max="17" width="11.453125" style="163"/>
    <col min="20" max="20" width="11.453125" style="163"/>
    <col min="21" max="21" width="76.26953125" style="163" customWidth="1"/>
  </cols>
  <sheetData>
    <row r="1" spans="1:21" ht="185.5">
      <c r="A1" s="161" t="s">
        <v>1874</v>
      </c>
      <c r="B1" s="161" t="s">
        <v>1875</v>
      </c>
      <c r="C1" s="161" t="s">
        <v>1876</v>
      </c>
      <c r="D1" s="161" t="s">
        <v>1877</v>
      </c>
      <c r="E1" s="161" t="s">
        <v>1878</v>
      </c>
      <c r="F1" s="161" t="s">
        <v>1879</v>
      </c>
      <c r="G1" s="161" t="s">
        <v>1880</v>
      </c>
      <c r="H1" s="161" t="s">
        <v>1881</v>
      </c>
      <c r="I1" s="161" t="s">
        <v>1882</v>
      </c>
      <c r="J1" s="161" t="s">
        <v>1883</v>
      </c>
      <c r="K1" s="182" t="s">
        <v>1884</v>
      </c>
      <c r="L1" s="161" t="s">
        <v>1885</v>
      </c>
      <c r="M1" s="161" t="s">
        <v>1886</v>
      </c>
      <c r="N1" s="161" t="s">
        <v>1887</v>
      </c>
      <c r="O1" s="161" t="s">
        <v>1888</v>
      </c>
      <c r="P1" s="161" t="s">
        <v>1889</v>
      </c>
      <c r="Q1" s="181" t="s">
        <v>3261</v>
      </c>
      <c r="R1" s="161" t="s">
        <v>1891</v>
      </c>
      <c r="S1" s="161" t="s">
        <v>1892</v>
      </c>
      <c r="T1" s="161" t="s">
        <v>1893</v>
      </c>
      <c r="U1" s="162" t="s">
        <v>1894</v>
      </c>
    </row>
    <row r="2" spans="1:21">
      <c r="A2" s="164" t="s">
        <v>2003</v>
      </c>
      <c r="B2" s="164">
        <v>3150</v>
      </c>
      <c r="C2" s="164">
        <v>70361</v>
      </c>
      <c r="D2" s="164">
        <v>1850</v>
      </c>
      <c r="E2" s="183" t="s">
        <v>2004</v>
      </c>
      <c r="F2" s="164" t="s">
        <v>2003</v>
      </c>
      <c r="G2" s="164">
        <v>3</v>
      </c>
      <c r="H2" s="164">
        <v>4</v>
      </c>
      <c r="I2" s="164">
        <v>2</v>
      </c>
      <c r="J2" s="164">
        <v>0</v>
      </c>
      <c r="K2" s="164">
        <v>2</v>
      </c>
      <c r="L2" s="164" t="s">
        <v>300</v>
      </c>
      <c r="M2" s="164" t="s">
        <v>301</v>
      </c>
      <c r="N2" s="164" t="s">
        <v>296</v>
      </c>
      <c r="O2" s="164">
        <v>30</v>
      </c>
      <c r="P2" s="164">
        <v>116</v>
      </c>
      <c r="Q2" s="183">
        <v>11</v>
      </c>
      <c r="R2" s="164">
        <v>99</v>
      </c>
      <c r="S2" s="164">
        <v>28</v>
      </c>
      <c r="T2" s="183">
        <v>2</v>
      </c>
      <c r="U2" s="183" t="s">
        <v>2005</v>
      </c>
    </row>
    <row r="3" spans="1:21">
      <c r="A3" s="164" t="s">
        <v>2010</v>
      </c>
      <c r="B3" s="164">
        <v>3520</v>
      </c>
      <c r="C3" s="164">
        <v>70366</v>
      </c>
      <c r="D3" s="164">
        <v>2020</v>
      </c>
      <c r="E3" s="183" t="s">
        <v>2011</v>
      </c>
      <c r="F3" s="164" t="s">
        <v>2010</v>
      </c>
      <c r="G3" s="164">
        <v>3</v>
      </c>
      <c r="H3" s="164">
        <v>4</v>
      </c>
      <c r="I3" s="164">
        <v>3</v>
      </c>
      <c r="J3" s="164">
        <v>0</v>
      </c>
      <c r="K3" s="164">
        <v>0</v>
      </c>
      <c r="L3" s="164" t="s">
        <v>300</v>
      </c>
      <c r="M3" s="164" t="s">
        <v>301</v>
      </c>
      <c r="N3" s="164" t="s">
        <v>312</v>
      </c>
      <c r="O3" s="164">
        <v>0</v>
      </c>
      <c r="P3" s="164">
        <v>0</v>
      </c>
      <c r="Q3" s="183">
        <v>10</v>
      </c>
      <c r="R3" s="164">
        <v>2</v>
      </c>
      <c r="S3" s="164">
        <v>0</v>
      </c>
      <c r="T3" s="183">
        <v>0</v>
      </c>
      <c r="U3" s="183"/>
    </row>
    <row r="4" spans="1:21">
      <c r="A4" s="164" t="s">
        <v>2229</v>
      </c>
      <c r="B4" s="164">
        <v>7820</v>
      </c>
      <c r="C4" s="164">
        <v>70493</v>
      </c>
      <c r="D4" s="164">
        <v>5120</v>
      </c>
      <c r="E4" s="183" t="s">
        <v>2230</v>
      </c>
      <c r="F4" s="164" t="s">
        <v>2229</v>
      </c>
      <c r="G4" s="164">
        <v>3</v>
      </c>
      <c r="H4" s="164">
        <v>4</v>
      </c>
      <c r="I4" s="164">
        <v>3</v>
      </c>
      <c r="J4" s="164">
        <v>0</v>
      </c>
      <c r="K4" s="164">
        <v>0</v>
      </c>
      <c r="L4" s="164" t="s">
        <v>300</v>
      </c>
      <c r="M4" s="164" t="s">
        <v>312</v>
      </c>
      <c r="N4" s="164" t="s">
        <v>312</v>
      </c>
      <c r="O4" s="164">
        <v>0</v>
      </c>
      <c r="P4" s="164">
        <v>0</v>
      </c>
      <c r="Q4" s="183">
        <v>10</v>
      </c>
      <c r="R4" s="164">
        <v>0</v>
      </c>
      <c r="S4" s="164">
        <v>0</v>
      </c>
      <c r="T4" s="183">
        <v>0</v>
      </c>
      <c r="U4" s="183"/>
    </row>
    <row r="5" spans="1:21">
      <c r="A5" s="164" t="s">
        <v>1920</v>
      </c>
      <c r="B5" s="164">
        <v>450</v>
      </c>
      <c r="C5" s="164">
        <v>70259</v>
      </c>
      <c r="D5" s="164">
        <v>860</v>
      </c>
      <c r="E5" s="183" t="s">
        <v>1921</v>
      </c>
      <c r="F5" s="164" t="s">
        <v>1920</v>
      </c>
      <c r="G5" s="164">
        <v>3</v>
      </c>
      <c r="H5" s="164">
        <v>3</v>
      </c>
      <c r="I5" s="164">
        <v>3</v>
      </c>
      <c r="J5" s="164">
        <v>0</v>
      </c>
      <c r="K5" s="164">
        <v>0</v>
      </c>
      <c r="L5" s="164" t="s">
        <v>300</v>
      </c>
      <c r="M5" s="164" t="s">
        <v>296</v>
      </c>
      <c r="N5" s="164" t="s">
        <v>301</v>
      </c>
      <c r="O5" s="164">
        <v>3</v>
      </c>
      <c r="P5" s="164">
        <v>10</v>
      </c>
      <c r="Q5" s="183">
        <v>9</v>
      </c>
      <c r="R5" s="164">
        <v>21</v>
      </c>
      <c r="S5" s="164">
        <v>6</v>
      </c>
      <c r="T5" s="183">
        <v>2</v>
      </c>
      <c r="U5" s="183"/>
    </row>
    <row r="6" spans="1:21">
      <c r="A6" s="164" t="s">
        <v>2231</v>
      </c>
      <c r="B6" s="164">
        <v>7850</v>
      </c>
      <c r="C6" s="164">
        <v>70495</v>
      </c>
      <c r="D6" s="164">
        <v>5140</v>
      </c>
      <c r="E6" s="183" t="s">
        <v>2232</v>
      </c>
      <c r="F6" s="164" t="s">
        <v>2231</v>
      </c>
      <c r="G6" s="164">
        <v>0</v>
      </c>
      <c r="H6" s="164">
        <v>4</v>
      </c>
      <c r="I6" s="164">
        <v>3</v>
      </c>
      <c r="J6" s="164">
        <v>2</v>
      </c>
      <c r="K6" s="164">
        <v>0</v>
      </c>
      <c r="L6" s="164" t="s">
        <v>295</v>
      </c>
      <c r="M6" s="164" t="s">
        <v>301</v>
      </c>
      <c r="N6" s="164" t="s">
        <v>312</v>
      </c>
      <c r="O6" s="164">
        <v>0</v>
      </c>
      <c r="P6" s="164">
        <v>1</v>
      </c>
      <c r="Q6" s="183">
        <v>9</v>
      </c>
      <c r="R6" s="164">
        <v>2</v>
      </c>
      <c r="S6" s="164">
        <v>0</v>
      </c>
      <c r="T6" s="183">
        <v>0</v>
      </c>
      <c r="U6" s="183"/>
    </row>
    <row r="7" spans="1:21">
      <c r="A7" s="164" t="s">
        <v>1962</v>
      </c>
      <c r="B7" s="164">
        <v>1990</v>
      </c>
      <c r="C7" s="164">
        <v>70305</v>
      </c>
      <c r="D7" s="164">
        <v>1090</v>
      </c>
      <c r="E7" s="183" t="s">
        <v>1963</v>
      </c>
      <c r="F7" s="164" t="s">
        <v>1962</v>
      </c>
      <c r="G7" s="184">
        <v>2</v>
      </c>
      <c r="H7" s="164">
        <v>0</v>
      </c>
      <c r="I7" s="164">
        <v>1</v>
      </c>
      <c r="J7" s="164">
        <v>3</v>
      </c>
      <c r="K7" s="164">
        <v>2</v>
      </c>
      <c r="L7" s="164" t="s">
        <v>304</v>
      </c>
      <c r="M7" s="164" t="s">
        <v>295</v>
      </c>
      <c r="N7" s="164" t="s">
        <v>304</v>
      </c>
      <c r="O7" s="164">
        <v>460</v>
      </c>
      <c r="P7" s="164">
        <v>1500</v>
      </c>
      <c r="Q7" s="185">
        <v>8</v>
      </c>
      <c r="R7" s="164">
        <v>2920</v>
      </c>
      <c r="S7" s="164">
        <v>1044</v>
      </c>
      <c r="T7" s="183">
        <v>2</v>
      </c>
      <c r="U7" s="183"/>
    </row>
    <row r="8" spans="1:21">
      <c r="A8" s="164" t="s">
        <v>2142</v>
      </c>
      <c r="B8" s="164">
        <v>6520</v>
      </c>
      <c r="C8" s="164">
        <v>70518</v>
      </c>
      <c r="D8" s="164">
        <v>4230</v>
      </c>
      <c r="E8" s="183" t="s">
        <v>2143</v>
      </c>
      <c r="F8" s="164" t="s">
        <v>2142</v>
      </c>
      <c r="G8" s="164">
        <v>0</v>
      </c>
      <c r="H8" s="164">
        <v>2</v>
      </c>
      <c r="I8" s="164">
        <v>3</v>
      </c>
      <c r="J8" s="164">
        <v>3</v>
      </c>
      <c r="K8" s="164">
        <v>0</v>
      </c>
      <c r="L8" s="164" t="s">
        <v>295</v>
      </c>
      <c r="M8" s="164" t="s">
        <v>300</v>
      </c>
      <c r="N8" s="164" t="s">
        <v>312</v>
      </c>
      <c r="O8" s="164">
        <v>1</v>
      </c>
      <c r="P8" s="164">
        <v>60000</v>
      </c>
      <c r="Q8" s="183">
        <v>8</v>
      </c>
      <c r="R8" s="164">
        <v>1</v>
      </c>
      <c r="S8" s="164">
        <v>0</v>
      </c>
      <c r="T8" s="183">
        <v>0</v>
      </c>
      <c r="U8" s="183"/>
    </row>
    <row r="9" spans="1:21">
      <c r="A9" s="164" t="s">
        <v>1985</v>
      </c>
      <c r="B9" s="164">
        <v>2530</v>
      </c>
      <c r="C9" s="164">
        <v>70336</v>
      </c>
      <c r="D9" s="164">
        <v>1710</v>
      </c>
      <c r="E9" s="183" t="s">
        <v>1986</v>
      </c>
      <c r="F9" s="164" t="s">
        <v>1985</v>
      </c>
      <c r="G9" s="164">
        <v>0</v>
      </c>
      <c r="H9" s="164">
        <v>2</v>
      </c>
      <c r="I9" s="164">
        <v>3</v>
      </c>
      <c r="J9" s="164">
        <v>0</v>
      </c>
      <c r="K9" s="164">
        <v>2</v>
      </c>
      <c r="L9" s="164" t="s">
        <v>295</v>
      </c>
      <c r="M9" s="164" t="s">
        <v>300</v>
      </c>
      <c r="N9" s="164" t="s">
        <v>301</v>
      </c>
      <c r="O9" s="164">
        <v>5</v>
      </c>
      <c r="P9" s="164">
        <v>11</v>
      </c>
      <c r="Q9" s="183">
        <v>7</v>
      </c>
      <c r="R9" s="164">
        <v>21</v>
      </c>
      <c r="S9" s="164">
        <v>12</v>
      </c>
      <c r="T9" s="183">
        <v>3</v>
      </c>
      <c r="U9" s="183"/>
    </row>
    <row r="10" spans="1:21">
      <c r="A10" s="164" t="s">
        <v>1933</v>
      </c>
      <c r="B10" s="164">
        <v>900</v>
      </c>
      <c r="C10" s="164">
        <v>70328</v>
      </c>
      <c r="D10" s="164">
        <v>1600</v>
      </c>
      <c r="E10" s="183" t="s">
        <v>1934</v>
      </c>
      <c r="F10" s="164" t="s">
        <v>1933</v>
      </c>
      <c r="G10" s="164">
        <v>0</v>
      </c>
      <c r="H10" s="164">
        <v>4</v>
      </c>
      <c r="I10" s="164">
        <v>3</v>
      </c>
      <c r="J10" s="164">
        <v>0</v>
      </c>
      <c r="K10" s="164">
        <v>0</v>
      </c>
      <c r="L10" s="164" t="s">
        <v>295</v>
      </c>
      <c r="M10" s="164" t="s">
        <v>301</v>
      </c>
      <c r="N10" s="164" t="s">
        <v>312</v>
      </c>
      <c r="O10" s="164">
        <v>0</v>
      </c>
      <c r="P10" s="164">
        <v>60</v>
      </c>
      <c r="Q10" s="183">
        <v>7</v>
      </c>
      <c r="R10" s="164">
        <v>2</v>
      </c>
      <c r="S10" s="164">
        <v>0</v>
      </c>
      <c r="T10" s="183">
        <v>0</v>
      </c>
      <c r="U10" s="183"/>
    </row>
    <row r="11" spans="1:21">
      <c r="A11" s="164" t="s">
        <v>2006</v>
      </c>
      <c r="B11" s="164">
        <v>3380</v>
      </c>
      <c r="C11" s="164">
        <v>70380</v>
      </c>
      <c r="D11" s="164">
        <v>2210</v>
      </c>
      <c r="E11" s="183" t="s">
        <v>2007</v>
      </c>
      <c r="F11" s="164" t="s">
        <v>2006</v>
      </c>
      <c r="G11" s="164">
        <v>0</v>
      </c>
      <c r="H11" s="164">
        <v>4</v>
      </c>
      <c r="I11" s="164">
        <v>3</v>
      </c>
      <c r="J11" s="164">
        <v>0</v>
      </c>
      <c r="K11" s="164">
        <v>0</v>
      </c>
      <c r="L11" s="164" t="s">
        <v>295</v>
      </c>
      <c r="M11" s="164" t="s">
        <v>301</v>
      </c>
      <c r="N11" s="164" t="s">
        <v>312</v>
      </c>
      <c r="O11" s="164">
        <v>0</v>
      </c>
      <c r="P11" s="164">
        <v>0</v>
      </c>
      <c r="Q11" s="183">
        <v>7</v>
      </c>
      <c r="R11" s="164">
        <v>5</v>
      </c>
      <c r="S11" s="164">
        <v>4</v>
      </c>
      <c r="T11" s="183">
        <v>0</v>
      </c>
      <c r="U11" s="183"/>
    </row>
    <row r="12" spans="1:21">
      <c r="A12" s="164" t="s">
        <v>1974</v>
      </c>
      <c r="B12" s="164">
        <v>2360</v>
      </c>
      <c r="C12" s="164">
        <v>70285</v>
      </c>
      <c r="D12" s="164">
        <v>1380</v>
      </c>
      <c r="E12" s="183" t="s">
        <v>1975</v>
      </c>
      <c r="F12" s="164" t="s">
        <v>1974</v>
      </c>
      <c r="G12" s="164">
        <v>0</v>
      </c>
      <c r="H12" s="164">
        <v>4</v>
      </c>
      <c r="I12" s="164">
        <v>3</v>
      </c>
      <c r="J12" s="164">
        <v>0</v>
      </c>
      <c r="K12" s="164">
        <v>0</v>
      </c>
      <c r="L12" s="164" t="s">
        <v>295</v>
      </c>
      <c r="M12" s="164" t="s">
        <v>312</v>
      </c>
      <c r="N12" s="164" t="s">
        <v>312</v>
      </c>
      <c r="O12" s="164">
        <v>0</v>
      </c>
      <c r="P12" s="164">
        <v>0</v>
      </c>
      <c r="Q12" s="183">
        <v>7</v>
      </c>
      <c r="R12" s="164">
        <v>0</v>
      </c>
      <c r="S12" s="164">
        <v>0</v>
      </c>
      <c r="T12" s="183">
        <v>0</v>
      </c>
      <c r="U12" s="183"/>
    </row>
    <row r="13" spans="1:21">
      <c r="A13" s="164" t="s">
        <v>2087</v>
      </c>
      <c r="B13" s="164">
        <v>5530</v>
      </c>
      <c r="C13" s="164">
        <v>70474</v>
      </c>
      <c r="D13" s="164">
        <v>3560</v>
      </c>
      <c r="E13" s="183" t="s">
        <v>2088</v>
      </c>
      <c r="F13" s="164" t="s">
        <v>2087</v>
      </c>
      <c r="G13" s="164">
        <v>0</v>
      </c>
      <c r="H13" s="164">
        <v>2</v>
      </c>
      <c r="I13" s="164">
        <v>3</v>
      </c>
      <c r="J13" s="164">
        <v>2</v>
      </c>
      <c r="K13" s="164">
        <v>0</v>
      </c>
      <c r="L13" s="164" t="s">
        <v>295</v>
      </c>
      <c r="M13" s="164" t="s">
        <v>300</v>
      </c>
      <c r="N13" s="164" t="s">
        <v>312</v>
      </c>
      <c r="O13" s="164">
        <v>0</v>
      </c>
      <c r="P13" s="164">
        <v>500</v>
      </c>
      <c r="Q13" s="183">
        <v>7</v>
      </c>
      <c r="R13" s="164">
        <v>6</v>
      </c>
      <c r="S13" s="164">
        <v>1</v>
      </c>
      <c r="T13" s="183">
        <v>0</v>
      </c>
      <c r="U13" s="183"/>
    </row>
    <row r="14" spans="1:21">
      <c r="A14" s="164" t="s">
        <v>1930</v>
      </c>
      <c r="B14" s="164">
        <v>760</v>
      </c>
      <c r="C14" s="164">
        <v>70323</v>
      </c>
      <c r="D14" s="164">
        <v>1500</v>
      </c>
      <c r="E14" s="183" t="s">
        <v>1931</v>
      </c>
      <c r="F14" s="164" t="s">
        <v>1930</v>
      </c>
      <c r="G14" s="164">
        <v>0</v>
      </c>
      <c r="H14" s="164">
        <v>3</v>
      </c>
      <c r="I14" s="164">
        <v>3</v>
      </c>
      <c r="J14" s="164">
        <v>0</v>
      </c>
      <c r="K14" s="164">
        <v>0</v>
      </c>
      <c r="L14" s="164" t="s">
        <v>295</v>
      </c>
      <c r="M14" s="164" t="s">
        <v>296</v>
      </c>
      <c r="N14" s="164" t="s">
        <v>301</v>
      </c>
      <c r="O14" s="164">
        <v>1</v>
      </c>
      <c r="P14" s="164">
        <v>500</v>
      </c>
      <c r="Q14" s="183">
        <v>6</v>
      </c>
      <c r="R14" s="164">
        <v>1</v>
      </c>
      <c r="S14" s="164">
        <v>1</v>
      </c>
      <c r="T14" s="183">
        <v>3</v>
      </c>
      <c r="U14" s="183" t="s">
        <v>1932</v>
      </c>
    </row>
    <row r="15" spans="1:21">
      <c r="A15" s="164" t="s">
        <v>2040</v>
      </c>
      <c r="B15" s="164">
        <v>4740</v>
      </c>
      <c r="C15" s="164">
        <v>70443</v>
      </c>
      <c r="D15" s="164">
        <v>3090</v>
      </c>
      <c r="E15" s="183" t="s">
        <v>2041</v>
      </c>
      <c r="F15" s="164" t="s">
        <v>2040</v>
      </c>
      <c r="G15" s="164">
        <v>0</v>
      </c>
      <c r="H15" s="164">
        <v>3</v>
      </c>
      <c r="I15" s="164">
        <v>3</v>
      </c>
      <c r="J15" s="164">
        <v>0</v>
      </c>
      <c r="K15" s="164">
        <v>0</v>
      </c>
      <c r="L15" s="164" t="s">
        <v>295</v>
      </c>
      <c r="M15" s="164" t="s">
        <v>296</v>
      </c>
      <c r="N15" s="164" t="s">
        <v>301</v>
      </c>
      <c r="O15" s="164">
        <v>2</v>
      </c>
      <c r="P15" s="164">
        <v>100</v>
      </c>
      <c r="Q15" s="183">
        <v>6</v>
      </c>
      <c r="R15" s="164">
        <v>50</v>
      </c>
      <c r="S15" s="164">
        <v>11</v>
      </c>
      <c r="T15" s="183">
        <v>0</v>
      </c>
      <c r="U15" s="183"/>
    </row>
    <row r="16" spans="1:21">
      <c r="A16" s="164" t="s">
        <v>2031</v>
      </c>
      <c r="B16" s="164">
        <v>4560</v>
      </c>
      <c r="C16" s="164">
        <v>70435</v>
      </c>
      <c r="D16" s="164">
        <v>3000</v>
      </c>
      <c r="E16" s="183" t="s">
        <v>2032</v>
      </c>
      <c r="F16" s="164" t="s">
        <v>2031</v>
      </c>
      <c r="G16" s="164">
        <v>3</v>
      </c>
      <c r="H16" s="184">
        <v>1</v>
      </c>
      <c r="I16" s="164">
        <v>2</v>
      </c>
      <c r="J16" s="164">
        <v>0</v>
      </c>
      <c r="K16" s="164">
        <v>0</v>
      </c>
      <c r="L16" s="164" t="s">
        <v>300</v>
      </c>
      <c r="M16" s="164" t="s">
        <v>304</v>
      </c>
      <c r="N16" s="164" t="s">
        <v>296</v>
      </c>
      <c r="O16" s="164">
        <v>67</v>
      </c>
      <c r="P16" s="164">
        <v>2500</v>
      </c>
      <c r="Q16" s="185">
        <v>6</v>
      </c>
      <c r="R16" s="164">
        <v>182</v>
      </c>
      <c r="S16" s="164">
        <v>80</v>
      </c>
      <c r="T16" s="183">
        <v>2</v>
      </c>
      <c r="U16" s="183" t="s">
        <v>2033</v>
      </c>
    </row>
    <row r="17" spans="1:21">
      <c r="A17" s="164" t="s">
        <v>1994</v>
      </c>
      <c r="B17" s="164">
        <v>2600</v>
      </c>
      <c r="C17" s="164">
        <v>70331</v>
      </c>
      <c r="D17" s="164">
        <v>1680</v>
      </c>
      <c r="E17" s="183" t="s">
        <v>1995</v>
      </c>
      <c r="F17" s="164" t="s">
        <v>1994</v>
      </c>
      <c r="G17" s="164">
        <v>0</v>
      </c>
      <c r="H17" s="164">
        <v>4</v>
      </c>
      <c r="I17" s="164">
        <v>0</v>
      </c>
      <c r="J17" s="164">
        <v>2</v>
      </c>
      <c r="K17" s="164">
        <v>0</v>
      </c>
      <c r="L17" s="164" t="s">
        <v>295</v>
      </c>
      <c r="M17" s="164" t="s">
        <v>301</v>
      </c>
      <c r="N17" s="164" t="s">
        <v>305</v>
      </c>
      <c r="O17" s="164">
        <v>1</v>
      </c>
      <c r="P17" s="164">
        <v>41</v>
      </c>
      <c r="Q17" s="183">
        <v>6</v>
      </c>
      <c r="R17" s="164">
        <v>17</v>
      </c>
      <c r="S17" s="164">
        <v>8</v>
      </c>
      <c r="T17" s="183">
        <v>0</v>
      </c>
      <c r="U17" s="183" t="s">
        <v>1914</v>
      </c>
    </row>
    <row r="18" spans="1:21">
      <c r="A18" s="164" t="s">
        <v>2074</v>
      </c>
      <c r="B18" s="164">
        <v>5280</v>
      </c>
      <c r="C18" s="164">
        <v>70458</v>
      </c>
      <c r="D18" s="164">
        <v>3430</v>
      </c>
      <c r="E18" s="183" t="s">
        <v>2075</v>
      </c>
      <c r="F18" s="164" t="s">
        <v>2076</v>
      </c>
      <c r="G18" s="164">
        <v>0</v>
      </c>
      <c r="H18" s="184">
        <v>1</v>
      </c>
      <c r="I18" s="164">
        <v>1</v>
      </c>
      <c r="J18" s="164">
        <v>2</v>
      </c>
      <c r="K18" s="164">
        <v>2</v>
      </c>
      <c r="L18" s="164" t="s">
        <v>295</v>
      </c>
      <c r="M18" s="164" t="s">
        <v>304</v>
      </c>
      <c r="N18" s="164" t="s">
        <v>304</v>
      </c>
      <c r="O18" s="164">
        <v>240</v>
      </c>
      <c r="P18" s="164">
        <v>1000</v>
      </c>
      <c r="Q18" s="185">
        <v>6</v>
      </c>
      <c r="R18" s="164">
        <v>549</v>
      </c>
      <c r="S18" s="164">
        <v>188</v>
      </c>
      <c r="T18" s="183">
        <v>2</v>
      </c>
      <c r="U18" s="183" t="s">
        <v>2077</v>
      </c>
    </row>
    <row r="19" spans="1:21">
      <c r="A19" s="164" t="s">
        <v>1904</v>
      </c>
      <c r="B19" s="164">
        <v>300</v>
      </c>
      <c r="C19" s="164">
        <v>70257</v>
      </c>
      <c r="D19" s="164">
        <v>820</v>
      </c>
      <c r="E19" s="183" t="s">
        <v>1905</v>
      </c>
      <c r="F19" s="164" t="s">
        <v>1906</v>
      </c>
      <c r="G19" s="164">
        <v>0</v>
      </c>
      <c r="H19" s="164">
        <v>3</v>
      </c>
      <c r="I19" s="164">
        <v>3</v>
      </c>
      <c r="J19" s="164">
        <v>0</v>
      </c>
      <c r="K19" s="164">
        <v>0</v>
      </c>
      <c r="L19" s="164" t="s">
        <v>295</v>
      </c>
      <c r="M19" s="164" t="s">
        <v>296</v>
      </c>
      <c r="N19" s="164" t="s">
        <v>312</v>
      </c>
      <c r="O19" s="164">
        <v>0</v>
      </c>
      <c r="P19" s="164">
        <v>9</v>
      </c>
      <c r="Q19" s="183">
        <v>6</v>
      </c>
      <c r="R19" s="164">
        <v>15</v>
      </c>
      <c r="S19" s="164">
        <v>1</v>
      </c>
      <c r="T19" s="183">
        <v>0</v>
      </c>
      <c r="U19" s="183"/>
    </row>
    <row r="20" spans="1:21">
      <c r="A20" s="164" t="s">
        <v>2012</v>
      </c>
      <c r="B20" s="164">
        <v>3640</v>
      </c>
      <c r="C20" s="164">
        <v>70362</v>
      </c>
      <c r="D20" s="164">
        <v>2140</v>
      </c>
      <c r="E20" s="183" t="s">
        <v>2013</v>
      </c>
      <c r="F20" s="164" t="s">
        <v>2012</v>
      </c>
      <c r="G20" s="164">
        <v>0</v>
      </c>
      <c r="H20" s="164">
        <v>3</v>
      </c>
      <c r="I20" s="164">
        <v>3</v>
      </c>
      <c r="J20" s="164">
        <v>0</v>
      </c>
      <c r="K20" s="164">
        <v>0</v>
      </c>
      <c r="L20" s="164" t="s">
        <v>295</v>
      </c>
      <c r="M20" s="164" t="s">
        <v>296</v>
      </c>
      <c r="N20" s="164" t="s">
        <v>312</v>
      </c>
      <c r="O20" s="164">
        <v>0</v>
      </c>
      <c r="P20" s="164">
        <v>120</v>
      </c>
      <c r="Q20" s="183">
        <v>6</v>
      </c>
      <c r="R20" s="164">
        <v>0</v>
      </c>
      <c r="S20" s="164">
        <v>0</v>
      </c>
      <c r="T20" s="183">
        <v>0</v>
      </c>
      <c r="U20" s="183"/>
    </row>
    <row r="21" spans="1:21">
      <c r="A21" s="164" t="s">
        <v>2045</v>
      </c>
      <c r="B21" s="164">
        <v>4790</v>
      </c>
      <c r="C21" s="164">
        <v>70442</v>
      </c>
      <c r="D21" s="164">
        <v>3130</v>
      </c>
      <c r="E21" s="183" t="s">
        <v>2046</v>
      </c>
      <c r="F21" s="164" t="s">
        <v>2045</v>
      </c>
      <c r="G21" s="164">
        <v>0</v>
      </c>
      <c r="H21" s="164">
        <v>3</v>
      </c>
      <c r="I21" s="164">
        <v>3</v>
      </c>
      <c r="J21" s="164">
        <v>0</v>
      </c>
      <c r="K21" s="164">
        <v>0</v>
      </c>
      <c r="L21" s="164" t="s">
        <v>295</v>
      </c>
      <c r="M21" s="164" t="s">
        <v>296</v>
      </c>
      <c r="N21" s="164" t="s">
        <v>312</v>
      </c>
      <c r="O21" s="164">
        <v>0</v>
      </c>
      <c r="P21" s="164">
        <v>70</v>
      </c>
      <c r="Q21" s="183">
        <v>6</v>
      </c>
      <c r="R21" s="164">
        <v>4</v>
      </c>
      <c r="S21" s="164">
        <v>0</v>
      </c>
      <c r="T21" s="183">
        <v>0</v>
      </c>
      <c r="U21" s="183"/>
    </row>
    <row r="22" spans="1:21">
      <c r="A22" s="164" t="s">
        <v>2058</v>
      </c>
      <c r="B22" s="164">
        <v>5080</v>
      </c>
      <c r="C22" s="164">
        <v>70452</v>
      </c>
      <c r="D22" s="164">
        <v>3320</v>
      </c>
      <c r="E22" s="183" t="s">
        <v>2059</v>
      </c>
      <c r="F22" s="164" t="s">
        <v>2058</v>
      </c>
      <c r="G22" s="164">
        <v>3</v>
      </c>
      <c r="H22" s="164">
        <v>2</v>
      </c>
      <c r="I22" s="164">
        <v>1</v>
      </c>
      <c r="J22" s="164">
        <v>0</v>
      </c>
      <c r="K22" s="164">
        <v>0</v>
      </c>
      <c r="L22" s="164" t="s">
        <v>300</v>
      </c>
      <c r="M22" s="164" t="s">
        <v>300</v>
      </c>
      <c r="N22" s="164" t="s">
        <v>300</v>
      </c>
      <c r="O22" s="164">
        <v>38</v>
      </c>
      <c r="P22" s="164">
        <v>350</v>
      </c>
      <c r="Q22" s="183">
        <v>6</v>
      </c>
      <c r="R22" s="164">
        <v>441</v>
      </c>
      <c r="S22" s="164">
        <v>119</v>
      </c>
      <c r="T22" s="183">
        <v>2</v>
      </c>
      <c r="U22" s="183"/>
    </row>
    <row r="23" spans="1:21">
      <c r="A23" s="164" t="s">
        <v>2177</v>
      </c>
      <c r="B23" s="164">
        <v>7220</v>
      </c>
      <c r="C23" s="164">
        <v>70535</v>
      </c>
      <c r="D23" s="164">
        <v>4740</v>
      </c>
      <c r="E23" s="183" t="s">
        <v>2178</v>
      </c>
      <c r="F23" s="164" t="s">
        <v>2177</v>
      </c>
      <c r="G23" s="164">
        <v>0</v>
      </c>
      <c r="H23" s="164">
        <v>0</v>
      </c>
      <c r="I23" s="164">
        <v>3</v>
      </c>
      <c r="J23" s="164">
        <v>2</v>
      </c>
      <c r="K23" s="164">
        <v>0</v>
      </c>
      <c r="L23" s="164" t="s">
        <v>295</v>
      </c>
      <c r="M23" s="164" t="s">
        <v>295</v>
      </c>
      <c r="N23" s="164" t="s">
        <v>301</v>
      </c>
      <c r="O23" s="164">
        <v>12</v>
      </c>
      <c r="P23" s="164">
        <v>30000</v>
      </c>
      <c r="Q23" s="183">
        <v>5</v>
      </c>
      <c r="R23" s="164">
        <v>92</v>
      </c>
      <c r="S23" s="164">
        <v>31</v>
      </c>
      <c r="T23" s="183">
        <v>2</v>
      </c>
      <c r="U23" s="183"/>
    </row>
    <row r="24" spans="1:21">
      <c r="A24" s="164" t="s">
        <v>1922</v>
      </c>
      <c r="B24" s="164">
        <v>500</v>
      </c>
      <c r="C24" s="164">
        <v>70260</v>
      </c>
      <c r="D24" s="164">
        <v>870</v>
      </c>
      <c r="E24" s="183" t="s">
        <v>1923</v>
      </c>
      <c r="F24" s="164" t="s">
        <v>1922</v>
      </c>
      <c r="G24" s="164">
        <v>0</v>
      </c>
      <c r="H24" s="164">
        <v>2</v>
      </c>
      <c r="I24" s="164">
        <v>3</v>
      </c>
      <c r="J24" s="164">
        <v>0</v>
      </c>
      <c r="K24" s="164">
        <v>0</v>
      </c>
      <c r="L24" s="164" t="s">
        <v>295</v>
      </c>
      <c r="M24" s="164" t="s">
        <v>300</v>
      </c>
      <c r="N24" s="164" t="s">
        <v>301</v>
      </c>
      <c r="O24" s="164">
        <v>6</v>
      </c>
      <c r="P24" s="164">
        <v>219</v>
      </c>
      <c r="Q24" s="183">
        <v>5</v>
      </c>
      <c r="R24" s="164">
        <v>113</v>
      </c>
      <c r="S24" s="164">
        <v>22</v>
      </c>
      <c r="T24" s="183">
        <v>0</v>
      </c>
      <c r="U24" s="183" t="s">
        <v>1924</v>
      </c>
    </row>
    <row r="25" spans="1:21">
      <c r="A25" s="164" t="s">
        <v>2133</v>
      </c>
      <c r="B25" s="164">
        <v>6210</v>
      </c>
      <c r="C25" s="164">
        <v>70512</v>
      </c>
      <c r="D25" s="164">
        <v>4090</v>
      </c>
      <c r="E25" s="183" t="s">
        <v>2134</v>
      </c>
      <c r="F25" s="164" t="s">
        <v>2133</v>
      </c>
      <c r="G25" s="164">
        <v>0</v>
      </c>
      <c r="H25" s="164">
        <v>2</v>
      </c>
      <c r="I25" s="164">
        <v>3</v>
      </c>
      <c r="J25" s="164">
        <v>0</v>
      </c>
      <c r="K25" s="164">
        <v>0</v>
      </c>
      <c r="L25" s="164" t="s">
        <v>295</v>
      </c>
      <c r="M25" s="164" t="s">
        <v>300</v>
      </c>
      <c r="N25" s="164" t="s">
        <v>301</v>
      </c>
      <c r="O25" s="164">
        <v>15</v>
      </c>
      <c r="P25" s="164">
        <v>15000</v>
      </c>
      <c r="Q25" s="183">
        <v>5</v>
      </c>
      <c r="R25" s="164">
        <v>24</v>
      </c>
      <c r="S25" s="164">
        <v>11</v>
      </c>
      <c r="T25" s="183">
        <v>2</v>
      </c>
      <c r="U25" s="183" t="s">
        <v>2135</v>
      </c>
    </row>
    <row r="26" spans="1:21">
      <c r="A26" s="164" t="s">
        <v>2164</v>
      </c>
      <c r="B26" s="164">
        <v>6920</v>
      </c>
      <c r="C26" s="164">
        <v>70529</v>
      </c>
      <c r="D26" s="164">
        <v>4530</v>
      </c>
      <c r="E26" s="183" t="s">
        <v>2165</v>
      </c>
      <c r="F26" s="164" t="s">
        <v>2164</v>
      </c>
      <c r="G26" s="164">
        <v>0</v>
      </c>
      <c r="H26" s="164">
        <v>2</v>
      </c>
      <c r="I26" s="164">
        <v>3</v>
      </c>
      <c r="J26" s="164">
        <v>0</v>
      </c>
      <c r="K26" s="164">
        <v>0</v>
      </c>
      <c r="L26" s="164" t="s">
        <v>295</v>
      </c>
      <c r="M26" s="164" t="s">
        <v>300</v>
      </c>
      <c r="N26" s="164" t="s">
        <v>301</v>
      </c>
      <c r="O26" s="164">
        <v>6</v>
      </c>
      <c r="P26" s="164">
        <v>500</v>
      </c>
      <c r="Q26" s="183">
        <v>5</v>
      </c>
      <c r="R26" s="164">
        <v>170</v>
      </c>
      <c r="S26" s="164">
        <v>25</v>
      </c>
      <c r="T26" s="183">
        <v>0</v>
      </c>
      <c r="U26" s="183"/>
    </row>
    <row r="27" spans="1:21">
      <c r="A27" s="164" t="s">
        <v>2285</v>
      </c>
      <c r="B27" s="164">
        <v>9210</v>
      </c>
      <c r="C27" s="164">
        <v>70570</v>
      </c>
      <c r="D27" s="164">
        <v>5570</v>
      </c>
      <c r="E27" s="183" t="s">
        <v>2286</v>
      </c>
      <c r="F27" s="164" t="s">
        <v>2285</v>
      </c>
      <c r="G27" s="164">
        <v>0</v>
      </c>
      <c r="H27" s="164">
        <v>2</v>
      </c>
      <c r="I27" s="164">
        <v>3</v>
      </c>
      <c r="J27" s="164">
        <v>0</v>
      </c>
      <c r="K27" s="164">
        <v>0</v>
      </c>
      <c r="L27" s="164" t="s">
        <v>295</v>
      </c>
      <c r="M27" s="164" t="s">
        <v>300</v>
      </c>
      <c r="N27" s="164" t="s">
        <v>301</v>
      </c>
      <c r="O27" s="164">
        <v>7</v>
      </c>
      <c r="P27" s="164">
        <v>125</v>
      </c>
      <c r="Q27" s="183">
        <v>5</v>
      </c>
      <c r="R27" s="164">
        <v>64</v>
      </c>
      <c r="S27" s="164">
        <v>21</v>
      </c>
      <c r="T27" s="183">
        <v>2</v>
      </c>
      <c r="U27" s="183" t="s">
        <v>2287</v>
      </c>
    </row>
    <row r="28" spans="1:21">
      <c r="A28" s="164" t="s">
        <v>1951</v>
      </c>
      <c r="B28" s="164">
        <v>1630</v>
      </c>
      <c r="C28" s="164">
        <v>70218</v>
      </c>
      <c r="D28" s="164">
        <v>470</v>
      </c>
      <c r="E28" s="183" t="s">
        <v>1952</v>
      </c>
      <c r="F28" s="164" t="s">
        <v>1951</v>
      </c>
      <c r="G28" s="164">
        <v>0</v>
      </c>
      <c r="H28" s="164">
        <v>3</v>
      </c>
      <c r="I28" s="164">
        <v>2</v>
      </c>
      <c r="J28" s="164">
        <v>0</v>
      </c>
      <c r="K28" s="164">
        <v>0</v>
      </c>
      <c r="L28" s="164" t="s">
        <v>295</v>
      </c>
      <c r="M28" s="164" t="s">
        <v>296</v>
      </c>
      <c r="N28" s="164" t="s">
        <v>296</v>
      </c>
      <c r="O28" s="164">
        <v>24</v>
      </c>
      <c r="P28" s="164">
        <v>120</v>
      </c>
      <c r="Q28" s="183">
        <v>5</v>
      </c>
      <c r="R28" s="164">
        <v>101</v>
      </c>
      <c r="S28" s="164">
        <v>43</v>
      </c>
      <c r="T28" s="183">
        <v>2</v>
      </c>
      <c r="U28" s="183"/>
    </row>
    <row r="29" spans="1:21">
      <c r="A29" s="164" t="s">
        <v>1918</v>
      </c>
      <c r="B29" s="164">
        <v>430</v>
      </c>
      <c r="C29" s="164">
        <v>70273</v>
      </c>
      <c r="D29" s="164">
        <v>850</v>
      </c>
      <c r="E29" s="183" t="s">
        <v>1919</v>
      </c>
      <c r="F29" s="164" t="s">
        <v>1918</v>
      </c>
      <c r="G29" s="164">
        <v>0</v>
      </c>
      <c r="H29" s="184">
        <v>1</v>
      </c>
      <c r="I29" s="164">
        <v>2</v>
      </c>
      <c r="J29" s="164">
        <v>2</v>
      </c>
      <c r="K29" s="164">
        <v>0</v>
      </c>
      <c r="L29" s="164" t="s">
        <v>295</v>
      </c>
      <c r="M29" s="164" t="s">
        <v>304</v>
      </c>
      <c r="N29" s="164" t="s">
        <v>296</v>
      </c>
      <c r="O29" s="164">
        <v>6</v>
      </c>
      <c r="P29" s="164">
        <v>220</v>
      </c>
      <c r="Q29" s="185">
        <v>5</v>
      </c>
      <c r="R29" s="164">
        <v>162</v>
      </c>
      <c r="S29" s="164">
        <v>40</v>
      </c>
      <c r="T29" s="183">
        <v>0</v>
      </c>
      <c r="U29" s="183"/>
    </row>
    <row r="30" spans="1:21">
      <c r="A30" s="164" t="s">
        <v>2280</v>
      </c>
      <c r="B30" s="164">
        <v>9040</v>
      </c>
      <c r="C30" s="164">
        <v>70572</v>
      </c>
      <c r="D30" s="164">
        <v>5640</v>
      </c>
      <c r="E30" s="183" t="s">
        <v>2281</v>
      </c>
      <c r="F30" s="164" t="s">
        <v>2280</v>
      </c>
      <c r="G30" s="164">
        <v>0</v>
      </c>
      <c r="H30" s="184">
        <v>1</v>
      </c>
      <c r="I30" s="164">
        <v>2</v>
      </c>
      <c r="J30" s="164">
        <v>2</v>
      </c>
      <c r="K30" s="164">
        <v>0</v>
      </c>
      <c r="L30" s="164" t="s">
        <v>295</v>
      </c>
      <c r="M30" s="164" t="s">
        <v>304</v>
      </c>
      <c r="N30" s="164" t="s">
        <v>296</v>
      </c>
      <c r="O30" s="164">
        <v>12</v>
      </c>
      <c r="P30" s="164">
        <v>1200</v>
      </c>
      <c r="Q30" s="185">
        <v>5</v>
      </c>
      <c r="R30" s="164">
        <v>82</v>
      </c>
      <c r="S30" s="164">
        <v>23</v>
      </c>
      <c r="T30" s="183">
        <v>2</v>
      </c>
      <c r="U30" s="183"/>
    </row>
    <row r="31" spans="1:21">
      <c r="A31" s="164" t="s">
        <v>2194</v>
      </c>
      <c r="B31" s="164">
        <v>7400</v>
      </c>
      <c r="C31" s="164"/>
      <c r="D31" s="164">
        <v>4870</v>
      </c>
      <c r="E31" s="183" t="s">
        <v>2195</v>
      </c>
      <c r="F31" s="164" t="s">
        <v>2194</v>
      </c>
      <c r="G31" s="164">
        <v>0</v>
      </c>
      <c r="H31" s="164">
        <v>3</v>
      </c>
      <c r="I31" s="164">
        <v>0</v>
      </c>
      <c r="J31" s="164">
        <v>2</v>
      </c>
      <c r="K31" s="164">
        <v>0</v>
      </c>
      <c r="L31" s="164" t="s">
        <v>295</v>
      </c>
      <c r="M31" s="164" t="s">
        <v>296</v>
      </c>
      <c r="N31" s="164" t="s">
        <v>305</v>
      </c>
      <c r="O31" s="164">
        <v>0</v>
      </c>
      <c r="P31" s="164">
        <v>20</v>
      </c>
      <c r="Q31" s="183">
        <v>5</v>
      </c>
      <c r="R31" s="164">
        <v>1</v>
      </c>
      <c r="S31" s="164">
        <v>1</v>
      </c>
      <c r="T31" s="183">
        <v>0</v>
      </c>
      <c r="U31" s="183" t="s">
        <v>2196</v>
      </c>
    </row>
    <row r="32" spans="1:21">
      <c r="A32" s="164" t="s">
        <v>1907</v>
      </c>
      <c r="B32" s="164">
        <v>320</v>
      </c>
      <c r="C32" s="164">
        <v>70252</v>
      </c>
      <c r="D32" s="164">
        <v>750</v>
      </c>
      <c r="E32" s="183" t="s">
        <v>1908</v>
      </c>
      <c r="F32" s="164" t="s">
        <v>1907</v>
      </c>
      <c r="G32" s="164">
        <v>0</v>
      </c>
      <c r="H32" s="164">
        <v>2</v>
      </c>
      <c r="I32" s="164">
        <v>3</v>
      </c>
      <c r="J32" s="164">
        <v>0</v>
      </c>
      <c r="K32" s="164">
        <v>0</v>
      </c>
      <c r="L32" s="164" t="s">
        <v>295</v>
      </c>
      <c r="M32" s="164" t="s">
        <v>300</v>
      </c>
      <c r="N32" s="164" t="s">
        <v>312</v>
      </c>
      <c r="O32" s="164">
        <v>0</v>
      </c>
      <c r="P32" s="164">
        <v>2</v>
      </c>
      <c r="Q32" s="183">
        <v>5</v>
      </c>
      <c r="R32" s="164">
        <v>3</v>
      </c>
      <c r="S32" s="164">
        <v>1</v>
      </c>
      <c r="T32" s="183">
        <v>2</v>
      </c>
      <c r="U32" s="183"/>
    </row>
    <row r="33" spans="1:21">
      <c r="A33" s="164" t="s">
        <v>1964</v>
      </c>
      <c r="B33" s="164">
        <v>2130</v>
      </c>
      <c r="C33" s="164">
        <v>70296</v>
      </c>
      <c r="D33" s="164">
        <v>1360</v>
      </c>
      <c r="E33" s="183" t="s">
        <v>1965</v>
      </c>
      <c r="F33" s="164" t="s">
        <v>1964</v>
      </c>
      <c r="G33" s="164">
        <v>0</v>
      </c>
      <c r="H33" s="164">
        <v>2</v>
      </c>
      <c r="I33" s="164">
        <v>3</v>
      </c>
      <c r="J33" s="164">
        <v>0</v>
      </c>
      <c r="K33" s="164">
        <v>0</v>
      </c>
      <c r="L33" s="164" t="s">
        <v>295</v>
      </c>
      <c r="M33" s="164" t="s">
        <v>300</v>
      </c>
      <c r="N33" s="164" t="s">
        <v>312</v>
      </c>
      <c r="O33" s="164">
        <v>1</v>
      </c>
      <c r="P33" s="164">
        <v>0</v>
      </c>
      <c r="Q33" s="183">
        <v>5</v>
      </c>
      <c r="R33" s="164">
        <v>3</v>
      </c>
      <c r="S33" s="164">
        <v>1</v>
      </c>
      <c r="T33" s="183">
        <v>2</v>
      </c>
      <c r="U33" s="183"/>
    </row>
    <row r="34" spans="1:21">
      <c r="A34" s="164" t="s">
        <v>2008</v>
      </c>
      <c r="B34" s="164">
        <v>3440</v>
      </c>
      <c r="C34" s="164">
        <v>70379</v>
      </c>
      <c r="D34" s="164">
        <v>2230</v>
      </c>
      <c r="E34" s="183" t="s">
        <v>2009</v>
      </c>
      <c r="F34" s="164" t="s">
        <v>2008</v>
      </c>
      <c r="G34" s="164">
        <v>0</v>
      </c>
      <c r="H34" s="164">
        <v>2</v>
      </c>
      <c r="I34" s="164">
        <v>3</v>
      </c>
      <c r="J34" s="164">
        <v>0</v>
      </c>
      <c r="K34" s="164">
        <v>0</v>
      </c>
      <c r="L34" s="164" t="s">
        <v>295</v>
      </c>
      <c r="M34" s="164" t="s">
        <v>300</v>
      </c>
      <c r="N34" s="164" t="s">
        <v>312</v>
      </c>
      <c r="O34" s="164">
        <v>0</v>
      </c>
      <c r="P34" s="164">
        <v>1630</v>
      </c>
      <c r="Q34" s="183">
        <v>5</v>
      </c>
      <c r="R34" s="164">
        <v>12</v>
      </c>
      <c r="S34" s="164">
        <v>3</v>
      </c>
      <c r="T34" s="183">
        <v>2</v>
      </c>
      <c r="U34" s="183"/>
    </row>
    <row r="35" spans="1:21">
      <c r="A35" s="164" t="s">
        <v>1980</v>
      </c>
      <c r="B35" s="164">
        <v>2490</v>
      </c>
      <c r="C35" s="164">
        <v>70310</v>
      </c>
      <c r="D35" s="164">
        <v>1420</v>
      </c>
      <c r="E35" s="183" t="s">
        <v>1981</v>
      </c>
      <c r="F35" s="164" t="s">
        <v>1980</v>
      </c>
      <c r="G35" s="164">
        <v>0</v>
      </c>
      <c r="H35" s="184">
        <v>1</v>
      </c>
      <c r="I35" s="164">
        <v>3</v>
      </c>
      <c r="J35" s="164">
        <v>0</v>
      </c>
      <c r="K35" s="164">
        <v>0</v>
      </c>
      <c r="L35" s="164" t="s">
        <v>295</v>
      </c>
      <c r="M35" s="164" t="s">
        <v>304</v>
      </c>
      <c r="N35" s="164" t="s">
        <v>301</v>
      </c>
      <c r="O35" s="164">
        <v>8</v>
      </c>
      <c r="P35" s="164">
        <v>400</v>
      </c>
      <c r="Q35" s="185">
        <v>4</v>
      </c>
      <c r="R35" s="164">
        <v>168</v>
      </c>
      <c r="S35" s="164">
        <v>49</v>
      </c>
      <c r="T35" s="183">
        <v>2</v>
      </c>
      <c r="U35" s="183" t="s">
        <v>1982</v>
      </c>
    </row>
    <row r="36" spans="1:21">
      <c r="A36" s="164" t="s">
        <v>2064</v>
      </c>
      <c r="B36" s="164">
        <v>5190</v>
      </c>
      <c r="C36" s="164">
        <v>70456</v>
      </c>
      <c r="D36" s="164">
        <v>3370</v>
      </c>
      <c r="E36" s="183" t="s">
        <v>2065</v>
      </c>
      <c r="F36" s="164" t="s">
        <v>2064</v>
      </c>
      <c r="G36" s="164">
        <v>0</v>
      </c>
      <c r="H36" s="184">
        <v>1</v>
      </c>
      <c r="I36" s="164">
        <v>3</v>
      </c>
      <c r="J36" s="164">
        <v>0</v>
      </c>
      <c r="K36" s="164">
        <v>0</v>
      </c>
      <c r="L36" s="164" t="s">
        <v>295</v>
      </c>
      <c r="M36" s="164" t="s">
        <v>304</v>
      </c>
      <c r="N36" s="164" t="s">
        <v>301</v>
      </c>
      <c r="O36" s="164">
        <v>3</v>
      </c>
      <c r="P36" s="164">
        <v>3000</v>
      </c>
      <c r="Q36" s="185">
        <v>4</v>
      </c>
      <c r="R36" s="164">
        <v>88</v>
      </c>
      <c r="S36" s="164">
        <v>15</v>
      </c>
      <c r="T36" s="183">
        <v>0</v>
      </c>
      <c r="U36" s="183"/>
    </row>
    <row r="37" spans="1:21">
      <c r="A37" s="164" t="s">
        <v>2130</v>
      </c>
      <c r="B37" s="164">
        <v>6170</v>
      </c>
      <c r="C37" s="164">
        <v>70511</v>
      </c>
      <c r="D37" s="164">
        <v>4070</v>
      </c>
      <c r="E37" s="183" t="s">
        <v>2131</v>
      </c>
      <c r="F37" s="164" t="s">
        <v>2130</v>
      </c>
      <c r="G37" s="164">
        <v>0</v>
      </c>
      <c r="H37" s="184">
        <v>1</v>
      </c>
      <c r="I37" s="164">
        <v>3</v>
      </c>
      <c r="J37" s="164">
        <v>0</v>
      </c>
      <c r="K37" s="164">
        <v>0</v>
      </c>
      <c r="L37" s="164" t="s">
        <v>295</v>
      </c>
      <c r="M37" s="164" t="s">
        <v>304</v>
      </c>
      <c r="N37" s="164" t="s">
        <v>301</v>
      </c>
      <c r="O37" s="164">
        <v>76</v>
      </c>
      <c r="P37" s="164">
        <v>15000</v>
      </c>
      <c r="Q37" s="185">
        <v>4</v>
      </c>
      <c r="R37" s="164">
        <v>502</v>
      </c>
      <c r="S37" s="164">
        <v>131</v>
      </c>
      <c r="T37" s="183">
        <v>2</v>
      </c>
      <c r="U37" s="183" t="s">
        <v>2132</v>
      </c>
    </row>
    <row r="38" spans="1:21">
      <c r="A38" s="164" t="s">
        <v>2174</v>
      </c>
      <c r="B38" s="164">
        <v>7010</v>
      </c>
      <c r="C38" s="164">
        <v>70546</v>
      </c>
      <c r="D38" s="164">
        <v>4610</v>
      </c>
      <c r="E38" s="183" t="s">
        <v>2175</v>
      </c>
      <c r="F38" s="164" t="s">
        <v>2174</v>
      </c>
      <c r="G38" s="164">
        <v>0</v>
      </c>
      <c r="H38" s="184">
        <v>1</v>
      </c>
      <c r="I38" s="164">
        <v>3</v>
      </c>
      <c r="J38" s="164">
        <v>0</v>
      </c>
      <c r="K38" s="164">
        <v>0</v>
      </c>
      <c r="L38" s="164" t="s">
        <v>295</v>
      </c>
      <c r="M38" s="164" t="s">
        <v>304</v>
      </c>
      <c r="N38" s="164" t="s">
        <v>301</v>
      </c>
      <c r="O38" s="164">
        <v>19</v>
      </c>
      <c r="P38" s="164">
        <v>2000</v>
      </c>
      <c r="Q38" s="185">
        <v>4</v>
      </c>
      <c r="R38" s="164">
        <v>210</v>
      </c>
      <c r="S38" s="164">
        <v>58</v>
      </c>
      <c r="T38" s="183">
        <v>2</v>
      </c>
      <c r="U38" s="183" t="s">
        <v>2176</v>
      </c>
    </row>
    <row r="39" spans="1:21">
      <c r="A39" s="164" t="s">
        <v>1925</v>
      </c>
      <c r="B39" s="164">
        <v>680</v>
      </c>
      <c r="C39" s="164">
        <v>70271</v>
      </c>
      <c r="D39" s="164">
        <v>1050</v>
      </c>
      <c r="E39" s="183" t="s">
        <v>1926</v>
      </c>
      <c r="F39" s="164" t="s">
        <v>1925</v>
      </c>
      <c r="G39" s="164">
        <v>0</v>
      </c>
      <c r="H39" s="164">
        <v>2</v>
      </c>
      <c r="I39" s="164">
        <v>2</v>
      </c>
      <c r="J39" s="164">
        <v>0</v>
      </c>
      <c r="K39" s="164">
        <v>0</v>
      </c>
      <c r="L39" s="164" t="s">
        <v>295</v>
      </c>
      <c r="M39" s="164" t="s">
        <v>300</v>
      </c>
      <c r="N39" s="164" t="s">
        <v>296</v>
      </c>
      <c r="O39" s="164">
        <v>2</v>
      </c>
      <c r="P39" s="164">
        <v>670</v>
      </c>
      <c r="Q39" s="183">
        <v>4</v>
      </c>
      <c r="R39" s="164">
        <v>182</v>
      </c>
      <c r="S39" s="164">
        <v>20</v>
      </c>
      <c r="T39" s="183">
        <v>0</v>
      </c>
      <c r="U39" s="183" t="s">
        <v>1927</v>
      </c>
    </row>
    <row r="40" spans="1:21">
      <c r="A40" s="164" t="s">
        <v>2179</v>
      </c>
      <c r="B40" s="164">
        <v>7240</v>
      </c>
      <c r="C40" s="164">
        <v>70538</v>
      </c>
      <c r="D40" s="164">
        <v>4750</v>
      </c>
      <c r="E40" s="183" t="s">
        <v>2180</v>
      </c>
      <c r="F40" s="164" t="s">
        <v>2179</v>
      </c>
      <c r="G40" s="164">
        <v>0</v>
      </c>
      <c r="H40" s="164">
        <v>2</v>
      </c>
      <c r="I40" s="164">
        <v>2</v>
      </c>
      <c r="J40" s="164">
        <v>0</v>
      </c>
      <c r="K40" s="164">
        <v>0</v>
      </c>
      <c r="L40" s="164" t="s">
        <v>295</v>
      </c>
      <c r="M40" s="164" t="s">
        <v>300</v>
      </c>
      <c r="N40" s="164" t="s">
        <v>296</v>
      </c>
      <c r="O40" s="164">
        <v>180</v>
      </c>
      <c r="P40" s="164">
        <v>15000</v>
      </c>
      <c r="Q40" s="183">
        <v>4</v>
      </c>
      <c r="R40" s="164">
        <v>327</v>
      </c>
      <c r="S40" s="164">
        <v>168</v>
      </c>
      <c r="T40" s="183">
        <v>3</v>
      </c>
      <c r="U40" s="183" t="s">
        <v>2181</v>
      </c>
    </row>
    <row r="41" spans="1:21">
      <c r="A41" s="164" t="s">
        <v>2184</v>
      </c>
      <c r="B41" s="164">
        <v>7300</v>
      </c>
      <c r="C41" s="164">
        <v>70540</v>
      </c>
      <c r="D41" s="164">
        <v>4720</v>
      </c>
      <c r="E41" s="183" t="s">
        <v>2185</v>
      </c>
      <c r="F41" s="164" t="s">
        <v>2184</v>
      </c>
      <c r="G41" s="164">
        <v>0</v>
      </c>
      <c r="H41" s="164">
        <v>2</v>
      </c>
      <c r="I41" s="164">
        <v>2</v>
      </c>
      <c r="J41" s="164">
        <v>0</v>
      </c>
      <c r="K41" s="164">
        <v>0</v>
      </c>
      <c r="L41" s="164" t="s">
        <v>295</v>
      </c>
      <c r="M41" s="164" t="s">
        <v>300</v>
      </c>
      <c r="N41" s="164" t="s">
        <v>296</v>
      </c>
      <c r="O41" s="164">
        <v>120</v>
      </c>
      <c r="P41" s="164">
        <v>8000</v>
      </c>
      <c r="Q41" s="183">
        <v>4</v>
      </c>
      <c r="R41" s="164">
        <v>400</v>
      </c>
      <c r="S41" s="164">
        <v>139</v>
      </c>
      <c r="T41" s="183">
        <v>2</v>
      </c>
      <c r="U41" s="183" t="s">
        <v>2186</v>
      </c>
    </row>
    <row r="42" spans="1:21">
      <c r="A42" s="164" t="s">
        <v>2104</v>
      </c>
      <c r="B42" s="164">
        <v>5780</v>
      </c>
      <c r="C42" s="164">
        <v>70485</v>
      </c>
      <c r="D42" s="164">
        <v>4930</v>
      </c>
      <c r="E42" s="183" t="s">
        <v>2105</v>
      </c>
      <c r="F42" s="164" t="s">
        <v>2104</v>
      </c>
      <c r="G42" s="184">
        <v>2</v>
      </c>
      <c r="H42" s="164">
        <v>2</v>
      </c>
      <c r="I42" s="164">
        <v>0</v>
      </c>
      <c r="J42" s="164">
        <v>0</v>
      </c>
      <c r="K42" s="164">
        <v>0</v>
      </c>
      <c r="L42" s="164" t="s">
        <v>304</v>
      </c>
      <c r="M42" s="164" t="s">
        <v>300</v>
      </c>
      <c r="N42" s="164" t="s">
        <v>305</v>
      </c>
      <c r="O42" s="164">
        <v>0</v>
      </c>
      <c r="P42" s="164">
        <v>500</v>
      </c>
      <c r="Q42" s="185">
        <v>4</v>
      </c>
      <c r="R42" s="164">
        <v>4</v>
      </c>
      <c r="S42" s="164">
        <v>1</v>
      </c>
      <c r="T42" s="183">
        <v>0</v>
      </c>
      <c r="U42" s="183" t="s">
        <v>1914</v>
      </c>
    </row>
    <row r="43" spans="1:21">
      <c r="A43" s="164" t="s">
        <v>1928</v>
      </c>
      <c r="B43" s="164">
        <v>710</v>
      </c>
      <c r="C43" s="164">
        <v>70320</v>
      </c>
      <c r="D43" s="164">
        <v>1550</v>
      </c>
      <c r="E43" s="183" t="s">
        <v>1929</v>
      </c>
      <c r="F43" s="164" t="s">
        <v>1928</v>
      </c>
      <c r="G43" s="164">
        <v>0</v>
      </c>
      <c r="H43" s="184">
        <v>1</v>
      </c>
      <c r="I43" s="164">
        <v>3</v>
      </c>
      <c r="J43" s="164">
        <v>0</v>
      </c>
      <c r="K43" s="164">
        <v>0</v>
      </c>
      <c r="L43" s="164" t="s">
        <v>295</v>
      </c>
      <c r="M43" s="164" t="s">
        <v>304</v>
      </c>
      <c r="N43" s="164" t="s">
        <v>312</v>
      </c>
      <c r="O43" s="164">
        <v>0</v>
      </c>
      <c r="P43" s="164">
        <v>9000</v>
      </c>
      <c r="Q43" s="185">
        <v>4</v>
      </c>
      <c r="R43" s="164">
        <v>0</v>
      </c>
      <c r="S43" s="164">
        <v>0</v>
      </c>
      <c r="T43" s="183">
        <v>0</v>
      </c>
      <c r="U43" s="183"/>
    </row>
    <row r="44" spans="1:21">
      <c r="A44" s="164" t="s">
        <v>2000</v>
      </c>
      <c r="B44" s="164">
        <v>2940</v>
      </c>
      <c r="C44" s="164">
        <v>70353</v>
      </c>
      <c r="D44" s="164">
        <v>1920</v>
      </c>
      <c r="E44" s="183" t="s">
        <v>2001</v>
      </c>
      <c r="F44" s="164" t="s">
        <v>2000</v>
      </c>
      <c r="G44" s="164">
        <v>0</v>
      </c>
      <c r="H44" s="164">
        <v>3</v>
      </c>
      <c r="I44" s="164">
        <v>1</v>
      </c>
      <c r="J44" s="164">
        <v>0</v>
      </c>
      <c r="K44" s="164">
        <v>0</v>
      </c>
      <c r="L44" s="164" t="s">
        <v>295</v>
      </c>
      <c r="M44" s="164" t="s">
        <v>296</v>
      </c>
      <c r="N44" s="164" t="s">
        <v>300</v>
      </c>
      <c r="O44" s="164">
        <v>20</v>
      </c>
      <c r="P44" s="164">
        <v>120</v>
      </c>
      <c r="Q44" s="183">
        <v>4</v>
      </c>
      <c r="R44" s="164">
        <v>79</v>
      </c>
      <c r="S44" s="164">
        <v>30</v>
      </c>
      <c r="T44" s="183">
        <v>2</v>
      </c>
      <c r="U44" s="183" t="s">
        <v>2002</v>
      </c>
    </row>
    <row r="45" spans="1:21">
      <c r="A45" s="164" t="s">
        <v>2014</v>
      </c>
      <c r="B45" s="164">
        <v>3850</v>
      </c>
      <c r="C45" s="164">
        <v>70410</v>
      </c>
      <c r="D45" s="164">
        <v>2630</v>
      </c>
      <c r="E45" s="183" t="s">
        <v>2015</v>
      </c>
      <c r="F45" s="164" t="s">
        <v>2014</v>
      </c>
      <c r="G45" s="164">
        <v>0</v>
      </c>
      <c r="H45" s="164">
        <v>3</v>
      </c>
      <c r="I45" s="164">
        <v>1</v>
      </c>
      <c r="J45" s="164">
        <v>0</v>
      </c>
      <c r="K45" s="164">
        <v>0</v>
      </c>
      <c r="L45" s="164" t="s">
        <v>295</v>
      </c>
      <c r="M45" s="164" t="s">
        <v>296</v>
      </c>
      <c r="N45" s="164" t="s">
        <v>300</v>
      </c>
      <c r="O45" s="164">
        <v>160</v>
      </c>
      <c r="P45" s="164">
        <v>1039</v>
      </c>
      <c r="Q45" s="183">
        <v>4</v>
      </c>
      <c r="R45" s="164">
        <v>31</v>
      </c>
      <c r="S45" s="164">
        <v>11</v>
      </c>
      <c r="T45" s="183">
        <v>2</v>
      </c>
      <c r="U45" s="183"/>
    </row>
    <row r="46" spans="1:21">
      <c r="A46" s="164" t="s">
        <v>2153</v>
      </c>
      <c r="B46" s="164">
        <v>6690</v>
      </c>
      <c r="C46" s="164">
        <v>70533</v>
      </c>
      <c r="D46" s="164">
        <v>4390</v>
      </c>
      <c r="E46" s="183" t="s">
        <v>2154</v>
      </c>
      <c r="F46" s="164" t="s">
        <v>2153</v>
      </c>
      <c r="G46" s="164">
        <v>0</v>
      </c>
      <c r="H46" s="184">
        <v>1</v>
      </c>
      <c r="I46" s="164">
        <v>1</v>
      </c>
      <c r="J46" s="164">
        <v>0</v>
      </c>
      <c r="K46" s="164">
        <v>2</v>
      </c>
      <c r="L46" s="164" t="s">
        <v>295</v>
      </c>
      <c r="M46" s="164" t="s">
        <v>304</v>
      </c>
      <c r="N46" s="164" t="s">
        <v>300</v>
      </c>
      <c r="O46" s="164">
        <v>74</v>
      </c>
      <c r="P46" s="164">
        <v>250</v>
      </c>
      <c r="Q46" s="185">
        <v>4</v>
      </c>
      <c r="R46" s="164">
        <v>177</v>
      </c>
      <c r="S46" s="164">
        <v>76</v>
      </c>
      <c r="T46" s="183">
        <v>2</v>
      </c>
      <c r="U46" s="183" t="s">
        <v>2155</v>
      </c>
    </row>
    <row r="47" spans="1:21">
      <c r="A47" s="164" t="s">
        <v>2016</v>
      </c>
      <c r="B47" s="164">
        <v>3950</v>
      </c>
      <c r="C47" s="164">
        <v>70401</v>
      </c>
      <c r="D47" s="164">
        <v>2563</v>
      </c>
      <c r="E47" s="183" t="s">
        <v>2017</v>
      </c>
      <c r="F47" s="164" t="s">
        <v>2016</v>
      </c>
      <c r="G47" s="164">
        <v>0</v>
      </c>
      <c r="H47" s="164">
        <v>0</v>
      </c>
      <c r="I47" s="164">
        <v>3</v>
      </c>
      <c r="J47" s="164">
        <v>0</v>
      </c>
      <c r="K47" s="164">
        <v>0</v>
      </c>
      <c r="L47" s="164" t="s">
        <v>295</v>
      </c>
      <c r="M47" s="164" t="s">
        <v>295</v>
      </c>
      <c r="N47" s="164" t="s">
        <v>301</v>
      </c>
      <c r="O47" s="164">
        <v>2</v>
      </c>
      <c r="P47" s="164">
        <v>1190</v>
      </c>
      <c r="Q47" s="183">
        <v>3</v>
      </c>
      <c r="R47" s="164">
        <v>64</v>
      </c>
      <c r="S47" s="164">
        <v>9</v>
      </c>
      <c r="T47" s="183">
        <v>0</v>
      </c>
      <c r="U47" s="183"/>
    </row>
    <row r="48" spans="1:21">
      <c r="A48" s="164" t="s">
        <v>2084</v>
      </c>
      <c r="B48" s="164">
        <v>5310</v>
      </c>
      <c r="C48" s="164">
        <v>70461</v>
      </c>
      <c r="D48" s="164">
        <v>3460</v>
      </c>
      <c r="E48" s="183" t="s">
        <v>2085</v>
      </c>
      <c r="F48" s="164" t="s">
        <v>2084</v>
      </c>
      <c r="G48" s="164">
        <v>0</v>
      </c>
      <c r="H48" s="164">
        <v>0</v>
      </c>
      <c r="I48" s="164">
        <v>3</v>
      </c>
      <c r="J48" s="164">
        <v>0</v>
      </c>
      <c r="K48" s="164">
        <v>0</v>
      </c>
      <c r="L48" s="164" t="s">
        <v>295</v>
      </c>
      <c r="M48" s="164" t="s">
        <v>295</v>
      </c>
      <c r="N48" s="164" t="s">
        <v>301</v>
      </c>
      <c r="O48" s="164">
        <v>4</v>
      </c>
      <c r="P48" s="164">
        <v>1500</v>
      </c>
      <c r="Q48" s="183">
        <v>3</v>
      </c>
      <c r="R48" s="164">
        <v>5</v>
      </c>
      <c r="S48" s="164">
        <v>5</v>
      </c>
      <c r="T48" s="183">
        <v>3</v>
      </c>
      <c r="U48" s="183" t="s">
        <v>2086</v>
      </c>
    </row>
    <row r="49" spans="1:21">
      <c r="A49" s="164" t="s">
        <v>2109</v>
      </c>
      <c r="B49" s="164">
        <v>5830</v>
      </c>
      <c r="C49" s="164">
        <v>70491</v>
      </c>
      <c r="D49" s="164">
        <v>5060</v>
      </c>
      <c r="E49" s="183" t="s">
        <v>2110</v>
      </c>
      <c r="F49" s="164" t="s">
        <v>2109</v>
      </c>
      <c r="G49" s="164">
        <v>0</v>
      </c>
      <c r="H49" s="184">
        <v>1</v>
      </c>
      <c r="I49" s="164">
        <v>2</v>
      </c>
      <c r="J49" s="164">
        <v>0</v>
      </c>
      <c r="K49" s="164">
        <v>0</v>
      </c>
      <c r="L49" s="164" t="s">
        <v>295</v>
      </c>
      <c r="M49" s="164" t="s">
        <v>304</v>
      </c>
      <c r="N49" s="164" t="s">
        <v>296</v>
      </c>
      <c r="O49" s="164">
        <v>21</v>
      </c>
      <c r="P49" s="164">
        <v>200</v>
      </c>
      <c r="Q49" s="185">
        <v>3</v>
      </c>
      <c r="R49" s="164">
        <v>41</v>
      </c>
      <c r="S49" s="164">
        <v>13</v>
      </c>
      <c r="T49" s="183">
        <v>2</v>
      </c>
      <c r="U49" s="183" t="s">
        <v>2111</v>
      </c>
    </row>
    <row r="50" spans="1:21">
      <c r="A50" s="164" t="s">
        <v>2136</v>
      </c>
      <c r="B50" s="164">
        <v>6230</v>
      </c>
      <c r="C50" s="164">
        <v>70513</v>
      </c>
      <c r="D50" s="164">
        <v>4100</v>
      </c>
      <c r="E50" s="183" t="s">
        <v>2137</v>
      </c>
      <c r="F50" s="164" t="s">
        <v>2138</v>
      </c>
      <c r="G50" s="164">
        <v>0</v>
      </c>
      <c r="H50" s="184">
        <v>1</v>
      </c>
      <c r="I50" s="164">
        <v>2</v>
      </c>
      <c r="J50" s="164">
        <v>0</v>
      </c>
      <c r="K50" s="164">
        <v>0</v>
      </c>
      <c r="L50" s="164" t="s">
        <v>295</v>
      </c>
      <c r="M50" s="164" t="s">
        <v>304</v>
      </c>
      <c r="N50" s="164" t="s">
        <v>296</v>
      </c>
      <c r="O50" s="164">
        <v>13</v>
      </c>
      <c r="P50" s="164">
        <v>500</v>
      </c>
      <c r="Q50" s="185">
        <v>3</v>
      </c>
      <c r="R50" s="164">
        <v>112</v>
      </c>
      <c r="S50" s="164">
        <v>20</v>
      </c>
      <c r="T50" s="183">
        <v>0</v>
      </c>
      <c r="U50" s="183" t="s">
        <v>2139</v>
      </c>
    </row>
    <row r="51" spans="1:21">
      <c r="A51" s="164" t="s">
        <v>1911</v>
      </c>
      <c r="B51" s="164">
        <v>390</v>
      </c>
      <c r="C51" s="164">
        <v>70256</v>
      </c>
      <c r="D51" s="164">
        <v>740</v>
      </c>
      <c r="E51" s="183" t="s">
        <v>1912</v>
      </c>
      <c r="F51" s="164" t="s">
        <v>1913</v>
      </c>
      <c r="G51" s="164">
        <v>0</v>
      </c>
      <c r="H51" s="164">
        <v>3</v>
      </c>
      <c r="I51" s="164">
        <v>0</v>
      </c>
      <c r="J51" s="164">
        <v>0</v>
      </c>
      <c r="K51" s="164">
        <v>0</v>
      </c>
      <c r="L51" s="164" t="s">
        <v>295</v>
      </c>
      <c r="M51" s="164" t="s">
        <v>296</v>
      </c>
      <c r="N51" s="164" t="s">
        <v>305</v>
      </c>
      <c r="O51" s="164">
        <v>1</v>
      </c>
      <c r="P51" s="164">
        <v>0</v>
      </c>
      <c r="Q51" s="183">
        <v>3</v>
      </c>
      <c r="R51" s="164">
        <v>6</v>
      </c>
      <c r="S51" s="164">
        <v>1</v>
      </c>
      <c r="T51" s="183">
        <v>0</v>
      </c>
      <c r="U51" s="183" t="s">
        <v>1914</v>
      </c>
    </row>
    <row r="52" spans="1:21">
      <c r="A52" s="164" t="s">
        <v>1915</v>
      </c>
      <c r="B52" s="164">
        <v>410</v>
      </c>
      <c r="C52" s="164">
        <v>70251</v>
      </c>
      <c r="D52" s="164">
        <v>830</v>
      </c>
      <c r="E52" s="183" t="s">
        <v>1916</v>
      </c>
      <c r="F52" s="164" t="s">
        <v>1917</v>
      </c>
      <c r="G52" s="164">
        <v>0</v>
      </c>
      <c r="H52" s="164">
        <v>3</v>
      </c>
      <c r="I52" s="164">
        <v>0</v>
      </c>
      <c r="J52" s="164">
        <v>0</v>
      </c>
      <c r="K52" s="164">
        <v>0</v>
      </c>
      <c r="L52" s="164" t="s">
        <v>295</v>
      </c>
      <c r="M52" s="164" t="s">
        <v>296</v>
      </c>
      <c r="N52" s="164" t="s">
        <v>305</v>
      </c>
      <c r="O52" s="164">
        <v>1</v>
      </c>
      <c r="P52" s="164">
        <v>2</v>
      </c>
      <c r="Q52" s="183">
        <v>3</v>
      </c>
      <c r="R52" s="164">
        <v>6</v>
      </c>
      <c r="S52" s="164">
        <v>1</v>
      </c>
      <c r="T52" s="183">
        <v>0</v>
      </c>
      <c r="U52" s="183" t="s">
        <v>1914</v>
      </c>
    </row>
    <row r="53" spans="1:21">
      <c r="A53" s="164" t="s">
        <v>1990</v>
      </c>
      <c r="B53" s="164">
        <v>2560</v>
      </c>
      <c r="C53" s="164">
        <v>70337</v>
      </c>
      <c r="D53" s="164">
        <v>1700</v>
      </c>
      <c r="E53" s="183" t="s">
        <v>1991</v>
      </c>
      <c r="F53" s="164" t="s">
        <v>1992</v>
      </c>
      <c r="G53" s="164">
        <v>0</v>
      </c>
      <c r="H53" s="164">
        <v>3</v>
      </c>
      <c r="I53" s="164">
        <v>0</v>
      </c>
      <c r="J53" s="164">
        <v>0</v>
      </c>
      <c r="K53" s="164">
        <v>0</v>
      </c>
      <c r="L53" s="164" t="s">
        <v>295</v>
      </c>
      <c r="M53" s="164" t="s">
        <v>296</v>
      </c>
      <c r="N53" s="164" t="s">
        <v>305</v>
      </c>
      <c r="O53" s="164">
        <v>2</v>
      </c>
      <c r="P53" s="164">
        <v>1</v>
      </c>
      <c r="Q53" s="183">
        <v>3</v>
      </c>
      <c r="R53" s="164">
        <v>6</v>
      </c>
      <c r="S53" s="164">
        <v>4</v>
      </c>
      <c r="T53" s="183">
        <v>0</v>
      </c>
      <c r="U53" s="183" t="s">
        <v>1993</v>
      </c>
    </row>
    <row r="54" spans="1:21">
      <c r="A54" s="164" t="s">
        <v>2060</v>
      </c>
      <c r="B54" s="164">
        <v>5130</v>
      </c>
      <c r="C54" s="164">
        <v>70453</v>
      </c>
      <c r="D54" s="164">
        <v>3330</v>
      </c>
      <c r="E54" s="183" t="s">
        <v>2061</v>
      </c>
      <c r="F54" s="164" t="s">
        <v>2060</v>
      </c>
      <c r="G54" s="164">
        <v>0</v>
      </c>
      <c r="H54" s="164">
        <v>3</v>
      </c>
      <c r="I54" s="164">
        <v>0</v>
      </c>
      <c r="J54" s="164">
        <v>0</v>
      </c>
      <c r="K54" s="164">
        <v>0</v>
      </c>
      <c r="L54" s="164" t="s">
        <v>295</v>
      </c>
      <c r="M54" s="164" t="s">
        <v>296</v>
      </c>
      <c r="N54" s="164" t="s">
        <v>305</v>
      </c>
      <c r="O54" s="164">
        <v>1</v>
      </c>
      <c r="P54" s="164">
        <v>42</v>
      </c>
      <c r="Q54" s="183">
        <v>3</v>
      </c>
      <c r="R54" s="164">
        <v>8</v>
      </c>
      <c r="S54" s="164">
        <v>3</v>
      </c>
      <c r="T54" s="183">
        <v>0</v>
      </c>
      <c r="U54" s="183" t="s">
        <v>1914</v>
      </c>
    </row>
    <row r="55" spans="1:21">
      <c r="A55" s="164" t="s">
        <v>2121</v>
      </c>
      <c r="B55" s="164">
        <v>6000</v>
      </c>
      <c r="C55" s="164">
        <v>70500</v>
      </c>
      <c r="D55" s="164">
        <v>4900</v>
      </c>
      <c r="E55" s="183" t="s">
        <v>2122</v>
      </c>
      <c r="F55" s="164" t="s">
        <v>2121</v>
      </c>
      <c r="G55" s="164">
        <v>0</v>
      </c>
      <c r="H55" s="164">
        <v>0</v>
      </c>
      <c r="I55" s="164">
        <v>1</v>
      </c>
      <c r="J55" s="164">
        <v>2</v>
      </c>
      <c r="K55" s="164">
        <v>0</v>
      </c>
      <c r="L55" s="164" t="s">
        <v>295</v>
      </c>
      <c r="M55" s="164" t="s">
        <v>295</v>
      </c>
      <c r="N55" s="164" t="s">
        <v>304</v>
      </c>
      <c r="O55" s="164">
        <v>2700</v>
      </c>
      <c r="P55" s="164">
        <v>220000</v>
      </c>
      <c r="Q55" s="183">
        <v>3</v>
      </c>
      <c r="R55" s="164">
        <v>425</v>
      </c>
      <c r="S55" s="164">
        <v>140</v>
      </c>
      <c r="T55" s="183">
        <v>2</v>
      </c>
      <c r="U55" s="183"/>
    </row>
    <row r="56" spans="1:21">
      <c r="A56" s="164" t="s">
        <v>2257</v>
      </c>
      <c r="B56" s="164">
        <v>8360</v>
      </c>
      <c r="C56" s="164">
        <v>70594</v>
      </c>
      <c r="D56" s="164">
        <v>5460</v>
      </c>
      <c r="E56" s="183" t="s">
        <v>2258</v>
      </c>
      <c r="F56" s="164" t="s">
        <v>2257</v>
      </c>
      <c r="G56" s="164">
        <v>0</v>
      </c>
      <c r="H56" s="164">
        <v>0</v>
      </c>
      <c r="I56" s="164">
        <v>1</v>
      </c>
      <c r="J56" s="164">
        <v>2</v>
      </c>
      <c r="K56" s="164">
        <v>0</v>
      </c>
      <c r="L56" s="164" t="s">
        <v>295</v>
      </c>
      <c r="M56" s="164" t="s">
        <v>295</v>
      </c>
      <c r="N56" s="164" t="s">
        <v>304</v>
      </c>
      <c r="O56" s="164">
        <v>2100</v>
      </c>
      <c r="P56" s="164">
        <v>40000</v>
      </c>
      <c r="Q56" s="183">
        <v>3</v>
      </c>
      <c r="R56" s="164">
        <v>881</v>
      </c>
      <c r="S56" s="164">
        <v>255</v>
      </c>
      <c r="T56" s="183">
        <v>2</v>
      </c>
      <c r="U56" s="183" t="s">
        <v>2259</v>
      </c>
    </row>
    <row r="57" spans="1:21">
      <c r="A57" s="164" t="s">
        <v>1998</v>
      </c>
      <c r="B57" s="164">
        <v>2660</v>
      </c>
      <c r="C57" s="164">
        <v>70339</v>
      </c>
      <c r="D57" s="164">
        <v>1770</v>
      </c>
      <c r="E57" s="183" t="s">
        <v>1999</v>
      </c>
      <c r="F57" s="164" t="s">
        <v>1998</v>
      </c>
      <c r="G57" s="184">
        <v>2</v>
      </c>
      <c r="H57" s="164">
        <v>0</v>
      </c>
      <c r="I57" s="164">
        <v>1</v>
      </c>
      <c r="J57" s="164">
        <v>0</v>
      </c>
      <c r="K57" s="164">
        <v>0</v>
      </c>
      <c r="L57" s="164" t="s">
        <v>304</v>
      </c>
      <c r="M57" s="164" t="s">
        <v>295</v>
      </c>
      <c r="N57" s="164" t="s">
        <v>304</v>
      </c>
      <c r="O57" s="164">
        <v>200</v>
      </c>
      <c r="P57" s="164">
        <v>7000</v>
      </c>
      <c r="Q57" s="185">
        <v>3</v>
      </c>
      <c r="R57" s="164">
        <v>744</v>
      </c>
      <c r="S57" s="164">
        <v>220</v>
      </c>
      <c r="T57" s="183">
        <v>2</v>
      </c>
      <c r="U57" s="183"/>
    </row>
    <row r="58" spans="1:21">
      <c r="A58" s="164" t="s">
        <v>2146</v>
      </c>
      <c r="B58" s="164">
        <v>6570</v>
      </c>
      <c r="C58" s="164">
        <v>70517</v>
      </c>
      <c r="D58" s="164">
        <v>4290</v>
      </c>
      <c r="E58" s="183" t="s">
        <v>2147</v>
      </c>
      <c r="F58" s="164" t="s">
        <v>2146</v>
      </c>
      <c r="G58" s="164">
        <v>0</v>
      </c>
      <c r="H58" s="164">
        <v>2</v>
      </c>
      <c r="I58" s="164">
        <v>1</v>
      </c>
      <c r="J58" s="164">
        <v>0</v>
      </c>
      <c r="K58" s="164">
        <v>0</v>
      </c>
      <c r="L58" s="164" t="s">
        <v>295</v>
      </c>
      <c r="M58" s="164" t="s">
        <v>300</v>
      </c>
      <c r="N58" s="164" t="s">
        <v>304</v>
      </c>
      <c r="O58" s="164">
        <v>2400</v>
      </c>
      <c r="P58" s="164">
        <v>100000</v>
      </c>
      <c r="Q58" s="183">
        <v>3</v>
      </c>
      <c r="R58" s="164">
        <v>752</v>
      </c>
      <c r="S58" s="164">
        <v>185</v>
      </c>
      <c r="T58" s="183">
        <v>0</v>
      </c>
      <c r="U58" s="183" t="s">
        <v>2148</v>
      </c>
    </row>
    <row r="59" spans="1:21">
      <c r="A59" s="164" t="s">
        <v>2240</v>
      </c>
      <c r="B59" s="164">
        <v>7940</v>
      </c>
      <c r="C59" s="164">
        <v>70605</v>
      </c>
      <c r="D59" s="164">
        <v>3710</v>
      </c>
      <c r="E59" s="183" t="s">
        <v>2241</v>
      </c>
      <c r="F59" s="164" t="s">
        <v>2240</v>
      </c>
      <c r="G59" s="164">
        <v>0</v>
      </c>
      <c r="H59" s="164">
        <v>2</v>
      </c>
      <c r="I59" s="164">
        <v>1</v>
      </c>
      <c r="J59" s="164">
        <v>0</v>
      </c>
      <c r="K59" s="164">
        <v>0</v>
      </c>
      <c r="L59" s="164" t="s">
        <v>295</v>
      </c>
      <c r="M59" s="164" t="s">
        <v>300</v>
      </c>
      <c r="N59" s="164" t="s">
        <v>304</v>
      </c>
      <c r="O59" s="164">
        <v>140</v>
      </c>
      <c r="P59" s="164">
        <v>1200</v>
      </c>
      <c r="Q59" s="183">
        <v>3</v>
      </c>
      <c r="R59" s="164">
        <v>119</v>
      </c>
      <c r="S59" s="164">
        <v>38</v>
      </c>
      <c r="T59" s="183">
        <v>2</v>
      </c>
      <c r="U59" s="183"/>
    </row>
    <row r="60" spans="1:21">
      <c r="A60" s="164" t="s">
        <v>2282</v>
      </c>
      <c r="B60" s="164">
        <v>9170</v>
      </c>
      <c r="C60" s="164">
        <v>70577</v>
      </c>
      <c r="D60" s="164">
        <v>5740</v>
      </c>
      <c r="E60" s="183" t="s">
        <v>2283</v>
      </c>
      <c r="F60" s="164" t="s">
        <v>2282</v>
      </c>
      <c r="G60" s="164">
        <v>0</v>
      </c>
      <c r="H60" s="164">
        <v>2</v>
      </c>
      <c r="I60" s="164">
        <v>1</v>
      </c>
      <c r="J60" s="164">
        <v>0</v>
      </c>
      <c r="K60" s="164">
        <v>0</v>
      </c>
      <c r="L60" s="164" t="s">
        <v>295</v>
      </c>
      <c r="M60" s="164" t="s">
        <v>300</v>
      </c>
      <c r="N60" s="164" t="s">
        <v>304</v>
      </c>
      <c r="O60" s="164">
        <v>220</v>
      </c>
      <c r="P60" s="164">
        <v>5000</v>
      </c>
      <c r="Q60" s="183">
        <v>3</v>
      </c>
      <c r="R60" s="164">
        <v>291</v>
      </c>
      <c r="S60" s="164">
        <v>102</v>
      </c>
      <c r="T60" s="183">
        <v>2</v>
      </c>
      <c r="U60" s="183" t="s">
        <v>2284</v>
      </c>
    </row>
    <row r="61" spans="1:21">
      <c r="A61" s="164" t="s">
        <v>2206</v>
      </c>
      <c r="B61" s="164">
        <v>7530</v>
      </c>
      <c r="C61" s="164">
        <v>70562</v>
      </c>
      <c r="D61" s="164">
        <v>3870</v>
      </c>
      <c r="E61" s="183" t="s">
        <v>2207</v>
      </c>
      <c r="F61" s="164" t="s">
        <v>2206</v>
      </c>
      <c r="G61" s="164">
        <v>0</v>
      </c>
      <c r="H61" s="164">
        <v>0</v>
      </c>
      <c r="I61" s="164">
        <v>3</v>
      </c>
      <c r="J61" s="164">
        <v>0</v>
      </c>
      <c r="K61" s="164">
        <v>0</v>
      </c>
      <c r="L61" s="164" t="s">
        <v>295</v>
      </c>
      <c r="M61" s="164" t="s">
        <v>295</v>
      </c>
      <c r="N61" s="164" t="s">
        <v>312</v>
      </c>
      <c r="O61" s="164">
        <v>0</v>
      </c>
      <c r="P61" s="164">
        <v>70000</v>
      </c>
      <c r="Q61" s="183">
        <v>3</v>
      </c>
      <c r="R61" s="164">
        <v>0</v>
      </c>
      <c r="S61" s="164">
        <v>0</v>
      </c>
      <c r="T61" s="183">
        <v>2</v>
      </c>
      <c r="U61" s="183"/>
    </row>
    <row r="62" spans="1:21">
      <c r="A62" s="164" t="s">
        <v>2049</v>
      </c>
      <c r="B62" s="164">
        <v>4840</v>
      </c>
      <c r="C62" s="164">
        <v>70441</v>
      </c>
      <c r="D62" s="164">
        <v>3170</v>
      </c>
      <c r="E62" s="183" t="s">
        <v>2050</v>
      </c>
      <c r="F62" s="164" t="s">
        <v>2049</v>
      </c>
      <c r="G62" s="164">
        <v>0</v>
      </c>
      <c r="H62" s="184">
        <v>1</v>
      </c>
      <c r="I62" s="164">
        <v>1</v>
      </c>
      <c r="J62" s="164">
        <v>0</v>
      </c>
      <c r="K62" s="164">
        <v>1</v>
      </c>
      <c r="L62" s="164" t="s">
        <v>295</v>
      </c>
      <c r="M62" s="164" t="s">
        <v>304</v>
      </c>
      <c r="N62" s="164" t="s">
        <v>300</v>
      </c>
      <c r="O62" s="164">
        <v>59</v>
      </c>
      <c r="P62" s="164">
        <v>3000</v>
      </c>
      <c r="Q62" s="185">
        <v>3</v>
      </c>
      <c r="R62" s="164">
        <v>381</v>
      </c>
      <c r="S62" s="164">
        <v>123</v>
      </c>
      <c r="T62" s="183">
        <v>2</v>
      </c>
      <c r="U62" s="183"/>
    </row>
    <row r="63" spans="1:21">
      <c r="A63" s="164" t="s">
        <v>1941</v>
      </c>
      <c r="B63" s="164">
        <v>1030</v>
      </c>
      <c r="C63" s="164">
        <v>70208</v>
      </c>
      <c r="D63" s="164">
        <v>50</v>
      </c>
      <c r="E63" s="183" t="s">
        <v>1942</v>
      </c>
      <c r="F63" s="164" t="s">
        <v>1941</v>
      </c>
      <c r="G63" s="164">
        <v>0</v>
      </c>
      <c r="H63" s="164">
        <v>2</v>
      </c>
      <c r="I63" s="164">
        <v>1</v>
      </c>
      <c r="J63" s="164">
        <v>0</v>
      </c>
      <c r="K63" s="164">
        <v>0</v>
      </c>
      <c r="L63" s="164" t="s">
        <v>295</v>
      </c>
      <c r="M63" s="164" t="s">
        <v>300</v>
      </c>
      <c r="N63" s="164" t="s">
        <v>300</v>
      </c>
      <c r="O63" s="164">
        <v>55</v>
      </c>
      <c r="P63" s="164">
        <v>800</v>
      </c>
      <c r="Q63" s="183">
        <v>3</v>
      </c>
      <c r="R63" s="164">
        <v>328</v>
      </c>
      <c r="S63" s="164">
        <v>102</v>
      </c>
      <c r="T63" s="183">
        <v>2</v>
      </c>
      <c r="U63" s="183" t="s">
        <v>1943</v>
      </c>
    </row>
    <row r="64" spans="1:21">
      <c r="A64" s="164" t="s">
        <v>1956</v>
      </c>
      <c r="B64" s="164">
        <v>1860</v>
      </c>
      <c r="C64" s="164">
        <v>70230</v>
      </c>
      <c r="D64" s="164">
        <v>500</v>
      </c>
      <c r="E64" s="183" t="s">
        <v>1957</v>
      </c>
      <c r="F64" s="164" t="s">
        <v>1956</v>
      </c>
      <c r="G64" s="164">
        <v>0</v>
      </c>
      <c r="H64" s="164">
        <v>2</v>
      </c>
      <c r="I64" s="164">
        <v>1</v>
      </c>
      <c r="J64" s="164">
        <v>0</v>
      </c>
      <c r="K64" s="164">
        <v>0</v>
      </c>
      <c r="L64" s="164" t="s">
        <v>295</v>
      </c>
      <c r="M64" s="164" t="s">
        <v>300</v>
      </c>
      <c r="N64" s="164" t="s">
        <v>300</v>
      </c>
      <c r="O64" s="164">
        <v>48</v>
      </c>
      <c r="P64" s="164">
        <v>325</v>
      </c>
      <c r="Q64" s="183">
        <v>3</v>
      </c>
      <c r="R64" s="164">
        <v>181</v>
      </c>
      <c r="S64" s="164">
        <v>44</v>
      </c>
      <c r="T64" s="183">
        <v>0</v>
      </c>
      <c r="U64" s="183"/>
    </row>
    <row r="65" spans="1:21">
      <c r="A65" s="164" t="s">
        <v>2066</v>
      </c>
      <c r="B65" s="164">
        <v>5210</v>
      </c>
      <c r="C65" s="164">
        <v>70462</v>
      </c>
      <c r="D65" s="164">
        <v>3390</v>
      </c>
      <c r="E65" s="183" t="s">
        <v>2067</v>
      </c>
      <c r="F65" s="164" t="s">
        <v>2066</v>
      </c>
      <c r="G65" s="164">
        <v>0</v>
      </c>
      <c r="H65" s="164">
        <v>2</v>
      </c>
      <c r="I65" s="164">
        <v>1</v>
      </c>
      <c r="J65" s="164">
        <v>0</v>
      </c>
      <c r="K65" s="164">
        <v>0</v>
      </c>
      <c r="L65" s="164" t="s">
        <v>295</v>
      </c>
      <c r="M65" s="164" t="s">
        <v>300</v>
      </c>
      <c r="N65" s="164" t="s">
        <v>300</v>
      </c>
      <c r="O65" s="164">
        <v>43</v>
      </c>
      <c r="P65" s="164">
        <v>2000</v>
      </c>
      <c r="Q65" s="183">
        <v>3</v>
      </c>
      <c r="R65" s="164">
        <v>499</v>
      </c>
      <c r="S65" s="164">
        <v>122</v>
      </c>
      <c r="T65" s="183">
        <v>0</v>
      </c>
      <c r="U65" s="183"/>
    </row>
    <row r="66" spans="1:21">
      <c r="A66" s="164" t="s">
        <v>2091</v>
      </c>
      <c r="B66" s="164">
        <v>5610</v>
      </c>
      <c r="C66" s="164">
        <v>70481</v>
      </c>
      <c r="D66" s="164">
        <v>3650</v>
      </c>
      <c r="E66" s="183" t="s">
        <v>2092</v>
      </c>
      <c r="F66" s="164" t="s">
        <v>2091</v>
      </c>
      <c r="G66" s="164">
        <v>0</v>
      </c>
      <c r="H66" s="164">
        <v>2</v>
      </c>
      <c r="I66" s="164">
        <v>1</v>
      </c>
      <c r="J66" s="164">
        <v>0</v>
      </c>
      <c r="K66" s="164">
        <v>0</v>
      </c>
      <c r="L66" s="164" t="s">
        <v>295</v>
      </c>
      <c r="M66" s="164" t="s">
        <v>300</v>
      </c>
      <c r="N66" s="164" t="s">
        <v>300</v>
      </c>
      <c r="O66" s="164">
        <v>490</v>
      </c>
      <c r="P66" s="164">
        <v>4750</v>
      </c>
      <c r="Q66" s="183">
        <v>3</v>
      </c>
      <c r="R66" s="164">
        <v>82</v>
      </c>
      <c r="S66" s="164">
        <v>17</v>
      </c>
      <c r="T66" s="183">
        <v>0</v>
      </c>
      <c r="U66" s="183" t="s">
        <v>2093</v>
      </c>
    </row>
    <row r="67" spans="1:21">
      <c r="A67" s="164" t="s">
        <v>1935</v>
      </c>
      <c r="B67" s="164">
        <v>910</v>
      </c>
      <c r="C67" s="164">
        <v>70327</v>
      </c>
      <c r="D67" s="164">
        <v>1610</v>
      </c>
      <c r="E67" s="183" t="s">
        <v>1936</v>
      </c>
      <c r="F67" s="164" t="s">
        <v>1935</v>
      </c>
      <c r="G67" s="164">
        <v>0</v>
      </c>
      <c r="H67" s="164">
        <v>0</v>
      </c>
      <c r="I67" s="164">
        <v>2</v>
      </c>
      <c r="J67" s="164">
        <v>0</v>
      </c>
      <c r="K67" s="164">
        <v>0</v>
      </c>
      <c r="L67" s="164" t="s">
        <v>295</v>
      </c>
      <c r="M67" s="164" t="s">
        <v>295</v>
      </c>
      <c r="N67" s="164" t="s">
        <v>296</v>
      </c>
      <c r="O67" s="164">
        <v>27</v>
      </c>
      <c r="P67" s="164">
        <v>2000</v>
      </c>
      <c r="Q67" s="183">
        <v>2</v>
      </c>
      <c r="R67" s="164">
        <v>249</v>
      </c>
      <c r="S67" s="164">
        <v>81</v>
      </c>
      <c r="T67" s="183">
        <v>2</v>
      </c>
      <c r="U67" s="183" t="s">
        <v>1937</v>
      </c>
    </row>
    <row r="68" spans="1:21">
      <c r="A68" s="164" t="s">
        <v>2102</v>
      </c>
      <c r="B68" s="164">
        <v>5760</v>
      </c>
      <c r="C68" s="164">
        <v>70487</v>
      </c>
      <c r="D68" s="164">
        <v>4970</v>
      </c>
      <c r="E68" s="183" t="s">
        <v>2103</v>
      </c>
      <c r="F68" s="164" t="s">
        <v>2102</v>
      </c>
      <c r="G68" s="164">
        <v>0</v>
      </c>
      <c r="H68" s="164">
        <v>0</v>
      </c>
      <c r="I68" s="164">
        <v>2</v>
      </c>
      <c r="J68" s="164">
        <v>0</v>
      </c>
      <c r="K68" s="164">
        <v>0</v>
      </c>
      <c r="L68" s="164" t="s">
        <v>295</v>
      </c>
      <c r="M68" s="164" t="s">
        <v>295</v>
      </c>
      <c r="N68" s="164" t="s">
        <v>296</v>
      </c>
      <c r="O68" s="164">
        <v>27</v>
      </c>
      <c r="P68" s="164">
        <v>70000</v>
      </c>
      <c r="Q68" s="183">
        <v>2</v>
      </c>
      <c r="R68" s="164">
        <v>55</v>
      </c>
      <c r="S68" s="164">
        <v>19</v>
      </c>
      <c r="T68" s="183">
        <v>2</v>
      </c>
      <c r="U68" s="183"/>
    </row>
    <row r="69" spans="1:21">
      <c r="A69" s="164" t="s">
        <v>2237</v>
      </c>
      <c r="B69" s="164">
        <v>7910</v>
      </c>
      <c r="C69" s="164">
        <v>70607</v>
      </c>
      <c r="D69" s="164">
        <v>3740</v>
      </c>
      <c r="E69" s="183" t="s">
        <v>2238</v>
      </c>
      <c r="F69" s="164" t="s">
        <v>2237</v>
      </c>
      <c r="G69" s="164">
        <v>0</v>
      </c>
      <c r="H69" s="164">
        <v>0</v>
      </c>
      <c r="I69" s="164">
        <v>2</v>
      </c>
      <c r="J69" s="164">
        <v>0</v>
      </c>
      <c r="K69" s="164">
        <v>0</v>
      </c>
      <c r="L69" s="164" t="s">
        <v>295</v>
      </c>
      <c r="M69" s="164" t="s">
        <v>295</v>
      </c>
      <c r="N69" s="164" t="s">
        <v>296</v>
      </c>
      <c r="O69" s="164">
        <v>25</v>
      </c>
      <c r="P69" s="164">
        <v>30000</v>
      </c>
      <c r="Q69" s="183">
        <v>2</v>
      </c>
      <c r="R69" s="164">
        <v>25</v>
      </c>
      <c r="S69" s="164">
        <v>15</v>
      </c>
      <c r="T69" s="183">
        <v>3</v>
      </c>
      <c r="U69" s="183" t="s">
        <v>2239</v>
      </c>
    </row>
    <row r="70" spans="1:21">
      <c r="A70" s="164" t="s">
        <v>2068</v>
      </c>
      <c r="B70" s="164">
        <v>5220</v>
      </c>
      <c r="C70" s="164">
        <v>70463</v>
      </c>
      <c r="D70" s="164">
        <v>3380</v>
      </c>
      <c r="E70" s="183" t="s">
        <v>2069</v>
      </c>
      <c r="F70" s="164" t="s">
        <v>2068</v>
      </c>
      <c r="G70" s="164">
        <v>0</v>
      </c>
      <c r="H70" s="164">
        <v>0</v>
      </c>
      <c r="I70" s="164">
        <v>0</v>
      </c>
      <c r="J70" s="164">
        <v>2</v>
      </c>
      <c r="K70" s="164">
        <v>0</v>
      </c>
      <c r="L70" s="164" t="s">
        <v>295</v>
      </c>
      <c r="M70" s="164" t="s">
        <v>295</v>
      </c>
      <c r="N70" s="164" t="s">
        <v>295</v>
      </c>
      <c r="O70" s="164">
        <v>830</v>
      </c>
      <c r="P70" s="164">
        <v>10000</v>
      </c>
      <c r="Q70" s="183">
        <v>2</v>
      </c>
      <c r="R70" s="164">
        <v>2734</v>
      </c>
      <c r="S70" s="164">
        <v>1019</v>
      </c>
      <c r="T70" s="183">
        <v>2</v>
      </c>
      <c r="U70" s="183"/>
    </row>
    <row r="71" spans="1:21">
      <c r="A71" s="164" t="s">
        <v>2221</v>
      </c>
      <c r="B71" s="164">
        <v>7700</v>
      </c>
      <c r="C71" s="164">
        <v>70566</v>
      </c>
      <c r="D71" s="164">
        <v>3950</v>
      </c>
      <c r="E71" s="183" t="s">
        <v>2222</v>
      </c>
      <c r="F71" s="164" t="s">
        <v>2221</v>
      </c>
      <c r="G71" s="164">
        <v>0</v>
      </c>
      <c r="H71" s="164">
        <v>0</v>
      </c>
      <c r="I71" s="164">
        <v>0</v>
      </c>
      <c r="J71" s="164">
        <v>2</v>
      </c>
      <c r="K71" s="164">
        <v>0</v>
      </c>
      <c r="L71" s="164" t="s">
        <v>295</v>
      </c>
      <c r="M71" s="164" t="s">
        <v>295</v>
      </c>
      <c r="N71" s="164" t="s">
        <v>295</v>
      </c>
      <c r="O71" s="164">
        <v>2600</v>
      </c>
      <c r="P71" s="164">
        <v>60000</v>
      </c>
      <c r="Q71" s="183">
        <v>2</v>
      </c>
      <c r="R71" s="164">
        <v>1077</v>
      </c>
      <c r="S71" s="164">
        <v>305</v>
      </c>
      <c r="T71" s="183">
        <v>2</v>
      </c>
      <c r="U71" s="183"/>
    </row>
    <row r="72" spans="1:21">
      <c r="A72" s="164" t="s">
        <v>1947</v>
      </c>
      <c r="B72" s="164">
        <v>1070</v>
      </c>
      <c r="C72" s="164">
        <v>70207</v>
      </c>
      <c r="D72" s="164">
        <v>70</v>
      </c>
      <c r="E72" s="183" t="s">
        <v>1948</v>
      </c>
      <c r="F72" s="164" t="s">
        <v>1947</v>
      </c>
      <c r="G72" s="164">
        <v>0</v>
      </c>
      <c r="H72" s="164">
        <v>2</v>
      </c>
      <c r="I72" s="164">
        <v>0</v>
      </c>
      <c r="J72" s="164">
        <v>0</v>
      </c>
      <c r="K72" s="164">
        <v>0</v>
      </c>
      <c r="L72" s="164" t="s">
        <v>295</v>
      </c>
      <c r="M72" s="164" t="s">
        <v>300</v>
      </c>
      <c r="N72" s="164" t="s">
        <v>305</v>
      </c>
      <c r="O72" s="164">
        <v>1</v>
      </c>
      <c r="P72" s="164">
        <v>2</v>
      </c>
      <c r="Q72" s="183">
        <v>2</v>
      </c>
      <c r="R72" s="164">
        <v>15</v>
      </c>
      <c r="S72" s="164">
        <v>4</v>
      </c>
      <c r="T72" s="183">
        <v>0</v>
      </c>
      <c r="U72" s="183" t="s">
        <v>1914</v>
      </c>
    </row>
    <row r="73" spans="1:21">
      <c r="A73" s="164" t="s">
        <v>1972</v>
      </c>
      <c r="B73" s="164">
        <v>2320</v>
      </c>
      <c r="C73" s="164">
        <v>70289</v>
      </c>
      <c r="D73" s="164">
        <v>1200</v>
      </c>
      <c r="E73" s="183" t="s">
        <v>1973</v>
      </c>
      <c r="F73" s="164" t="s">
        <v>1972</v>
      </c>
      <c r="G73" s="164">
        <v>0</v>
      </c>
      <c r="H73" s="164">
        <v>2</v>
      </c>
      <c r="I73" s="164">
        <v>0</v>
      </c>
      <c r="J73" s="164">
        <v>0</v>
      </c>
      <c r="K73" s="164">
        <v>0</v>
      </c>
      <c r="L73" s="164" t="s">
        <v>295</v>
      </c>
      <c r="M73" s="164" t="s">
        <v>300</v>
      </c>
      <c r="N73" s="164" t="s">
        <v>305</v>
      </c>
      <c r="O73" s="164">
        <v>0</v>
      </c>
      <c r="P73" s="164">
        <v>310</v>
      </c>
      <c r="Q73" s="183">
        <v>2</v>
      </c>
      <c r="R73" s="164">
        <v>0</v>
      </c>
      <c r="S73" s="164">
        <v>0</v>
      </c>
      <c r="T73" s="183">
        <v>0</v>
      </c>
      <c r="U73" s="183" t="s">
        <v>1914</v>
      </c>
    </row>
    <row r="74" spans="1:21">
      <c r="A74" s="164" t="s">
        <v>1987</v>
      </c>
      <c r="B74" s="164">
        <v>2550</v>
      </c>
      <c r="C74" s="164">
        <v>70335</v>
      </c>
      <c r="D74" s="164">
        <v>1690</v>
      </c>
      <c r="E74" s="183" t="s">
        <v>1988</v>
      </c>
      <c r="F74" s="164" t="s">
        <v>1989</v>
      </c>
      <c r="G74" s="164">
        <v>0</v>
      </c>
      <c r="H74" s="164">
        <v>2</v>
      </c>
      <c r="I74" s="164">
        <v>0</v>
      </c>
      <c r="J74" s="164">
        <v>0</v>
      </c>
      <c r="K74" s="164">
        <v>0</v>
      </c>
      <c r="L74" s="164" t="s">
        <v>295</v>
      </c>
      <c r="M74" s="164" t="s">
        <v>300</v>
      </c>
      <c r="N74" s="164" t="s">
        <v>305</v>
      </c>
      <c r="O74" s="164">
        <v>0</v>
      </c>
      <c r="P74" s="164">
        <v>9</v>
      </c>
      <c r="Q74" s="183">
        <v>2</v>
      </c>
      <c r="R74" s="164">
        <v>2</v>
      </c>
      <c r="S74" s="164">
        <v>0</v>
      </c>
      <c r="T74" s="183">
        <v>0</v>
      </c>
      <c r="U74" s="183" t="s">
        <v>1914</v>
      </c>
    </row>
    <row r="75" spans="1:21">
      <c r="A75" s="164" t="s">
        <v>2062</v>
      </c>
      <c r="B75" s="164">
        <v>5180</v>
      </c>
      <c r="C75" s="164">
        <v>70455</v>
      </c>
      <c r="D75" s="164">
        <v>3360</v>
      </c>
      <c r="E75" s="183" t="s">
        <v>2063</v>
      </c>
      <c r="F75" s="164" t="s">
        <v>2062</v>
      </c>
      <c r="G75" s="164">
        <v>0</v>
      </c>
      <c r="H75" s="164">
        <v>2</v>
      </c>
      <c r="I75" s="164">
        <v>0</v>
      </c>
      <c r="J75" s="164">
        <v>0</v>
      </c>
      <c r="K75" s="164">
        <v>0</v>
      </c>
      <c r="L75" s="164" t="s">
        <v>295</v>
      </c>
      <c r="M75" s="164" t="s">
        <v>300</v>
      </c>
      <c r="N75" s="164" t="s">
        <v>305</v>
      </c>
      <c r="O75" s="164">
        <v>0</v>
      </c>
      <c r="P75" s="164">
        <v>230</v>
      </c>
      <c r="Q75" s="183">
        <v>2</v>
      </c>
      <c r="R75" s="164">
        <v>4</v>
      </c>
      <c r="S75" s="164">
        <v>2</v>
      </c>
      <c r="T75" s="183">
        <v>0</v>
      </c>
      <c r="U75" s="183" t="s">
        <v>1914</v>
      </c>
    </row>
    <row r="76" spans="1:21">
      <c r="A76" s="164" t="s">
        <v>2078</v>
      </c>
      <c r="B76" s="164">
        <v>5290</v>
      </c>
      <c r="C76" s="164">
        <v>70464</v>
      </c>
      <c r="D76" s="164">
        <v>3440</v>
      </c>
      <c r="E76" s="183" t="s">
        <v>2079</v>
      </c>
      <c r="F76" s="164" t="s">
        <v>2080</v>
      </c>
      <c r="G76" s="164">
        <v>0</v>
      </c>
      <c r="H76" s="164">
        <v>2</v>
      </c>
      <c r="I76" s="164">
        <v>0</v>
      </c>
      <c r="J76" s="164">
        <v>0</v>
      </c>
      <c r="K76" s="164">
        <v>0</v>
      </c>
      <c r="L76" s="164" t="s">
        <v>295</v>
      </c>
      <c r="M76" s="164" t="s">
        <v>300</v>
      </c>
      <c r="N76" s="164" t="s">
        <v>305</v>
      </c>
      <c r="O76" s="164">
        <v>0</v>
      </c>
      <c r="P76" s="164">
        <v>20</v>
      </c>
      <c r="Q76" s="183">
        <v>2</v>
      </c>
      <c r="R76" s="164">
        <v>0</v>
      </c>
      <c r="S76" s="164">
        <v>0</v>
      </c>
      <c r="T76" s="183">
        <v>0</v>
      </c>
      <c r="U76" s="183" t="s">
        <v>1914</v>
      </c>
    </row>
    <row r="77" spans="1:21">
      <c r="A77" s="164" t="s">
        <v>2199</v>
      </c>
      <c r="B77" s="164">
        <v>7430</v>
      </c>
      <c r="C77" s="164">
        <v>70521</v>
      </c>
      <c r="D77" s="164">
        <v>3900</v>
      </c>
      <c r="E77" s="183" t="s">
        <v>2200</v>
      </c>
      <c r="F77" s="164" t="s">
        <v>2199</v>
      </c>
      <c r="G77" s="164">
        <v>0</v>
      </c>
      <c r="H77" s="164">
        <v>2</v>
      </c>
      <c r="I77" s="164">
        <v>0</v>
      </c>
      <c r="J77" s="164">
        <v>0</v>
      </c>
      <c r="K77" s="164">
        <v>0</v>
      </c>
      <c r="L77" s="164" t="s">
        <v>295</v>
      </c>
      <c r="M77" s="164" t="s">
        <v>300</v>
      </c>
      <c r="N77" s="164" t="s">
        <v>305</v>
      </c>
      <c r="O77" s="164">
        <v>0</v>
      </c>
      <c r="P77" s="164">
        <v>73</v>
      </c>
      <c r="Q77" s="183">
        <v>2</v>
      </c>
      <c r="R77" s="164">
        <v>9</v>
      </c>
      <c r="S77" s="164">
        <v>2</v>
      </c>
      <c r="T77" s="183">
        <v>0</v>
      </c>
      <c r="U77" s="183" t="s">
        <v>2201</v>
      </c>
    </row>
    <row r="78" spans="1:21">
      <c r="A78" s="164" t="s">
        <v>2223</v>
      </c>
      <c r="B78" s="164">
        <v>7710</v>
      </c>
      <c r="C78" s="164">
        <v>70557</v>
      </c>
      <c r="D78" s="164">
        <v>3890</v>
      </c>
      <c r="E78" s="183" t="s">
        <v>2224</v>
      </c>
      <c r="F78" s="164" t="s">
        <v>2223</v>
      </c>
      <c r="G78" s="164">
        <v>0</v>
      </c>
      <c r="H78" s="164">
        <v>2</v>
      </c>
      <c r="I78" s="164">
        <v>0</v>
      </c>
      <c r="J78" s="164">
        <v>0</v>
      </c>
      <c r="K78" s="164">
        <v>0</v>
      </c>
      <c r="L78" s="164" t="s">
        <v>295</v>
      </c>
      <c r="M78" s="164" t="s">
        <v>300</v>
      </c>
      <c r="N78" s="164" t="s">
        <v>305</v>
      </c>
      <c r="O78" s="164">
        <v>0</v>
      </c>
      <c r="P78" s="164">
        <v>0</v>
      </c>
      <c r="Q78" s="183">
        <v>2</v>
      </c>
      <c r="R78" s="164">
        <v>1</v>
      </c>
      <c r="S78" s="164">
        <v>0</v>
      </c>
      <c r="T78" s="183">
        <v>0</v>
      </c>
      <c r="U78" s="183" t="s">
        <v>1914</v>
      </c>
    </row>
    <row r="79" spans="1:21">
      <c r="A79" s="164" t="s">
        <v>2272</v>
      </c>
      <c r="B79" s="164">
        <v>8560</v>
      </c>
      <c r="C79" s="164">
        <v>70587</v>
      </c>
      <c r="D79" s="164">
        <v>5500</v>
      </c>
      <c r="E79" s="183" t="s">
        <v>2273</v>
      </c>
      <c r="F79" s="164" t="s">
        <v>2272</v>
      </c>
      <c r="G79" s="164">
        <v>0</v>
      </c>
      <c r="H79" s="164">
        <v>2</v>
      </c>
      <c r="I79" s="164">
        <v>0</v>
      </c>
      <c r="J79" s="164">
        <v>0</v>
      </c>
      <c r="K79" s="164">
        <v>0</v>
      </c>
      <c r="L79" s="164" t="s">
        <v>295</v>
      </c>
      <c r="M79" s="164" t="s">
        <v>300</v>
      </c>
      <c r="N79" s="164" t="s">
        <v>305</v>
      </c>
      <c r="O79" s="164">
        <v>0</v>
      </c>
      <c r="P79" s="164">
        <v>39</v>
      </c>
      <c r="Q79" s="183">
        <v>2</v>
      </c>
      <c r="R79" s="164">
        <v>12</v>
      </c>
      <c r="S79" s="164">
        <v>7</v>
      </c>
      <c r="T79" s="183">
        <v>0</v>
      </c>
      <c r="U79" s="183" t="s">
        <v>1914</v>
      </c>
    </row>
    <row r="80" spans="1:21">
      <c r="A80" s="164" t="s">
        <v>1976</v>
      </c>
      <c r="B80" s="164">
        <v>2380</v>
      </c>
      <c r="C80" s="164">
        <v>70313</v>
      </c>
      <c r="D80" s="164">
        <v>1480</v>
      </c>
      <c r="E80" s="183" t="s">
        <v>1977</v>
      </c>
      <c r="F80" s="164" t="s">
        <v>1976</v>
      </c>
      <c r="G80" s="164">
        <v>0</v>
      </c>
      <c r="H80" s="184">
        <v>1</v>
      </c>
      <c r="I80" s="164">
        <v>1</v>
      </c>
      <c r="J80" s="164">
        <v>0</v>
      </c>
      <c r="K80" s="164">
        <v>0</v>
      </c>
      <c r="L80" s="164" t="s">
        <v>295</v>
      </c>
      <c r="M80" s="164" t="s">
        <v>304</v>
      </c>
      <c r="N80" s="164" t="s">
        <v>304</v>
      </c>
      <c r="O80" s="164">
        <v>290</v>
      </c>
      <c r="P80" s="164">
        <v>5000</v>
      </c>
      <c r="Q80" s="185">
        <v>2</v>
      </c>
      <c r="R80" s="164">
        <v>1372</v>
      </c>
      <c r="S80" s="164">
        <v>492</v>
      </c>
      <c r="T80" s="183">
        <v>2</v>
      </c>
      <c r="U80" s="183"/>
    </row>
    <row r="81" spans="1:21">
      <c r="A81" s="164" t="s">
        <v>1978</v>
      </c>
      <c r="B81" s="164">
        <v>2430</v>
      </c>
      <c r="C81" s="164">
        <v>70312</v>
      </c>
      <c r="D81" s="164">
        <v>1430</v>
      </c>
      <c r="E81" s="183" t="s">
        <v>1979</v>
      </c>
      <c r="F81" s="164" t="s">
        <v>1978</v>
      </c>
      <c r="G81" s="164">
        <v>0</v>
      </c>
      <c r="H81" s="184">
        <v>1</v>
      </c>
      <c r="I81" s="164">
        <v>1</v>
      </c>
      <c r="J81" s="164">
        <v>0</v>
      </c>
      <c r="K81" s="164">
        <v>0</v>
      </c>
      <c r="L81" s="164" t="s">
        <v>295</v>
      </c>
      <c r="M81" s="164" t="s">
        <v>304</v>
      </c>
      <c r="N81" s="164" t="s">
        <v>304</v>
      </c>
      <c r="O81" s="164">
        <v>79</v>
      </c>
      <c r="P81" s="164">
        <v>600</v>
      </c>
      <c r="Q81" s="185">
        <v>2</v>
      </c>
      <c r="R81" s="164">
        <v>805</v>
      </c>
      <c r="S81" s="164">
        <v>219</v>
      </c>
      <c r="T81" s="183">
        <v>2</v>
      </c>
      <c r="U81" s="183"/>
    </row>
    <row r="82" spans="1:21">
      <c r="A82" s="164" t="s">
        <v>2037</v>
      </c>
      <c r="B82" s="164">
        <v>4710</v>
      </c>
      <c r="C82" s="164">
        <v>70438</v>
      </c>
      <c r="D82" s="164">
        <v>3070</v>
      </c>
      <c r="E82" s="183" t="s">
        <v>2038</v>
      </c>
      <c r="F82" s="164" t="s">
        <v>2037</v>
      </c>
      <c r="G82" s="164">
        <v>0</v>
      </c>
      <c r="H82" s="184">
        <v>1</v>
      </c>
      <c r="I82" s="164">
        <v>1</v>
      </c>
      <c r="J82" s="164">
        <v>0</v>
      </c>
      <c r="K82" s="164">
        <v>0</v>
      </c>
      <c r="L82" s="164" t="s">
        <v>295</v>
      </c>
      <c r="M82" s="164" t="s">
        <v>304</v>
      </c>
      <c r="N82" s="164" t="s">
        <v>304</v>
      </c>
      <c r="O82" s="164">
        <v>90</v>
      </c>
      <c r="P82" s="164">
        <v>2500</v>
      </c>
      <c r="Q82" s="185">
        <v>2</v>
      </c>
      <c r="R82" s="164">
        <v>236</v>
      </c>
      <c r="S82" s="164">
        <v>104</v>
      </c>
      <c r="T82" s="183">
        <v>2</v>
      </c>
      <c r="U82" s="183" t="s">
        <v>2039</v>
      </c>
    </row>
    <row r="83" spans="1:21">
      <c r="A83" s="164" t="s">
        <v>2053</v>
      </c>
      <c r="B83" s="164">
        <v>4950</v>
      </c>
      <c r="C83" s="164">
        <v>70451</v>
      </c>
      <c r="D83" s="164">
        <v>3260</v>
      </c>
      <c r="E83" s="183" t="s">
        <v>2054</v>
      </c>
      <c r="F83" s="164" t="s">
        <v>2055</v>
      </c>
      <c r="G83" s="164">
        <v>0</v>
      </c>
      <c r="H83" s="184">
        <v>1</v>
      </c>
      <c r="I83" s="164">
        <v>1</v>
      </c>
      <c r="J83" s="164">
        <v>0</v>
      </c>
      <c r="K83" s="164">
        <v>0</v>
      </c>
      <c r="L83" s="164" t="s">
        <v>295</v>
      </c>
      <c r="M83" s="164" t="s">
        <v>304</v>
      </c>
      <c r="N83" s="164" t="s">
        <v>304</v>
      </c>
      <c r="O83" s="164">
        <v>180</v>
      </c>
      <c r="P83" s="164">
        <v>2300</v>
      </c>
      <c r="Q83" s="185">
        <v>2</v>
      </c>
      <c r="R83" s="164">
        <v>76</v>
      </c>
      <c r="S83" s="164">
        <v>29</v>
      </c>
      <c r="T83" s="183">
        <v>2</v>
      </c>
      <c r="U83" s="183"/>
    </row>
    <row r="84" spans="1:21">
      <c r="A84" s="164" t="s">
        <v>2125</v>
      </c>
      <c r="B84" s="164">
        <v>6090</v>
      </c>
      <c r="C84" s="164">
        <v>70503</v>
      </c>
      <c r="D84" s="164">
        <v>4020</v>
      </c>
      <c r="E84" s="183" t="s">
        <v>2126</v>
      </c>
      <c r="F84" s="164" t="s">
        <v>2125</v>
      </c>
      <c r="G84" s="164">
        <v>0</v>
      </c>
      <c r="H84" s="184">
        <v>1</v>
      </c>
      <c r="I84" s="164">
        <v>1</v>
      </c>
      <c r="J84" s="164">
        <v>0</v>
      </c>
      <c r="K84" s="164">
        <v>0</v>
      </c>
      <c r="L84" s="164" t="s">
        <v>295</v>
      </c>
      <c r="M84" s="164" t="s">
        <v>304</v>
      </c>
      <c r="N84" s="164" t="s">
        <v>304</v>
      </c>
      <c r="O84" s="164">
        <v>65</v>
      </c>
      <c r="P84" s="164">
        <v>2500</v>
      </c>
      <c r="Q84" s="185">
        <v>2</v>
      </c>
      <c r="R84" s="164">
        <v>292</v>
      </c>
      <c r="S84" s="164">
        <v>105</v>
      </c>
      <c r="T84" s="183">
        <v>2</v>
      </c>
      <c r="U84" s="183" t="s">
        <v>2127</v>
      </c>
    </row>
    <row r="85" spans="1:21">
      <c r="A85" s="164" t="s">
        <v>2170</v>
      </c>
      <c r="B85" s="164">
        <v>6950</v>
      </c>
      <c r="C85" s="164">
        <v>70544</v>
      </c>
      <c r="D85" s="164">
        <v>4600</v>
      </c>
      <c r="E85" s="183" t="s">
        <v>2171</v>
      </c>
      <c r="F85" s="164" t="s">
        <v>2170</v>
      </c>
      <c r="G85" s="164">
        <v>0</v>
      </c>
      <c r="H85" s="184">
        <v>1</v>
      </c>
      <c r="I85" s="164">
        <v>1</v>
      </c>
      <c r="J85" s="164">
        <v>0</v>
      </c>
      <c r="K85" s="164">
        <v>0</v>
      </c>
      <c r="L85" s="164" t="s">
        <v>295</v>
      </c>
      <c r="M85" s="164" t="s">
        <v>304</v>
      </c>
      <c r="N85" s="164" t="s">
        <v>304</v>
      </c>
      <c r="O85" s="164">
        <v>1900</v>
      </c>
      <c r="P85" s="164">
        <v>150000</v>
      </c>
      <c r="Q85" s="185">
        <v>2</v>
      </c>
      <c r="R85" s="164">
        <v>834</v>
      </c>
      <c r="S85" s="164">
        <v>213</v>
      </c>
      <c r="T85" s="183">
        <v>2</v>
      </c>
      <c r="U85" s="183"/>
    </row>
    <row r="86" spans="1:21">
      <c r="A86" s="164" t="s">
        <v>1958</v>
      </c>
      <c r="B86" s="164">
        <v>1940</v>
      </c>
      <c r="C86" s="164">
        <v>70307</v>
      </c>
      <c r="D86" s="164">
        <v>1080</v>
      </c>
      <c r="E86" s="183" t="s">
        <v>1959</v>
      </c>
      <c r="F86" s="164" t="s">
        <v>1958</v>
      </c>
      <c r="G86" s="164">
        <v>0</v>
      </c>
      <c r="H86" s="184">
        <v>1</v>
      </c>
      <c r="I86" s="164">
        <v>1</v>
      </c>
      <c r="J86" s="164">
        <v>0</v>
      </c>
      <c r="K86" s="164">
        <v>0</v>
      </c>
      <c r="L86" s="164" t="s">
        <v>295</v>
      </c>
      <c r="M86" s="164" t="s">
        <v>304</v>
      </c>
      <c r="N86" s="164" t="s">
        <v>300</v>
      </c>
      <c r="O86" s="164">
        <v>25</v>
      </c>
      <c r="P86" s="164">
        <v>600</v>
      </c>
      <c r="Q86" s="185">
        <v>2</v>
      </c>
      <c r="R86" s="164">
        <v>273</v>
      </c>
      <c r="S86" s="164">
        <v>94</v>
      </c>
      <c r="T86" s="183">
        <v>2</v>
      </c>
      <c r="U86" s="183"/>
    </row>
    <row r="87" spans="1:21">
      <c r="A87" s="164" t="s">
        <v>2018</v>
      </c>
      <c r="B87" s="164">
        <v>4140</v>
      </c>
      <c r="C87" s="164">
        <v>70420</v>
      </c>
      <c r="D87" s="164">
        <v>2750</v>
      </c>
      <c r="E87" s="183" t="s">
        <v>2019</v>
      </c>
      <c r="F87" s="164" t="s">
        <v>2018</v>
      </c>
      <c r="G87" s="164">
        <v>0</v>
      </c>
      <c r="H87" s="184">
        <v>1</v>
      </c>
      <c r="I87" s="164">
        <v>1</v>
      </c>
      <c r="J87" s="164">
        <v>0</v>
      </c>
      <c r="K87" s="164">
        <v>0</v>
      </c>
      <c r="L87" s="164" t="s">
        <v>295</v>
      </c>
      <c r="M87" s="164" t="s">
        <v>304</v>
      </c>
      <c r="N87" s="164" t="s">
        <v>300</v>
      </c>
      <c r="O87" s="164">
        <v>71</v>
      </c>
      <c r="P87" s="164">
        <v>695</v>
      </c>
      <c r="Q87" s="185">
        <v>2</v>
      </c>
      <c r="R87" s="164">
        <v>45</v>
      </c>
      <c r="S87" s="164">
        <v>13</v>
      </c>
      <c r="T87" s="183">
        <v>2</v>
      </c>
      <c r="U87" s="183" t="s">
        <v>2020</v>
      </c>
    </row>
    <row r="88" spans="1:21">
      <c r="A88" s="164" t="s">
        <v>2034</v>
      </c>
      <c r="B88" s="164">
        <v>4660</v>
      </c>
      <c r="C88" s="164">
        <v>70437</v>
      </c>
      <c r="D88" s="164">
        <v>3040</v>
      </c>
      <c r="E88" s="183" t="s">
        <v>2035</v>
      </c>
      <c r="F88" s="164" t="s">
        <v>2034</v>
      </c>
      <c r="G88" s="164">
        <v>0</v>
      </c>
      <c r="H88" s="184">
        <v>1</v>
      </c>
      <c r="I88" s="164">
        <v>1</v>
      </c>
      <c r="J88" s="164">
        <v>0</v>
      </c>
      <c r="K88" s="164">
        <v>0</v>
      </c>
      <c r="L88" s="164" t="s">
        <v>295</v>
      </c>
      <c r="M88" s="164" t="s">
        <v>304</v>
      </c>
      <c r="N88" s="164" t="s">
        <v>300</v>
      </c>
      <c r="O88" s="164">
        <v>200</v>
      </c>
      <c r="P88" s="164">
        <v>30000</v>
      </c>
      <c r="Q88" s="185">
        <v>2</v>
      </c>
      <c r="R88" s="164">
        <v>1013</v>
      </c>
      <c r="S88" s="164">
        <v>292</v>
      </c>
      <c r="T88" s="183">
        <v>2</v>
      </c>
      <c r="U88" s="183" t="s">
        <v>2036</v>
      </c>
    </row>
    <row r="89" spans="1:21">
      <c r="A89" s="164" t="s">
        <v>2089</v>
      </c>
      <c r="B89" s="164">
        <v>5540</v>
      </c>
      <c r="C89" s="164">
        <v>70470</v>
      </c>
      <c r="D89" s="164">
        <v>3570</v>
      </c>
      <c r="E89" s="183" t="s">
        <v>2090</v>
      </c>
      <c r="F89" s="164" t="s">
        <v>2089</v>
      </c>
      <c r="G89" s="164">
        <v>0</v>
      </c>
      <c r="H89" s="184">
        <v>1</v>
      </c>
      <c r="I89" s="164">
        <v>1</v>
      </c>
      <c r="J89" s="164">
        <v>0</v>
      </c>
      <c r="K89" s="164">
        <v>0</v>
      </c>
      <c r="L89" s="164" t="s">
        <v>295</v>
      </c>
      <c r="M89" s="164" t="s">
        <v>304</v>
      </c>
      <c r="N89" s="164" t="s">
        <v>300</v>
      </c>
      <c r="O89" s="164">
        <v>530</v>
      </c>
      <c r="P89" s="164">
        <v>50000</v>
      </c>
      <c r="Q89" s="185">
        <v>2</v>
      </c>
      <c r="R89" s="164">
        <v>580</v>
      </c>
      <c r="S89" s="164">
        <v>262</v>
      </c>
      <c r="T89" s="183">
        <v>2</v>
      </c>
      <c r="U89" s="183"/>
    </row>
    <row r="90" spans="1:21">
      <c r="A90" s="164" t="s">
        <v>2156</v>
      </c>
      <c r="B90" s="164">
        <v>6710</v>
      </c>
      <c r="C90" s="164">
        <v>70532</v>
      </c>
      <c r="D90" s="164">
        <v>4430</v>
      </c>
      <c r="E90" s="183" t="s">
        <v>2157</v>
      </c>
      <c r="F90" s="164" t="s">
        <v>2156</v>
      </c>
      <c r="G90" s="164">
        <v>0</v>
      </c>
      <c r="H90" s="184">
        <v>1</v>
      </c>
      <c r="I90" s="164">
        <v>1</v>
      </c>
      <c r="J90" s="164">
        <v>0</v>
      </c>
      <c r="K90" s="164">
        <v>0</v>
      </c>
      <c r="L90" s="164" t="s">
        <v>295</v>
      </c>
      <c r="M90" s="164" t="s">
        <v>304</v>
      </c>
      <c r="N90" s="164" t="s">
        <v>300</v>
      </c>
      <c r="O90" s="164">
        <v>38</v>
      </c>
      <c r="P90" s="164">
        <v>300</v>
      </c>
      <c r="Q90" s="185">
        <v>2</v>
      </c>
      <c r="R90" s="164">
        <v>81</v>
      </c>
      <c r="S90" s="164">
        <v>36</v>
      </c>
      <c r="T90" s="183">
        <v>2</v>
      </c>
      <c r="U90" s="183"/>
    </row>
    <row r="91" spans="1:21">
      <c r="A91" s="164" t="s">
        <v>2162</v>
      </c>
      <c r="B91" s="164">
        <v>6820</v>
      </c>
      <c r="C91" s="164">
        <v>70522</v>
      </c>
      <c r="D91" s="164">
        <v>4450</v>
      </c>
      <c r="E91" s="183" t="s">
        <v>2163</v>
      </c>
      <c r="F91" s="164" t="s">
        <v>2162</v>
      </c>
      <c r="G91" s="164">
        <v>0</v>
      </c>
      <c r="H91" s="184">
        <v>1</v>
      </c>
      <c r="I91" s="164">
        <v>1</v>
      </c>
      <c r="J91" s="164">
        <v>0</v>
      </c>
      <c r="K91" s="164">
        <v>0</v>
      </c>
      <c r="L91" s="164" t="s">
        <v>295</v>
      </c>
      <c r="M91" s="164" t="s">
        <v>304</v>
      </c>
      <c r="N91" s="164" t="s">
        <v>300</v>
      </c>
      <c r="O91" s="164">
        <v>17</v>
      </c>
      <c r="P91" s="164">
        <v>250</v>
      </c>
      <c r="Q91" s="185">
        <v>2</v>
      </c>
      <c r="R91" s="164">
        <v>154</v>
      </c>
      <c r="S91" s="164">
        <v>49</v>
      </c>
      <c r="T91" s="183">
        <v>2</v>
      </c>
      <c r="U91" s="183"/>
    </row>
    <row r="92" spans="1:21">
      <c r="A92" s="164" t="s">
        <v>2268</v>
      </c>
      <c r="B92" s="164">
        <v>8440</v>
      </c>
      <c r="C92" s="164">
        <v>70581</v>
      </c>
      <c r="D92" s="164">
        <v>5370</v>
      </c>
      <c r="E92" s="183" t="s">
        <v>2269</v>
      </c>
      <c r="F92" s="164" t="s">
        <v>2268</v>
      </c>
      <c r="G92" s="164">
        <v>0</v>
      </c>
      <c r="H92" s="184">
        <v>1</v>
      </c>
      <c r="I92" s="164">
        <v>1</v>
      </c>
      <c r="J92" s="164">
        <v>0</v>
      </c>
      <c r="K92" s="164">
        <v>0</v>
      </c>
      <c r="L92" s="164" t="s">
        <v>295</v>
      </c>
      <c r="M92" s="164" t="s">
        <v>304</v>
      </c>
      <c r="N92" s="164" t="s">
        <v>300</v>
      </c>
      <c r="O92" s="164">
        <v>82</v>
      </c>
      <c r="P92" s="164">
        <v>60000</v>
      </c>
      <c r="Q92" s="185">
        <v>2</v>
      </c>
      <c r="R92" s="164">
        <v>231</v>
      </c>
      <c r="S92" s="164">
        <v>46</v>
      </c>
      <c r="T92" s="183">
        <v>0</v>
      </c>
      <c r="U92" s="183"/>
    </row>
    <row r="93" spans="1:21">
      <c r="A93" s="164" t="s">
        <v>2056</v>
      </c>
      <c r="B93" s="164">
        <v>4980</v>
      </c>
      <c r="C93" s="164">
        <v>70449</v>
      </c>
      <c r="D93" s="164">
        <v>3270</v>
      </c>
      <c r="E93" s="183" t="s">
        <v>2057</v>
      </c>
      <c r="F93" s="164" t="s">
        <v>2056</v>
      </c>
      <c r="G93" s="164">
        <v>0</v>
      </c>
      <c r="H93" s="184">
        <v>1</v>
      </c>
      <c r="I93" s="164">
        <v>0</v>
      </c>
      <c r="J93" s="164">
        <v>0</v>
      </c>
      <c r="K93" s="164">
        <v>0</v>
      </c>
      <c r="L93" s="164" t="s">
        <v>295</v>
      </c>
      <c r="M93" s="164" t="s">
        <v>304</v>
      </c>
      <c r="N93" s="164" t="s">
        <v>295</v>
      </c>
      <c r="O93" s="164">
        <v>2000</v>
      </c>
      <c r="P93" s="164">
        <v>75000</v>
      </c>
      <c r="Q93" s="185">
        <v>1</v>
      </c>
      <c r="R93" s="164">
        <v>1109</v>
      </c>
      <c r="S93" s="164">
        <v>463</v>
      </c>
      <c r="T93" s="183">
        <v>2</v>
      </c>
      <c r="U93" s="183"/>
    </row>
    <row r="94" spans="1:21">
      <c r="A94" s="164" t="s">
        <v>2099</v>
      </c>
      <c r="B94" s="164">
        <v>5690</v>
      </c>
      <c r="C94" s="164">
        <v>70478</v>
      </c>
      <c r="D94" s="164">
        <v>3640</v>
      </c>
      <c r="E94" s="183" t="s">
        <v>2100</v>
      </c>
      <c r="F94" s="164" t="s">
        <v>2101</v>
      </c>
      <c r="G94" s="164">
        <v>0</v>
      </c>
      <c r="H94" s="184">
        <v>1</v>
      </c>
      <c r="I94" s="164">
        <v>0</v>
      </c>
      <c r="J94" s="164">
        <v>0</v>
      </c>
      <c r="K94" s="164">
        <v>0</v>
      </c>
      <c r="L94" s="164" t="s">
        <v>295</v>
      </c>
      <c r="M94" s="164" t="s">
        <v>304</v>
      </c>
      <c r="N94" s="164" t="s">
        <v>295</v>
      </c>
      <c r="O94" s="164">
        <v>2800</v>
      </c>
      <c r="P94" s="164">
        <v>100000</v>
      </c>
      <c r="Q94" s="185">
        <v>1</v>
      </c>
      <c r="R94" s="164">
        <v>1096</v>
      </c>
      <c r="S94" s="164">
        <v>400</v>
      </c>
      <c r="T94" s="183">
        <v>2</v>
      </c>
      <c r="U94" s="183"/>
    </row>
    <row r="95" spans="1:21">
      <c r="A95" s="164" t="s">
        <v>2166</v>
      </c>
      <c r="B95" s="164">
        <v>6930</v>
      </c>
      <c r="C95" s="164">
        <v>70530</v>
      </c>
      <c r="D95" s="164">
        <v>4520</v>
      </c>
      <c r="E95" s="183" t="s">
        <v>2167</v>
      </c>
      <c r="F95" s="164" t="s">
        <v>2166</v>
      </c>
      <c r="G95" s="164">
        <v>0</v>
      </c>
      <c r="H95" s="184">
        <v>1</v>
      </c>
      <c r="I95" s="164">
        <v>0</v>
      </c>
      <c r="J95" s="164">
        <v>0</v>
      </c>
      <c r="K95" s="164">
        <v>0</v>
      </c>
      <c r="L95" s="164" t="s">
        <v>295</v>
      </c>
      <c r="M95" s="164" t="s">
        <v>304</v>
      </c>
      <c r="N95" s="164" t="s">
        <v>305</v>
      </c>
      <c r="O95" s="164">
        <v>2</v>
      </c>
      <c r="P95" s="164">
        <v>500</v>
      </c>
      <c r="Q95" s="185">
        <v>1</v>
      </c>
      <c r="R95" s="164">
        <v>40</v>
      </c>
      <c r="S95" s="164">
        <v>4</v>
      </c>
      <c r="T95" s="183">
        <v>0</v>
      </c>
      <c r="U95" s="183" t="s">
        <v>1914</v>
      </c>
    </row>
    <row r="96" spans="1:21">
      <c r="A96" s="164" t="s">
        <v>1944</v>
      </c>
      <c r="B96" s="164">
        <v>1040</v>
      </c>
      <c r="C96" s="164">
        <v>70205</v>
      </c>
      <c r="D96" s="164">
        <v>80</v>
      </c>
      <c r="E96" s="183" t="s">
        <v>1945</v>
      </c>
      <c r="F96" s="164" t="s">
        <v>1944</v>
      </c>
      <c r="G96" s="164">
        <v>0</v>
      </c>
      <c r="H96" s="164">
        <v>0</v>
      </c>
      <c r="I96" s="164">
        <v>1</v>
      </c>
      <c r="J96" s="164">
        <v>0</v>
      </c>
      <c r="K96" s="164">
        <v>0</v>
      </c>
      <c r="L96" s="164" t="s">
        <v>295</v>
      </c>
      <c r="M96" s="164" t="s">
        <v>295</v>
      </c>
      <c r="N96" s="164" t="s">
        <v>304</v>
      </c>
      <c r="O96" s="164">
        <v>230</v>
      </c>
      <c r="P96" s="164">
        <v>5500</v>
      </c>
      <c r="Q96" s="183">
        <v>1</v>
      </c>
      <c r="R96" s="164">
        <v>469</v>
      </c>
      <c r="S96" s="164">
        <v>128</v>
      </c>
      <c r="T96" s="183">
        <v>2</v>
      </c>
      <c r="U96" s="183" t="s">
        <v>1946</v>
      </c>
    </row>
    <row r="97" spans="1:21">
      <c r="A97" s="164" t="s">
        <v>1953</v>
      </c>
      <c r="B97" s="164">
        <v>1800</v>
      </c>
      <c r="C97" s="164">
        <v>70219</v>
      </c>
      <c r="D97" s="164">
        <v>390</v>
      </c>
      <c r="E97" s="183" t="s">
        <v>1954</v>
      </c>
      <c r="F97" s="164" t="s">
        <v>1953</v>
      </c>
      <c r="G97" s="164">
        <v>0</v>
      </c>
      <c r="H97" s="164">
        <v>0</v>
      </c>
      <c r="I97" s="164">
        <v>1</v>
      </c>
      <c r="J97" s="164">
        <v>0</v>
      </c>
      <c r="K97" s="164">
        <v>0</v>
      </c>
      <c r="L97" s="164" t="s">
        <v>295</v>
      </c>
      <c r="M97" s="164" t="s">
        <v>295</v>
      </c>
      <c r="N97" s="164" t="s">
        <v>304</v>
      </c>
      <c r="O97" s="164">
        <v>130</v>
      </c>
      <c r="P97" s="164">
        <v>1400</v>
      </c>
      <c r="Q97" s="183">
        <v>1</v>
      </c>
      <c r="R97" s="164">
        <v>179</v>
      </c>
      <c r="S97" s="164">
        <v>50</v>
      </c>
      <c r="T97" s="183">
        <v>2</v>
      </c>
      <c r="U97" s="183" t="s">
        <v>1955</v>
      </c>
    </row>
    <row r="98" spans="1:21">
      <c r="A98" s="164" t="s">
        <v>1960</v>
      </c>
      <c r="B98" s="164">
        <v>1980</v>
      </c>
      <c r="C98" s="164">
        <v>70304</v>
      </c>
      <c r="D98" s="164">
        <v>1100</v>
      </c>
      <c r="E98" s="183" t="s">
        <v>1961</v>
      </c>
      <c r="F98" s="164" t="s">
        <v>1960</v>
      </c>
      <c r="G98" s="164">
        <v>0</v>
      </c>
      <c r="H98" s="164">
        <v>0</v>
      </c>
      <c r="I98" s="164">
        <v>1</v>
      </c>
      <c r="J98" s="164">
        <v>0</v>
      </c>
      <c r="K98" s="164">
        <v>0</v>
      </c>
      <c r="L98" s="164" t="s">
        <v>295</v>
      </c>
      <c r="M98" s="164" t="s">
        <v>295</v>
      </c>
      <c r="N98" s="164" t="s">
        <v>304</v>
      </c>
      <c r="O98" s="164">
        <v>210</v>
      </c>
      <c r="P98" s="164">
        <v>1500</v>
      </c>
      <c r="Q98" s="183">
        <v>1</v>
      </c>
      <c r="R98" s="164">
        <v>1470</v>
      </c>
      <c r="S98" s="164">
        <v>475</v>
      </c>
      <c r="T98" s="183">
        <v>2</v>
      </c>
      <c r="U98" s="183"/>
    </row>
    <row r="99" spans="1:21">
      <c r="A99" s="164" t="s">
        <v>1966</v>
      </c>
      <c r="B99" s="164">
        <v>2190</v>
      </c>
      <c r="C99" s="164">
        <v>70286</v>
      </c>
      <c r="D99" s="164">
        <v>1110</v>
      </c>
      <c r="E99" s="183" t="s">
        <v>1967</v>
      </c>
      <c r="F99" s="164" t="s">
        <v>1966</v>
      </c>
      <c r="G99" s="164">
        <v>0</v>
      </c>
      <c r="H99" s="164">
        <v>0</v>
      </c>
      <c r="I99" s="164">
        <v>1</v>
      </c>
      <c r="J99" s="164">
        <v>0</v>
      </c>
      <c r="K99" s="164">
        <v>0</v>
      </c>
      <c r="L99" s="164" t="s">
        <v>295</v>
      </c>
      <c r="M99" s="164" t="s">
        <v>295</v>
      </c>
      <c r="N99" s="164" t="s">
        <v>304</v>
      </c>
      <c r="O99" s="164">
        <v>72</v>
      </c>
      <c r="P99" s="164">
        <v>1600</v>
      </c>
      <c r="Q99" s="183">
        <v>1</v>
      </c>
      <c r="R99" s="164">
        <v>387</v>
      </c>
      <c r="S99" s="164">
        <v>152</v>
      </c>
      <c r="T99" s="183">
        <v>2</v>
      </c>
      <c r="U99" s="183"/>
    </row>
    <row r="100" spans="1:21">
      <c r="A100" s="164" t="s">
        <v>1968</v>
      </c>
      <c r="B100" s="164">
        <v>2200</v>
      </c>
      <c r="C100" s="164">
        <v>70287</v>
      </c>
      <c r="D100" s="164">
        <v>1130</v>
      </c>
      <c r="E100" s="183" t="s">
        <v>1969</v>
      </c>
      <c r="F100" s="164" t="s">
        <v>1968</v>
      </c>
      <c r="G100" s="164">
        <v>0</v>
      </c>
      <c r="H100" s="164">
        <v>0</v>
      </c>
      <c r="I100" s="164">
        <v>1</v>
      </c>
      <c r="J100" s="164">
        <v>0</v>
      </c>
      <c r="K100" s="164">
        <v>0</v>
      </c>
      <c r="L100" s="164" t="s">
        <v>295</v>
      </c>
      <c r="M100" s="164" t="s">
        <v>295</v>
      </c>
      <c r="N100" s="164" t="s">
        <v>304</v>
      </c>
      <c r="O100" s="164">
        <v>180</v>
      </c>
      <c r="P100" s="164">
        <v>4000</v>
      </c>
      <c r="Q100" s="183">
        <v>1</v>
      </c>
      <c r="R100" s="164">
        <v>856</v>
      </c>
      <c r="S100" s="164">
        <v>356</v>
      </c>
      <c r="T100" s="183">
        <v>2</v>
      </c>
      <c r="U100" s="183"/>
    </row>
    <row r="101" spans="1:21">
      <c r="A101" s="164" t="s">
        <v>1996</v>
      </c>
      <c r="B101" s="164">
        <v>2610</v>
      </c>
      <c r="C101" s="164">
        <v>70332</v>
      </c>
      <c r="D101" s="164">
        <v>1730</v>
      </c>
      <c r="E101" s="183" t="s">
        <v>1997</v>
      </c>
      <c r="F101" s="164" t="s">
        <v>1996</v>
      </c>
      <c r="G101" s="164">
        <v>0</v>
      </c>
      <c r="H101" s="164">
        <v>0</v>
      </c>
      <c r="I101" s="164">
        <v>1</v>
      </c>
      <c r="J101" s="164">
        <v>0</v>
      </c>
      <c r="K101" s="164">
        <v>0</v>
      </c>
      <c r="L101" s="164" t="s">
        <v>295</v>
      </c>
      <c r="M101" s="164" t="s">
        <v>295</v>
      </c>
      <c r="N101" s="164" t="s">
        <v>304</v>
      </c>
      <c r="O101" s="164">
        <v>74</v>
      </c>
      <c r="P101" s="164">
        <v>2500</v>
      </c>
      <c r="Q101" s="183">
        <v>1</v>
      </c>
      <c r="R101" s="164">
        <v>471</v>
      </c>
      <c r="S101" s="164">
        <v>135</v>
      </c>
      <c r="T101" s="183">
        <v>2</v>
      </c>
      <c r="U101" s="183"/>
    </row>
    <row r="102" spans="1:21">
      <c r="A102" s="164" t="s">
        <v>2024</v>
      </c>
      <c r="B102" s="164">
        <v>4480</v>
      </c>
      <c r="C102" s="164">
        <v>70432</v>
      </c>
      <c r="D102" s="164">
        <v>2980</v>
      </c>
      <c r="E102" s="183" t="s">
        <v>2025</v>
      </c>
      <c r="F102" s="164" t="s">
        <v>2024</v>
      </c>
      <c r="G102" s="164">
        <v>0</v>
      </c>
      <c r="H102" s="164">
        <v>0</v>
      </c>
      <c r="I102" s="164">
        <v>1</v>
      </c>
      <c r="J102" s="164">
        <v>0</v>
      </c>
      <c r="K102" s="164">
        <v>0</v>
      </c>
      <c r="L102" s="164" t="s">
        <v>295</v>
      </c>
      <c r="M102" s="164" t="s">
        <v>295</v>
      </c>
      <c r="N102" s="164" t="s">
        <v>304</v>
      </c>
      <c r="O102" s="164">
        <v>130</v>
      </c>
      <c r="P102" s="164">
        <v>2500</v>
      </c>
      <c r="Q102" s="183">
        <v>1</v>
      </c>
      <c r="R102" s="164">
        <v>396</v>
      </c>
      <c r="S102" s="164">
        <v>188</v>
      </c>
      <c r="T102" s="183">
        <v>2</v>
      </c>
      <c r="U102" s="183" t="s">
        <v>2026</v>
      </c>
    </row>
    <row r="103" spans="1:21">
      <c r="A103" s="164" t="s">
        <v>2047</v>
      </c>
      <c r="B103" s="164">
        <v>4800</v>
      </c>
      <c r="C103" s="164">
        <v>70446</v>
      </c>
      <c r="D103" s="164">
        <v>3140</v>
      </c>
      <c r="E103" s="183" t="s">
        <v>2048</v>
      </c>
      <c r="F103" s="164" t="s">
        <v>2047</v>
      </c>
      <c r="G103" s="164">
        <v>0</v>
      </c>
      <c r="H103" s="164">
        <v>0</v>
      </c>
      <c r="I103" s="164">
        <v>1</v>
      </c>
      <c r="J103" s="164">
        <v>0</v>
      </c>
      <c r="K103" s="164">
        <v>0</v>
      </c>
      <c r="L103" s="164" t="s">
        <v>295</v>
      </c>
      <c r="M103" s="164" t="s">
        <v>295</v>
      </c>
      <c r="N103" s="164" t="s">
        <v>304</v>
      </c>
      <c r="O103" s="164">
        <v>350</v>
      </c>
      <c r="P103" s="164">
        <v>6000</v>
      </c>
      <c r="Q103" s="183">
        <v>1</v>
      </c>
      <c r="R103" s="164">
        <v>879</v>
      </c>
      <c r="S103" s="164">
        <v>445</v>
      </c>
      <c r="T103" s="183">
        <v>3</v>
      </c>
      <c r="U103" s="183"/>
    </row>
    <row r="104" spans="1:21">
      <c r="A104" s="164" t="s">
        <v>2070</v>
      </c>
      <c r="B104" s="164">
        <v>5240</v>
      </c>
      <c r="C104" s="164">
        <v>70457</v>
      </c>
      <c r="D104" s="164">
        <v>3400</v>
      </c>
      <c r="E104" s="183" t="s">
        <v>2071</v>
      </c>
      <c r="F104" s="164" t="s">
        <v>2070</v>
      </c>
      <c r="G104" s="164">
        <v>0</v>
      </c>
      <c r="H104" s="164">
        <v>0</v>
      </c>
      <c r="I104" s="164">
        <v>1</v>
      </c>
      <c r="J104" s="164">
        <v>0</v>
      </c>
      <c r="K104" s="164">
        <v>0</v>
      </c>
      <c r="L104" s="164" t="s">
        <v>295</v>
      </c>
      <c r="M104" s="164" t="s">
        <v>295</v>
      </c>
      <c r="N104" s="164" t="s">
        <v>304</v>
      </c>
      <c r="O104" s="164">
        <v>480</v>
      </c>
      <c r="P104" s="164">
        <v>5000</v>
      </c>
      <c r="Q104" s="183">
        <v>1</v>
      </c>
      <c r="R104" s="164">
        <v>958</v>
      </c>
      <c r="S104" s="164">
        <v>514</v>
      </c>
      <c r="T104" s="183">
        <v>3</v>
      </c>
      <c r="U104" s="183"/>
    </row>
    <row r="105" spans="1:21">
      <c r="A105" s="164" t="s">
        <v>2081</v>
      </c>
      <c r="B105" s="164">
        <v>5300</v>
      </c>
      <c r="C105" s="164">
        <v>70460</v>
      </c>
      <c r="D105" s="164">
        <v>3450</v>
      </c>
      <c r="E105" s="183" t="s">
        <v>2082</v>
      </c>
      <c r="F105" s="164" t="s">
        <v>2083</v>
      </c>
      <c r="G105" s="164">
        <v>0</v>
      </c>
      <c r="H105" s="164">
        <v>0</v>
      </c>
      <c r="I105" s="164">
        <v>1</v>
      </c>
      <c r="J105" s="164">
        <v>0</v>
      </c>
      <c r="K105" s="164">
        <v>0</v>
      </c>
      <c r="L105" s="164" t="s">
        <v>295</v>
      </c>
      <c r="M105" s="164" t="s">
        <v>295</v>
      </c>
      <c r="N105" s="164" t="s">
        <v>304</v>
      </c>
      <c r="O105" s="164">
        <v>110</v>
      </c>
      <c r="P105" s="164">
        <v>3000</v>
      </c>
      <c r="Q105" s="183">
        <v>1</v>
      </c>
      <c r="R105" s="164">
        <v>622</v>
      </c>
      <c r="S105" s="164">
        <v>192</v>
      </c>
      <c r="T105" s="183">
        <v>2</v>
      </c>
      <c r="U105" s="183"/>
    </row>
    <row r="106" spans="1:21">
      <c r="A106" s="164" t="s">
        <v>2112</v>
      </c>
      <c r="B106" s="164">
        <v>5850</v>
      </c>
      <c r="C106" s="164">
        <v>70489</v>
      </c>
      <c r="D106" s="164">
        <v>5050</v>
      </c>
      <c r="E106" s="183" t="s">
        <v>2113</v>
      </c>
      <c r="F106" s="164" t="s">
        <v>2112</v>
      </c>
      <c r="G106" s="164">
        <v>0</v>
      </c>
      <c r="H106" s="164">
        <v>0</v>
      </c>
      <c r="I106" s="164">
        <v>1</v>
      </c>
      <c r="J106" s="164">
        <v>0</v>
      </c>
      <c r="K106" s="164">
        <v>0</v>
      </c>
      <c r="L106" s="164" t="s">
        <v>295</v>
      </c>
      <c r="M106" s="164" t="s">
        <v>295</v>
      </c>
      <c r="N106" s="164" t="s">
        <v>304</v>
      </c>
      <c r="O106" s="164">
        <v>290</v>
      </c>
      <c r="P106" s="164">
        <v>11000</v>
      </c>
      <c r="Q106" s="183">
        <v>1</v>
      </c>
      <c r="R106" s="164">
        <v>577</v>
      </c>
      <c r="S106" s="164">
        <v>260</v>
      </c>
      <c r="T106" s="183">
        <v>2</v>
      </c>
      <c r="U106" s="183" t="s">
        <v>2114</v>
      </c>
    </row>
    <row r="107" spans="1:21">
      <c r="A107" s="164" t="s">
        <v>2117</v>
      </c>
      <c r="B107" s="164">
        <v>5950</v>
      </c>
      <c r="C107" s="164">
        <v>70497</v>
      </c>
      <c r="D107" s="164">
        <v>3970</v>
      </c>
      <c r="E107" s="183" t="s">
        <v>2118</v>
      </c>
      <c r="F107" s="164" t="s">
        <v>2117</v>
      </c>
      <c r="G107" s="164">
        <v>0</v>
      </c>
      <c r="H107" s="164">
        <v>0</v>
      </c>
      <c r="I107" s="164">
        <v>1</v>
      </c>
      <c r="J107" s="164">
        <v>0</v>
      </c>
      <c r="K107" s="164">
        <v>0</v>
      </c>
      <c r="L107" s="164" t="s">
        <v>295</v>
      </c>
      <c r="M107" s="164" t="s">
        <v>295</v>
      </c>
      <c r="N107" s="164" t="s">
        <v>304</v>
      </c>
      <c r="O107" s="164">
        <v>230</v>
      </c>
      <c r="P107" s="164">
        <v>5000</v>
      </c>
      <c r="Q107" s="183">
        <v>1</v>
      </c>
      <c r="R107" s="164">
        <v>645</v>
      </c>
      <c r="S107" s="164">
        <v>238</v>
      </c>
      <c r="T107" s="183">
        <v>2</v>
      </c>
      <c r="U107" s="183"/>
    </row>
    <row r="108" spans="1:21">
      <c r="A108" s="164" t="s">
        <v>2160</v>
      </c>
      <c r="B108" s="164">
        <v>6780</v>
      </c>
      <c r="C108" s="164">
        <v>70524</v>
      </c>
      <c r="D108" s="164">
        <v>4470</v>
      </c>
      <c r="E108" s="183" t="s">
        <v>2161</v>
      </c>
      <c r="F108" s="164" t="s">
        <v>2160</v>
      </c>
      <c r="G108" s="164">
        <v>0</v>
      </c>
      <c r="H108" s="164">
        <v>0</v>
      </c>
      <c r="I108" s="164">
        <v>1</v>
      </c>
      <c r="J108" s="164">
        <v>0</v>
      </c>
      <c r="K108" s="164">
        <v>0</v>
      </c>
      <c r="L108" s="164" t="s">
        <v>295</v>
      </c>
      <c r="M108" s="164" t="s">
        <v>295</v>
      </c>
      <c r="N108" s="164" t="s">
        <v>304</v>
      </c>
      <c r="O108" s="164">
        <v>460</v>
      </c>
      <c r="P108" s="164">
        <v>6000</v>
      </c>
      <c r="Q108" s="183">
        <v>1</v>
      </c>
      <c r="R108" s="164">
        <v>542</v>
      </c>
      <c r="S108" s="164">
        <v>208</v>
      </c>
      <c r="T108" s="183">
        <v>2</v>
      </c>
      <c r="U108" s="183"/>
    </row>
    <row r="109" spans="1:21">
      <c r="A109" s="164" t="s">
        <v>2192</v>
      </c>
      <c r="B109" s="164">
        <v>7360</v>
      </c>
      <c r="C109" s="164">
        <v>70555</v>
      </c>
      <c r="D109" s="164">
        <v>4840</v>
      </c>
      <c r="E109" s="183" t="s">
        <v>2193</v>
      </c>
      <c r="F109" s="164" t="s">
        <v>2192</v>
      </c>
      <c r="G109" s="164">
        <v>0</v>
      </c>
      <c r="H109" s="164">
        <v>0</v>
      </c>
      <c r="I109" s="164">
        <v>1</v>
      </c>
      <c r="J109" s="164">
        <v>0</v>
      </c>
      <c r="K109" s="164">
        <v>0</v>
      </c>
      <c r="L109" s="164" t="s">
        <v>295</v>
      </c>
      <c r="M109" s="164" t="s">
        <v>295</v>
      </c>
      <c r="N109" s="164" t="s">
        <v>304</v>
      </c>
      <c r="O109" s="164">
        <v>2400</v>
      </c>
      <c r="P109" s="164">
        <v>60000</v>
      </c>
      <c r="Q109" s="183">
        <v>1</v>
      </c>
      <c r="R109" s="164">
        <v>893</v>
      </c>
      <c r="S109" s="164">
        <v>219</v>
      </c>
      <c r="T109" s="183">
        <v>0</v>
      </c>
      <c r="U109" s="183"/>
    </row>
    <row r="110" spans="1:21">
      <c r="A110" s="164" t="s">
        <v>2197</v>
      </c>
      <c r="B110" s="164">
        <v>7420</v>
      </c>
      <c r="C110" s="164">
        <v>70553</v>
      </c>
      <c r="D110" s="164">
        <v>4860</v>
      </c>
      <c r="E110" s="183" t="s">
        <v>2198</v>
      </c>
      <c r="F110" s="164" t="s">
        <v>2197</v>
      </c>
      <c r="G110" s="164">
        <v>0</v>
      </c>
      <c r="H110" s="164">
        <v>0</v>
      </c>
      <c r="I110" s="164">
        <v>1</v>
      </c>
      <c r="J110" s="164">
        <v>0</v>
      </c>
      <c r="K110" s="164">
        <v>0</v>
      </c>
      <c r="L110" s="164" t="s">
        <v>295</v>
      </c>
      <c r="M110" s="164" t="s">
        <v>295</v>
      </c>
      <c r="N110" s="164" t="s">
        <v>304</v>
      </c>
      <c r="O110" s="164">
        <v>370</v>
      </c>
      <c r="P110" s="164">
        <v>20000</v>
      </c>
      <c r="Q110" s="183">
        <v>1</v>
      </c>
      <c r="R110" s="164">
        <v>820</v>
      </c>
      <c r="S110" s="164">
        <v>295</v>
      </c>
      <c r="T110" s="183">
        <v>2</v>
      </c>
      <c r="U110" s="183"/>
    </row>
    <row r="111" spans="1:21">
      <c r="A111" s="164" t="s">
        <v>2202</v>
      </c>
      <c r="B111" s="164">
        <v>7500</v>
      </c>
      <c r="C111" s="164">
        <v>70556</v>
      </c>
      <c r="D111" s="164">
        <v>3880</v>
      </c>
      <c r="E111" s="183" t="s">
        <v>2203</v>
      </c>
      <c r="F111" s="164" t="s">
        <v>2202</v>
      </c>
      <c r="G111" s="164">
        <v>0</v>
      </c>
      <c r="H111" s="164">
        <v>0</v>
      </c>
      <c r="I111" s="164">
        <v>1</v>
      </c>
      <c r="J111" s="164">
        <v>0</v>
      </c>
      <c r="K111" s="164">
        <v>0</v>
      </c>
      <c r="L111" s="164" t="s">
        <v>295</v>
      </c>
      <c r="M111" s="164" t="s">
        <v>295</v>
      </c>
      <c r="N111" s="164" t="s">
        <v>304</v>
      </c>
      <c r="O111" s="164">
        <v>270</v>
      </c>
      <c r="P111" s="164">
        <v>15000</v>
      </c>
      <c r="Q111" s="183">
        <v>1</v>
      </c>
      <c r="R111" s="164">
        <v>605</v>
      </c>
      <c r="S111" s="164">
        <v>179</v>
      </c>
      <c r="T111" s="183">
        <v>2</v>
      </c>
      <c r="U111" s="183"/>
    </row>
    <row r="112" spans="1:21">
      <c r="A112" s="164" t="s">
        <v>2208</v>
      </c>
      <c r="B112" s="164">
        <v>7550</v>
      </c>
      <c r="C112" s="164">
        <v>70560</v>
      </c>
      <c r="D112" s="164">
        <v>3830</v>
      </c>
      <c r="E112" s="183" t="s">
        <v>2209</v>
      </c>
      <c r="F112" s="164" t="s">
        <v>2208</v>
      </c>
      <c r="G112" s="164">
        <v>0</v>
      </c>
      <c r="H112" s="164">
        <v>0</v>
      </c>
      <c r="I112" s="164">
        <v>1</v>
      </c>
      <c r="J112" s="164">
        <v>0</v>
      </c>
      <c r="K112" s="164">
        <v>0</v>
      </c>
      <c r="L112" s="164" t="s">
        <v>295</v>
      </c>
      <c r="M112" s="164" t="s">
        <v>295</v>
      </c>
      <c r="N112" s="164" t="s">
        <v>304</v>
      </c>
      <c r="O112" s="164">
        <v>490</v>
      </c>
      <c r="P112" s="164">
        <v>160000</v>
      </c>
      <c r="Q112" s="183">
        <v>1</v>
      </c>
      <c r="R112" s="164">
        <v>423</v>
      </c>
      <c r="S112" s="164">
        <v>173</v>
      </c>
      <c r="T112" s="183">
        <v>2</v>
      </c>
      <c r="U112" s="183" t="s">
        <v>2210</v>
      </c>
    </row>
    <row r="113" spans="1:21">
      <c r="A113" s="164" t="s">
        <v>2211</v>
      </c>
      <c r="B113" s="164">
        <v>7560</v>
      </c>
      <c r="C113" s="164">
        <v>70558</v>
      </c>
      <c r="D113" s="164">
        <v>3820</v>
      </c>
      <c r="E113" s="183" t="s">
        <v>2212</v>
      </c>
      <c r="F113" s="164" t="s">
        <v>2211</v>
      </c>
      <c r="G113" s="164">
        <v>0</v>
      </c>
      <c r="H113" s="164">
        <v>0</v>
      </c>
      <c r="I113" s="164">
        <v>1</v>
      </c>
      <c r="J113" s="164">
        <v>0</v>
      </c>
      <c r="K113" s="164">
        <v>0</v>
      </c>
      <c r="L113" s="164" t="s">
        <v>295</v>
      </c>
      <c r="M113" s="164" t="s">
        <v>295</v>
      </c>
      <c r="N113" s="164" t="s">
        <v>304</v>
      </c>
      <c r="O113" s="164">
        <v>12000</v>
      </c>
      <c r="P113" s="164">
        <v>800000</v>
      </c>
      <c r="Q113" s="183">
        <v>1</v>
      </c>
      <c r="R113" s="164">
        <v>814</v>
      </c>
      <c r="S113" s="164">
        <v>293</v>
      </c>
      <c r="T113" s="183">
        <v>2</v>
      </c>
      <c r="U113" s="183"/>
    </row>
    <row r="114" spans="1:21">
      <c r="A114" s="164" t="s">
        <v>2225</v>
      </c>
      <c r="B114" s="164">
        <v>7750</v>
      </c>
      <c r="C114" s="164">
        <v>70601</v>
      </c>
      <c r="D114" s="164">
        <v>3660</v>
      </c>
      <c r="E114" s="183" t="s">
        <v>2226</v>
      </c>
      <c r="F114" s="164" t="s">
        <v>2225</v>
      </c>
      <c r="G114" s="164">
        <v>0</v>
      </c>
      <c r="H114" s="164">
        <v>0</v>
      </c>
      <c r="I114" s="164">
        <v>1</v>
      </c>
      <c r="J114" s="164">
        <v>0</v>
      </c>
      <c r="K114" s="164">
        <v>0</v>
      </c>
      <c r="L114" s="164" t="s">
        <v>295</v>
      </c>
      <c r="M114" s="164" t="s">
        <v>295</v>
      </c>
      <c r="N114" s="164" t="s">
        <v>304</v>
      </c>
      <c r="O114" s="164">
        <v>160</v>
      </c>
      <c r="P114" s="164">
        <v>2000</v>
      </c>
      <c r="Q114" s="183">
        <v>1</v>
      </c>
      <c r="R114" s="164">
        <v>677</v>
      </c>
      <c r="S114" s="164">
        <v>215</v>
      </c>
      <c r="T114" s="183">
        <v>2</v>
      </c>
      <c r="U114" s="183"/>
    </row>
    <row r="115" spans="1:21">
      <c r="A115" s="164" t="s">
        <v>2227</v>
      </c>
      <c r="B115" s="164">
        <v>7790</v>
      </c>
      <c r="C115" s="164">
        <v>70492</v>
      </c>
      <c r="D115" s="164">
        <v>5160</v>
      </c>
      <c r="E115" s="183" t="s">
        <v>2228</v>
      </c>
      <c r="F115" s="164" t="s">
        <v>2227</v>
      </c>
      <c r="G115" s="164">
        <v>0</v>
      </c>
      <c r="H115" s="164">
        <v>0</v>
      </c>
      <c r="I115" s="164">
        <v>1</v>
      </c>
      <c r="J115" s="164">
        <v>0</v>
      </c>
      <c r="K115" s="164">
        <v>0</v>
      </c>
      <c r="L115" s="164" t="s">
        <v>295</v>
      </c>
      <c r="M115" s="164" t="s">
        <v>295</v>
      </c>
      <c r="N115" s="164" t="s">
        <v>304</v>
      </c>
      <c r="O115" s="164">
        <v>200</v>
      </c>
      <c r="P115" s="164">
        <v>25000</v>
      </c>
      <c r="Q115" s="183">
        <v>1</v>
      </c>
      <c r="R115" s="164">
        <v>817</v>
      </c>
      <c r="S115" s="164">
        <v>273</v>
      </c>
      <c r="T115" s="183">
        <v>2</v>
      </c>
      <c r="U115" s="183"/>
    </row>
    <row r="116" spans="1:21">
      <c r="A116" s="164" t="s">
        <v>2247</v>
      </c>
      <c r="B116" s="164">
        <v>8010</v>
      </c>
      <c r="C116" s="164">
        <v>70602</v>
      </c>
      <c r="D116" s="164">
        <v>3670</v>
      </c>
      <c r="E116" s="183" t="s">
        <v>2248</v>
      </c>
      <c r="F116" s="164" t="s">
        <v>2247</v>
      </c>
      <c r="G116" s="164">
        <v>0</v>
      </c>
      <c r="H116" s="164">
        <v>0</v>
      </c>
      <c r="I116" s="164">
        <v>1</v>
      </c>
      <c r="J116" s="164">
        <v>0</v>
      </c>
      <c r="K116" s="164">
        <v>0</v>
      </c>
      <c r="L116" s="164" t="s">
        <v>295</v>
      </c>
      <c r="M116" s="164" t="s">
        <v>295</v>
      </c>
      <c r="N116" s="164" t="s">
        <v>304</v>
      </c>
      <c r="O116" s="164">
        <v>74</v>
      </c>
      <c r="P116" s="164">
        <v>2500</v>
      </c>
      <c r="Q116" s="183">
        <v>1</v>
      </c>
      <c r="R116" s="164">
        <v>648</v>
      </c>
      <c r="S116" s="164">
        <v>214</v>
      </c>
      <c r="T116" s="183">
        <v>2</v>
      </c>
      <c r="U116" s="183"/>
    </row>
    <row r="117" spans="1:21">
      <c r="A117" s="164" t="s">
        <v>2260</v>
      </c>
      <c r="B117" s="164">
        <v>8410</v>
      </c>
      <c r="C117" s="164">
        <v>70585</v>
      </c>
      <c r="D117" s="164">
        <v>5330</v>
      </c>
      <c r="E117" s="183" t="s">
        <v>2261</v>
      </c>
      <c r="F117" s="164" t="s">
        <v>2260</v>
      </c>
      <c r="G117" s="164">
        <v>0</v>
      </c>
      <c r="H117" s="164">
        <v>0</v>
      </c>
      <c r="I117" s="164">
        <v>1</v>
      </c>
      <c r="J117" s="164">
        <v>0</v>
      </c>
      <c r="K117" s="164">
        <v>0</v>
      </c>
      <c r="L117" s="164" t="s">
        <v>295</v>
      </c>
      <c r="M117" s="164" t="s">
        <v>295</v>
      </c>
      <c r="N117" s="164" t="s">
        <v>304</v>
      </c>
      <c r="O117" s="164">
        <v>19000</v>
      </c>
      <c r="P117" s="164">
        <v>150000</v>
      </c>
      <c r="Q117" s="183">
        <v>1</v>
      </c>
      <c r="R117" s="164">
        <v>1122</v>
      </c>
      <c r="S117" s="164">
        <v>338</v>
      </c>
      <c r="T117" s="183">
        <v>2</v>
      </c>
      <c r="U117" s="183" t="s">
        <v>2262</v>
      </c>
    </row>
    <row r="118" spans="1:21">
      <c r="A118" s="164" t="s">
        <v>2263</v>
      </c>
      <c r="B118" s="164">
        <v>8420</v>
      </c>
      <c r="C118" s="164">
        <v>70584</v>
      </c>
      <c r="D118" s="164">
        <v>5350</v>
      </c>
      <c r="E118" s="183" t="s">
        <v>2264</v>
      </c>
      <c r="F118" s="164" t="s">
        <v>2263</v>
      </c>
      <c r="G118" s="164">
        <v>0</v>
      </c>
      <c r="H118" s="164">
        <v>0</v>
      </c>
      <c r="I118" s="164">
        <v>1</v>
      </c>
      <c r="J118" s="164">
        <v>0</v>
      </c>
      <c r="K118" s="164">
        <v>0</v>
      </c>
      <c r="L118" s="164" t="s">
        <v>295</v>
      </c>
      <c r="M118" s="164" t="s">
        <v>295</v>
      </c>
      <c r="N118" s="164" t="s">
        <v>304</v>
      </c>
      <c r="O118" s="164">
        <v>1400</v>
      </c>
      <c r="P118" s="164">
        <v>50000</v>
      </c>
      <c r="Q118" s="183">
        <v>1</v>
      </c>
      <c r="R118" s="164">
        <v>1042</v>
      </c>
      <c r="S118" s="164">
        <v>273</v>
      </c>
      <c r="T118" s="183">
        <v>2</v>
      </c>
      <c r="U118" s="183" t="s">
        <v>2265</v>
      </c>
    </row>
    <row r="119" spans="1:21">
      <c r="A119" s="164" t="s">
        <v>2274</v>
      </c>
      <c r="B119" s="164">
        <v>8620</v>
      </c>
      <c r="C119" s="164">
        <v>70592</v>
      </c>
      <c r="D119" s="164">
        <v>5480</v>
      </c>
      <c r="E119" s="183" t="s">
        <v>2275</v>
      </c>
      <c r="F119" s="164" t="s">
        <v>2274</v>
      </c>
      <c r="G119" s="164">
        <v>0</v>
      </c>
      <c r="H119" s="164">
        <v>0</v>
      </c>
      <c r="I119" s="164">
        <v>1</v>
      </c>
      <c r="J119" s="164">
        <v>0</v>
      </c>
      <c r="K119" s="164">
        <v>0</v>
      </c>
      <c r="L119" s="164" t="s">
        <v>295</v>
      </c>
      <c r="M119" s="164" t="s">
        <v>295</v>
      </c>
      <c r="N119" s="164" t="s">
        <v>304</v>
      </c>
      <c r="O119" s="164">
        <v>340</v>
      </c>
      <c r="P119" s="164">
        <v>80000</v>
      </c>
      <c r="Q119" s="183">
        <v>1</v>
      </c>
      <c r="R119" s="164">
        <v>193</v>
      </c>
      <c r="S119" s="164">
        <v>51</v>
      </c>
      <c r="T119" s="183">
        <v>2</v>
      </c>
      <c r="U119" s="183"/>
    </row>
    <row r="120" spans="1:21">
      <c r="A120" s="164" t="s">
        <v>2276</v>
      </c>
      <c r="B120" s="164">
        <v>8630</v>
      </c>
      <c r="C120" s="164">
        <v>70588</v>
      </c>
      <c r="D120" s="164">
        <v>5320</v>
      </c>
      <c r="E120" s="183" t="s">
        <v>2277</v>
      </c>
      <c r="F120" s="164" t="s">
        <v>2276</v>
      </c>
      <c r="G120" s="164">
        <v>0</v>
      </c>
      <c r="H120" s="164">
        <v>0</v>
      </c>
      <c r="I120" s="164">
        <v>1</v>
      </c>
      <c r="J120" s="164">
        <v>0</v>
      </c>
      <c r="K120" s="164">
        <v>0</v>
      </c>
      <c r="L120" s="164" t="s">
        <v>295</v>
      </c>
      <c r="M120" s="164" t="s">
        <v>295</v>
      </c>
      <c r="N120" s="164" t="s">
        <v>304</v>
      </c>
      <c r="O120" s="164">
        <v>510</v>
      </c>
      <c r="P120" s="164">
        <v>8000</v>
      </c>
      <c r="Q120" s="183">
        <v>1</v>
      </c>
      <c r="R120" s="164">
        <v>555</v>
      </c>
      <c r="S120" s="164">
        <v>155</v>
      </c>
      <c r="T120" s="183">
        <v>2</v>
      </c>
      <c r="U120" s="183"/>
    </row>
    <row r="121" spans="1:21">
      <c r="A121" s="164" t="s">
        <v>1949</v>
      </c>
      <c r="B121" s="164">
        <v>1470</v>
      </c>
      <c r="C121" s="164">
        <v>70215</v>
      </c>
      <c r="D121" s="164">
        <v>350</v>
      </c>
      <c r="E121" s="183" t="s">
        <v>1950</v>
      </c>
      <c r="F121" s="164" t="s">
        <v>1949</v>
      </c>
      <c r="G121" s="164">
        <v>0</v>
      </c>
      <c r="H121" s="164">
        <v>0</v>
      </c>
      <c r="I121" s="164">
        <v>1</v>
      </c>
      <c r="J121" s="164">
        <v>0</v>
      </c>
      <c r="K121" s="164">
        <v>0</v>
      </c>
      <c r="L121" s="164" t="s">
        <v>295</v>
      </c>
      <c r="M121" s="164" t="s">
        <v>295</v>
      </c>
      <c r="N121" s="164" t="s">
        <v>300</v>
      </c>
      <c r="O121" s="164">
        <v>9</v>
      </c>
      <c r="P121" s="164">
        <v>1037</v>
      </c>
      <c r="Q121" s="183">
        <v>1</v>
      </c>
      <c r="R121" s="164">
        <v>21</v>
      </c>
      <c r="S121" s="164">
        <v>3</v>
      </c>
      <c r="T121" s="183">
        <v>0</v>
      </c>
      <c r="U121" s="183"/>
    </row>
    <row r="122" spans="1:21">
      <c r="A122" s="164" t="s">
        <v>1983</v>
      </c>
      <c r="B122" s="164">
        <v>2520</v>
      </c>
      <c r="C122" s="164">
        <v>70338</v>
      </c>
      <c r="D122" s="164">
        <v>1670</v>
      </c>
      <c r="E122" s="183" t="s">
        <v>1984</v>
      </c>
      <c r="F122" s="164" t="s">
        <v>1983</v>
      </c>
      <c r="G122" s="164">
        <v>0</v>
      </c>
      <c r="H122" s="164">
        <v>0</v>
      </c>
      <c r="I122" s="164">
        <v>1</v>
      </c>
      <c r="J122" s="164">
        <v>0</v>
      </c>
      <c r="K122" s="164">
        <v>0</v>
      </c>
      <c r="L122" s="164" t="s">
        <v>295</v>
      </c>
      <c r="M122" s="164" t="s">
        <v>295</v>
      </c>
      <c r="N122" s="164" t="s">
        <v>300</v>
      </c>
      <c r="O122" s="164">
        <v>48</v>
      </c>
      <c r="P122" s="164">
        <v>1500</v>
      </c>
      <c r="Q122" s="183">
        <v>1</v>
      </c>
      <c r="R122" s="164">
        <v>159</v>
      </c>
      <c r="S122" s="164">
        <v>55</v>
      </c>
      <c r="T122" s="183">
        <v>2</v>
      </c>
      <c r="U122" s="183"/>
    </row>
    <row r="123" spans="1:21">
      <c r="A123" s="164" t="s">
        <v>2172</v>
      </c>
      <c r="B123" s="164">
        <v>6970</v>
      </c>
      <c r="C123" s="164">
        <v>70547</v>
      </c>
      <c r="D123" s="164">
        <v>4620</v>
      </c>
      <c r="E123" s="183" t="s">
        <v>2173</v>
      </c>
      <c r="F123" s="164" t="s">
        <v>2172</v>
      </c>
      <c r="G123" s="164">
        <v>0</v>
      </c>
      <c r="H123" s="164">
        <v>0</v>
      </c>
      <c r="I123" s="164">
        <v>1</v>
      </c>
      <c r="J123" s="164">
        <v>0</v>
      </c>
      <c r="K123" s="164">
        <v>0</v>
      </c>
      <c r="L123" s="164" t="s">
        <v>295</v>
      </c>
      <c r="M123" s="164" t="s">
        <v>295</v>
      </c>
      <c r="N123" s="164" t="s">
        <v>300</v>
      </c>
      <c r="O123" s="164">
        <v>12</v>
      </c>
      <c r="P123" s="164">
        <v>20000</v>
      </c>
      <c r="Q123" s="183">
        <v>1</v>
      </c>
      <c r="R123" s="164">
        <v>132</v>
      </c>
      <c r="S123" s="164">
        <v>29</v>
      </c>
      <c r="T123" s="183">
        <v>0</v>
      </c>
      <c r="U123" s="183"/>
    </row>
    <row r="124" spans="1:21">
      <c r="A124" s="164" t="s">
        <v>2242</v>
      </c>
      <c r="B124" s="164">
        <v>7970</v>
      </c>
      <c r="C124" s="164">
        <v>70604</v>
      </c>
      <c r="D124" s="164">
        <v>3700</v>
      </c>
      <c r="E124" s="183" t="s">
        <v>2243</v>
      </c>
      <c r="F124" s="164" t="s">
        <v>2242</v>
      </c>
      <c r="G124" s="164">
        <v>0</v>
      </c>
      <c r="H124" s="164">
        <v>0</v>
      </c>
      <c r="I124" s="164">
        <v>1</v>
      </c>
      <c r="J124" s="164">
        <v>0</v>
      </c>
      <c r="K124" s="164">
        <v>0</v>
      </c>
      <c r="L124" s="164" t="s">
        <v>295</v>
      </c>
      <c r="M124" s="164" t="s">
        <v>295</v>
      </c>
      <c r="N124" s="164" t="s">
        <v>300</v>
      </c>
      <c r="O124" s="164">
        <v>1</v>
      </c>
      <c r="P124" s="164">
        <v>5526</v>
      </c>
      <c r="Q124" s="183">
        <v>1</v>
      </c>
      <c r="R124" s="164">
        <v>106</v>
      </c>
      <c r="S124" s="164">
        <v>11</v>
      </c>
      <c r="T124" s="183">
        <v>0</v>
      </c>
      <c r="U124" s="183" t="s">
        <v>2244</v>
      </c>
    </row>
    <row r="125" spans="1:21">
      <c r="A125" s="164" t="s">
        <v>2270</v>
      </c>
      <c r="B125" s="164">
        <v>8490</v>
      </c>
      <c r="C125" s="164">
        <v>70589</v>
      </c>
      <c r="D125" s="164">
        <v>5520</v>
      </c>
      <c r="E125" s="183" t="s">
        <v>2271</v>
      </c>
      <c r="F125" s="164" t="s">
        <v>2270</v>
      </c>
      <c r="G125" s="164">
        <v>0</v>
      </c>
      <c r="H125" s="164">
        <v>0</v>
      </c>
      <c r="I125" s="164">
        <v>1</v>
      </c>
      <c r="J125" s="164">
        <v>0</v>
      </c>
      <c r="K125" s="164">
        <v>0</v>
      </c>
      <c r="L125" s="164" t="s">
        <v>295</v>
      </c>
      <c r="M125" s="164" t="s">
        <v>295</v>
      </c>
      <c r="N125" s="164" t="s">
        <v>300</v>
      </c>
      <c r="O125" s="164">
        <v>160</v>
      </c>
      <c r="P125" s="164">
        <v>60000</v>
      </c>
      <c r="Q125" s="183">
        <v>1</v>
      </c>
      <c r="R125" s="164">
        <v>100</v>
      </c>
      <c r="S125" s="164">
        <v>21</v>
      </c>
      <c r="T125" s="183">
        <v>0</v>
      </c>
      <c r="U125" s="183"/>
    </row>
    <row r="126" spans="1:21">
      <c r="A126" s="164" t="s">
        <v>1909</v>
      </c>
      <c r="B126" s="164">
        <v>350</v>
      </c>
      <c r="C126" s="164">
        <v>70255</v>
      </c>
      <c r="D126" s="164">
        <v>720</v>
      </c>
      <c r="E126" s="183" t="s">
        <v>1910</v>
      </c>
      <c r="F126" s="164" t="s">
        <v>1909</v>
      </c>
      <c r="G126" s="164">
        <v>0</v>
      </c>
      <c r="H126" s="164">
        <v>0</v>
      </c>
      <c r="I126" s="164">
        <v>0</v>
      </c>
      <c r="J126" s="164">
        <v>0</v>
      </c>
      <c r="K126" s="164">
        <v>0</v>
      </c>
      <c r="L126" s="164" t="s">
        <v>295</v>
      </c>
      <c r="M126" s="164" t="s">
        <v>295</v>
      </c>
      <c r="N126" s="164" t="s">
        <v>295</v>
      </c>
      <c r="O126" s="164">
        <v>620</v>
      </c>
      <c r="P126" s="164">
        <v>20000</v>
      </c>
      <c r="Q126" s="183">
        <v>0</v>
      </c>
      <c r="R126" s="164">
        <v>1134</v>
      </c>
      <c r="S126" s="164">
        <v>319</v>
      </c>
      <c r="T126" s="183">
        <v>2</v>
      </c>
      <c r="U126" s="183"/>
    </row>
    <row r="127" spans="1:21">
      <c r="A127" s="164" t="s">
        <v>1970</v>
      </c>
      <c r="B127" s="164">
        <v>2230</v>
      </c>
      <c r="C127" s="164">
        <v>70292</v>
      </c>
      <c r="D127" s="164">
        <v>1150</v>
      </c>
      <c r="E127" s="183" t="s">
        <v>1971</v>
      </c>
      <c r="F127" s="164" t="s">
        <v>1970</v>
      </c>
      <c r="G127" s="164">
        <v>0</v>
      </c>
      <c r="H127" s="164">
        <v>0</v>
      </c>
      <c r="I127" s="164">
        <v>0</v>
      </c>
      <c r="J127" s="164">
        <v>0</v>
      </c>
      <c r="K127" s="164">
        <v>0</v>
      </c>
      <c r="L127" s="164" t="s">
        <v>295</v>
      </c>
      <c r="M127" s="164" t="s">
        <v>295</v>
      </c>
      <c r="N127" s="164" t="s">
        <v>295</v>
      </c>
      <c r="O127" s="164">
        <v>1100</v>
      </c>
      <c r="P127" s="164">
        <v>25000</v>
      </c>
      <c r="Q127" s="183">
        <v>0</v>
      </c>
      <c r="R127" s="164">
        <v>1400</v>
      </c>
      <c r="S127" s="164">
        <v>390</v>
      </c>
      <c r="T127" s="183">
        <v>2</v>
      </c>
      <c r="U127" s="183"/>
    </row>
    <row r="128" spans="1:21">
      <c r="A128" s="164" t="s">
        <v>2027</v>
      </c>
      <c r="B128" s="164">
        <v>4500</v>
      </c>
      <c r="C128" s="164">
        <v>70433</v>
      </c>
      <c r="D128" s="164">
        <v>2990</v>
      </c>
      <c r="E128" s="183" t="s">
        <v>2028</v>
      </c>
      <c r="F128" s="164" t="s">
        <v>2027</v>
      </c>
      <c r="G128" s="164">
        <v>0</v>
      </c>
      <c r="H128" s="164">
        <v>0</v>
      </c>
      <c r="I128" s="164">
        <v>0</v>
      </c>
      <c r="J128" s="164">
        <v>0</v>
      </c>
      <c r="K128" s="164">
        <v>0</v>
      </c>
      <c r="L128" s="164" t="s">
        <v>295</v>
      </c>
      <c r="M128" s="164" t="s">
        <v>295</v>
      </c>
      <c r="N128" s="164" t="s">
        <v>295</v>
      </c>
      <c r="O128" s="164">
        <v>7400</v>
      </c>
      <c r="P128" s="164">
        <v>60000</v>
      </c>
      <c r="Q128" s="183">
        <v>0</v>
      </c>
      <c r="R128" s="164">
        <v>1513</v>
      </c>
      <c r="S128" s="164">
        <v>459</v>
      </c>
      <c r="T128" s="183">
        <v>2</v>
      </c>
      <c r="U128" s="183"/>
    </row>
    <row r="129" spans="1:21">
      <c r="A129" s="164" t="s">
        <v>2029</v>
      </c>
      <c r="B129" s="164">
        <v>4550</v>
      </c>
      <c r="C129" s="164">
        <v>70434</v>
      </c>
      <c r="D129" s="164">
        <v>3020</v>
      </c>
      <c r="E129" s="183" t="s">
        <v>2030</v>
      </c>
      <c r="F129" s="164" t="s">
        <v>2029</v>
      </c>
      <c r="G129" s="164">
        <v>0</v>
      </c>
      <c r="H129" s="164">
        <v>0</v>
      </c>
      <c r="I129" s="164">
        <v>0</v>
      </c>
      <c r="J129" s="164">
        <v>0</v>
      </c>
      <c r="K129" s="164">
        <v>0</v>
      </c>
      <c r="L129" s="164" t="s">
        <v>295</v>
      </c>
      <c r="M129" s="164" t="s">
        <v>295</v>
      </c>
      <c r="N129" s="164" t="s">
        <v>295</v>
      </c>
      <c r="O129" s="164">
        <v>1500</v>
      </c>
      <c r="P129" s="164">
        <v>20000</v>
      </c>
      <c r="Q129" s="183">
        <v>0</v>
      </c>
      <c r="R129" s="164">
        <v>482</v>
      </c>
      <c r="S129" s="164">
        <v>146</v>
      </c>
      <c r="T129" s="183">
        <v>2</v>
      </c>
      <c r="U129" s="183"/>
    </row>
    <row r="130" spans="1:21">
      <c r="A130" s="164" t="s">
        <v>2072</v>
      </c>
      <c r="B130" s="164">
        <v>5260</v>
      </c>
      <c r="C130" s="164">
        <v>70459</v>
      </c>
      <c r="D130" s="164">
        <v>3410</v>
      </c>
      <c r="E130" s="183" t="s">
        <v>2073</v>
      </c>
      <c r="F130" s="164" t="s">
        <v>2072</v>
      </c>
      <c r="G130" s="164">
        <v>0</v>
      </c>
      <c r="H130" s="164">
        <v>0</v>
      </c>
      <c r="I130" s="164">
        <v>0</v>
      </c>
      <c r="J130" s="164">
        <v>0</v>
      </c>
      <c r="K130" s="164">
        <v>0</v>
      </c>
      <c r="L130" s="164" t="s">
        <v>295</v>
      </c>
      <c r="M130" s="164" t="s">
        <v>295</v>
      </c>
      <c r="N130" s="164" t="s">
        <v>295</v>
      </c>
      <c r="O130" s="164">
        <v>4200</v>
      </c>
      <c r="P130" s="164">
        <v>55000</v>
      </c>
      <c r="Q130" s="183">
        <v>0</v>
      </c>
      <c r="R130" s="164">
        <v>1185</v>
      </c>
      <c r="S130" s="164">
        <v>353</v>
      </c>
      <c r="T130" s="183">
        <v>2</v>
      </c>
      <c r="U130" s="183"/>
    </row>
    <row r="131" spans="1:21">
      <c r="A131" s="164" t="s">
        <v>2097</v>
      </c>
      <c r="B131" s="164">
        <v>5650</v>
      </c>
      <c r="C131" s="164">
        <v>70479</v>
      </c>
      <c r="D131" s="164">
        <v>3610</v>
      </c>
      <c r="E131" s="183" t="s">
        <v>2098</v>
      </c>
      <c r="F131" s="164" t="s">
        <v>2097</v>
      </c>
      <c r="G131" s="164">
        <v>0</v>
      </c>
      <c r="H131" s="164">
        <v>0</v>
      </c>
      <c r="I131" s="164">
        <v>0</v>
      </c>
      <c r="J131" s="164">
        <v>0</v>
      </c>
      <c r="K131" s="164">
        <v>0</v>
      </c>
      <c r="L131" s="164" t="s">
        <v>295</v>
      </c>
      <c r="M131" s="164" t="s">
        <v>295</v>
      </c>
      <c r="N131" s="164" t="s">
        <v>295</v>
      </c>
      <c r="O131" s="164">
        <v>4900</v>
      </c>
      <c r="P131" s="164">
        <v>90000</v>
      </c>
      <c r="Q131" s="183">
        <v>0</v>
      </c>
      <c r="R131" s="164">
        <v>2084</v>
      </c>
      <c r="S131" s="164">
        <v>999</v>
      </c>
      <c r="T131" s="183">
        <v>2</v>
      </c>
      <c r="U131" s="183"/>
    </row>
    <row r="132" spans="1:21">
      <c r="A132" s="164" t="s">
        <v>2115</v>
      </c>
      <c r="B132" s="164">
        <v>5860</v>
      </c>
      <c r="C132" s="164">
        <v>70488</v>
      </c>
      <c r="D132" s="164">
        <v>5030</v>
      </c>
      <c r="E132" s="183" t="s">
        <v>2116</v>
      </c>
      <c r="F132" s="164" t="s">
        <v>2115</v>
      </c>
      <c r="G132" s="164">
        <v>0</v>
      </c>
      <c r="H132" s="164">
        <v>0</v>
      </c>
      <c r="I132" s="164">
        <v>0</v>
      </c>
      <c r="J132" s="164">
        <v>0</v>
      </c>
      <c r="K132" s="164">
        <v>0</v>
      </c>
      <c r="L132" s="164" t="s">
        <v>295</v>
      </c>
      <c r="M132" s="164" t="s">
        <v>295</v>
      </c>
      <c r="N132" s="164" t="s">
        <v>295</v>
      </c>
      <c r="O132" s="164">
        <v>2700</v>
      </c>
      <c r="P132" s="164">
        <v>150000</v>
      </c>
      <c r="Q132" s="183">
        <v>0</v>
      </c>
      <c r="R132" s="164">
        <v>1286</v>
      </c>
      <c r="S132" s="164">
        <v>342</v>
      </c>
      <c r="T132" s="183">
        <v>2</v>
      </c>
      <c r="U132" s="183"/>
    </row>
    <row r="133" spans="1:21">
      <c r="A133" s="164" t="s">
        <v>2119</v>
      </c>
      <c r="B133" s="164">
        <v>5960</v>
      </c>
      <c r="C133" s="164">
        <v>70498</v>
      </c>
      <c r="D133" s="164">
        <v>3980</v>
      </c>
      <c r="E133" s="183" t="s">
        <v>2120</v>
      </c>
      <c r="F133" s="164" t="s">
        <v>2119</v>
      </c>
      <c r="G133" s="164">
        <v>0</v>
      </c>
      <c r="H133" s="164">
        <v>0</v>
      </c>
      <c r="I133" s="164">
        <v>0</v>
      </c>
      <c r="J133" s="164">
        <v>0</v>
      </c>
      <c r="K133" s="164">
        <v>0</v>
      </c>
      <c r="L133" s="164" t="s">
        <v>295</v>
      </c>
      <c r="M133" s="164" t="s">
        <v>295</v>
      </c>
      <c r="N133" s="164" t="s">
        <v>295</v>
      </c>
      <c r="O133" s="164">
        <v>13000</v>
      </c>
      <c r="P133" s="164">
        <v>350000</v>
      </c>
      <c r="Q133" s="183">
        <v>0</v>
      </c>
      <c r="R133" s="164">
        <v>1315</v>
      </c>
      <c r="S133" s="164">
        <v>409</v>
      </c>
      <c r="T133" s="183">
        <v>2</v>
      </c>
      <c r="U133" s="183"/>
    </row>
    <row r="134" spans="1:21">
      <c r="A134" s="164" t="s">
        <v>2123</v>
      </c>
      <c r="B134" s="164">
        <v>6070</v>
      </c>
      <c r="C134" s="164">
        <v>70504</v>
      </c>
      <c r="D134" s="164">
        <v>4000</v>
      </c>
      <c r="E134" s="183" t="s">
        <v>2124</v>
      </c>
      <c r="F134" s="164" t="s">
        <v>2123</v>
      </c>
      <c r="G134" s="164">
        <v>0</v>
      </c>
      <c r="H134" s="164">
        <v>0</v>
      </c>
      <c r="I134" s="164">
        <v>0</v>
      </c>
      <c r="J134" s="164">
        <v>0</v>
      </c>
      <c r="K134" s="164">
        <v>0</v>
      </c>
      <c r="L134" s="164" t="s">
        <v>295</v>
      </c>
      <c r="M134" s="164" t="s">
        <v>295</v>
      </c>
      <c r="N134" s="164" t="s">
        <v>295</v>
      </c>
      <c r="O134" s="164">
        <v>32000</v>
      </c>
      <c r="P134" s="164">
        <v>600000</v>
      </c>
      <c r="Q134" s="183">
        <v>0</v>
      </c>
      <c r="R134" s="164">
        <v>1269</v>
      </c>
      <c r="S134" s="164">
        <v>410</v>
      </c>
      <c r="T134" s="183">
        <v>2</v>
      </c>
      <c r="U134" s="183"/>
    </row>
    <row r="135" spans="1:21">
      <c r="A135" s="164" t="s">
        <v>2128</v>
      </c>
      <c r="B135" s="164">
        <v>6160</v>
      </c>
      <c r="C135" s="164">
        <v>70510</v>
      </c>
      <c r="D135" s="164">
        <v>4060</v>
      </c>
      <c r="E135" s="183" t="s">
        <v>2129</v>
      </c>
      <c r="F135" s="164" t="s">
        <v>2128</v>
      </c>
      <c r="G135" s="164">
        <v>0</v>
      </c>
      <c r="H135" s="164">
        <v>0</v>
      </c>
      <c r="I135" s="164">
        <v>0</v>
      </c>
      <c r="J135" s="164">
        <v>0</v>
      </c>
      <c r="K135" s="164">
        <v>0</v>
      </c>
      <c r="L135" s="164" t="s">
        <v>295</v>
      </c>
      <c r="M135" s="164" t="s">
        <v>295</v>
      </c>
      <c r="N135" s="164" t="s">
        <v>295</v>
      </c>
      <c r="O135" s="164">
        <v>9100</v>
      </c>
      <c r="P135" s="164">
        <v>500000</v>
      </c>
      <c r="Q135" s="183">
        <v>0</v>
      </c>
      <c r="R135" s="164">
        <v>1439</v>
      </c>
      <c r="S135" s="164">
        <v>412</v>
      </c>
      <c r="T135" s="183">
        <v>2</v>
      </c>
      <c r="U135" s="183"/>
    </row>
    <row r="136" spans="1:21">
      <c r="A136" s="164" t="s">
        <v>2144</v>
      </c>
      <c r="B136" s="164">
        <v>6530</v>
      </c>
      <c r="C136" s="164">
        <v>70515</v>
      </c>
      <c r="D136" s="164">
        <v>4240</v>
      </c>
      <c r="E136" s="183" t="s">
        <v>2145</v>
      </c>
      <c r="F136" s="164" t="s">
        <v>2144</v>
      </c>
      <c r="G136" s="164">
        <v>0</v>
      </c>
      <c r="H136" s="164">
        <v>0</v>
      </c>
      <c r="I136" s="164">
        <v>0</v>
      </c>
      <c r="J136" s="164">
        <v>0</v>
      </c>
      <c r="K136" s="164">
        <v>0</v>
      </c>
      <c r="L136" s="164" t="s">
        <v>295</v>
      </c>
      <c r="M136" s="164" t="s">
        <v>295</v>
      </c>
      <c r="N136" s="164" t="s">
        <v>295</v>
      </c>
      <c r="O136" s="164">
        <v>64000</v>
      </c>
      <c r="P136" s="164">
        <v>600000</v>
      </c>
      <c r="Q136" s="183">
        <v>0</v>
      </c>
      <c r="R136" s="164">
        <v>1772</v>
      </c>
      <c r="S136" s="164">
        <v>536</v>
      </c>
      <c r="T136" s="183">
        <v>2</v>
      </c>
      <c r="U136" s="183"/>
    </row>
    <row r="137" spans="1:21">
      <c r="A137" s="164" t="s">
        <v>2149</v>
      </c>
      <c r="B137" s="164">
        <v>6580</v>
      </c>
      <c r="C137" s="164">
        <v>70516</v>
      </c>
      <c r="D137" s="164">
        <v>4310</v>
      </c>
      <c r="E137" s="183" t="s">
        <v>2150</v>
      </c>
      <c r="F137" s="164" t="s">
        <v>2149</v>
      </c>
      <c r="G137" s="164">
        <v>0</v>
      </c>
      <c r="H137" s="164">
        <v>0</v>
      </c>
      <c r="I137" s="164">
        <v>0</v>
      </c>
      <c r="J137" s="164">
        <v>0</v>
      </c>
      <c r="K137" s="164">
        <v>0</v>
      </c>
      <c r="L137" s="164" t="s">
        <v>295</v>
      </c>
      <c r="M137" s="164" t="s">
        <v>295</v>
      </c>
      <c r="N137" s="164" t="s">
        <v>295</v>
      </c>
      <c r="O137" s="164">
        <v>20000</v>
      </c>
      <c r="P137" s="164">
        <v>250000</v>
      </c>
      <c r="Q137" s="183">
        <v>0</v>
      </c>
      <c r="R137" s="164">
        <v>1096</v>
      </c>
      <c r="S137" s="164">
        <v>325</v>
      </c>
      <c r="T137" s="183">
        <v>2</v>
      </c>
      <c r="U137" s="183"/>
    </row>
    <row r="138" spans="1:21">
      <c r="A138" s="164" t="s">
        <v>2151</v>
      </c>
      <c r="B138" s="164">
        <v>6600</v>
      </c>
      <c r="C138" s="164">
        <v>70519</v>
      </c>
      <c r="D138" s="164">
        <v>4320</v>
      </c>
      <c r="E138" s="183" t="s">
        <v>2152</v>
      </c>
      <c r="F138" s="164" t="s">
        <v>2151</v>
      </c>
      <c r="G138" s="164">
        <v>0</v>
      </c>
      <c r="H138" s="164">
        <v>0</v>
      </c>
      <c r="I138" s="164">
        <v>0</v>
      </c>
      <c r="J138" s="164">
        <v>0</v>
      </c>
      <c r="K138" s="164">
        <v>0</v>
      </c>
      <c r="L138" s="164" t="s">
        <v>295</v>
      </c>
      <c r="M138" s="164" t="s">
        <v>295</v>
      </c>
      <c r="N138" s="164" t="s">
        <v>295</v>
      </c>
      <c r="O138" s="164">
        <v>1600</v>
      </c>
      <c r="P138" s="164">
        <v>120000</v>
      </c>
      <c r="Q138" s="183">
        <v>0</v>
      </c>
      <c r="R138" s="164">
        <v>637</v>
      </c>
      <c r="S138" s="164">
        <v>199</v>
      </c>
      <c r="T138" s="183">
        <v>2</v>
      </c>
      <c r="U138" s="183"/>
    </row>
    <row r="139" spans="1:21">
      <c r="A139" s="164" t="s">
        <v>2158</v>
      </c>
      <c r="B139" s="164">
        <v>6770</v>
      </c>
      <c r="C139" s="164">
        <v>70526</v>
      </c>
      <c r="D139" s="164">
        <v>4460</v>
      </c>
      <c r="E139" s="183" t="s">
        <v>2159</v>
      </c>
      <c r="F139" s="164" t="s">
        <v>2158</v>
      </c>
      <c r="G139" s="164">
        <v>0</v>
      </c>
      <c r="H139" s="164">
        <v>0</v>
      </c>
      <c r="I139" s="164">
        <v>0</v>
      </c>
      <c r="J139" s="164">
        <v>0</v>
      </c>
      <c r="K139" s="164">
        <v>0</v>
      </c>
      <c r="L139" s="164" t="s">
        <v>295</v>
      </c>
      <c r="M139" s="164" t="s">
        <v>295</v>
      </c>
      <c r="N139" s="164" t="s">
        <v>295</v>
      </c>
      <c r="O139" s="164">
        <v>860</v>
      </c>
      <c r="P139" s="164">
        <v>9000</v>
      </c>
      <c r="Q139" s="183">
        <v>0</v>
      </c>
      <c r="R139" s="164">
        <v>714</v>
      </c>
      <c r="S139" s="164">
        <v>267</v>
      </c>
      <c r="T139" s="183">
        <v>2</v>
      </c>
      <c r="U139" s="183"/>
    </row>
    <row r="140" spans="1:21">
      <c r="A140" s="164" t="s">
        <v>2168</v>
      </c>
      <c r="B140" s="164">
        <v>6940</v>
      </c>
      <c r="C140" s="164">
        <v>70543</v>
      </c>
      <c r="D140" s="164">
        <v>4570</v>
      </c>
      <c r="E140" s="183" t="s">
        <v>2169</v>
      </c>
      <c r="F140" s="164" t="s">
        <v>2168</v>
      </c>
      <c r="G140" s="164">
        <v>0</v>
      </c>
      <c r="H140" s="164">
        <v>0</v>
      </c>
      <c r="I140" s="164">
        <v>0</v>
      </c>
      <c r="J140" s="164">
        <v>0</v>
      </c>
      <c r="K140" s="164">
        <v>0</v>
      </c>
      <c r="L140" s="164" t="s">
        <v>295</v>
      </c>
      <c r="M140" s="164" t="s">
        <v>295</v>
      </c>
      <c r="N140" s="164" t="s">
        <v>295</v>
      </c>
      <c r="O140" s="164">
        <v>26000</v>
      </c>
      <c r="P140" s="164">
        <v>600000</v>
      </c>
      <c r="Q140" s="183">
        <v>0</v>
      </c>
      <c r="R140" s="164">
        <v>1873</v>
      </c>
      <c r="S140" s="164">
        <v>576</v>
      </c>
      <c r="T140" s="183">
        <v>2</v>
      </c>
      <c r="U140" s="183"/>
    </row>
    <row r="141" spans="1:21">
      <c r="A141" s="164" t="s">
        <v>2182</v>
      </c>
      <c r="B141" s="164">
        <v>7290</v>
      </c>
      <c r="C141" s="164">
        <v>70536</v>
      </c>
      <c r="D141" s="164">
        <v>4730</v>
      </c>
      <c r="E141" s="183" t="s">
        <v>2183</v>
      </c>
      <c r="F141" s="164" t="s">
        <v>2182</v>
      </c>
      <c r="G141" s="164">
        <v>0</v>
      </c>
      <c r="H141" s="164">
        <v>0</v>
      </c>
      <c r="I141" s="164">
        <v>0</v>
      </c>
      <c r="J141" s="164">
        <v>0</v>
      </c>
      <c r="K141" s="164">
        <v>0</v>
      </c>
      <c r="L141" s="164" t="s">
        <v>295</v>
      </c>
      <c r="M141" s="164" t="s">
        <v>295</v>
      </c>
      <c r="N141" s="164" t="s">
        <v>295</v>
      </c>
      <c r="O141" s="164">
        <v>16000</v>
      </c>
      <c r="P141" s="164">
        <v>300000</v>
      </c>
      <c r="Q141" s="183">
        <v>0</v>
      </c>
      <c r="R141" s="164">
        <v>1522</v>
      </c>
      <c r="S141" s="164">
        <v>468</v>
      </c>
      <c r="T141" s="183">
        <v>2</v>
      </c>
      <c r="U141" s="183"/>
    </row>
    <row r="142" spans="1:21">
      <c r="A142" s="164" t="s">
        <v>2187</v>
      </c>
      <c r="B142" s="164">
        <v>7320</v>
      </c>
      <c r="C142" s="164">
        <v>70542</v>
      </c>
      <c r="D142" s="164">
        <v>4820</v>
      </c>
      <c r="E142" s="183" t="s">
        <v>2188</v>
      </c>
      <c r="F142" s="164" t="s">
        <v>2187</v>
      </c>
      <c r="G142" s="164">
        <v>0</v>
      </c>
      <c r="H142" s="164">
        <v>0</v>
      </c>
      <c r="I142" s="164">
        <v>0</v>
      </c>
      <c r="J142" s="164">
        <v>0</v>
      </c>
      <c r="K142" s="164">
        <v>0</v>
      </c>
      <c r="L142" s="164" t="s">
        <v>295</v>
      </c>
      <c r="M142" s="164" t="s">
        <v>295</v>
      </c>
      <c r="N142" s="164" t="s">
        <v>295</v>
      </c>
      <c r="O142" s="164">
        <v>13000</v>
      </c>
      <c r="P142" s="164">
        <v>300000</v>
      </c>
      <c r="Q142" s="183">
        <v>0</v>
      </c>
      <c r="R142" s="164">
        <v>740</v>
      </c>
      <c r="S142" s="164">
        <v>253</v>
      </c>
      <c r="T142" s="183">
        <v>2</v>
      </c>
      <c r="U142" s="183"/>
    </row>
    <row r="143" spans="1:21">
      <c r="A143" s="164" t="s">
        <v>2189</v>
      </c>
      <c r="B143" s="164">
        <v>7340</v>
      </c>
      <c r="C143" s="164">
        <v>70541</v>
      </c>
      <c r="D143" s="164">
        <v>4830</v>
      </c>
      <c r="E143" s="183" t="s">
        <v>2190</v>
      </c>
      <c r="F143" s="164" t="s">
        <v>2191</v>
      </c>
      <c r="G143" s="164">
        <v>0</v>
      </c>
      <c r="H143" s="164">
        <v>0</v>
      </c>
      <c r="I143" s="164">
        <v>0</v>
      </c>
      <c r="J143" s="164">
        <v>0</v>
      </c>
      <c r="K143" s="164">
        <v>0</v>
      </c>
      <c r="L143" s="164" t="s">
        <v>295</v>
      </c>
      <c r="M143" s="164" t="s">
        <v>295</v>
      </c>
      <c r="N143" s="164" t="s">
        <v>295</v>
      </c>
      <c r="O143" s="164">
        <v>20000</v>
      </c>
      <c r="P143" s="164">
        <v>250000</v>
      </c>
      <c r="Q143" s="183">
        <v>0</v>
      </c>
      <c r="R143" s="164">
        <v>897</v>
      </c>
      <c r="S143" s="164">
        <v>291</v>
      </c>
      <c r="T143" s="183">
        <v>2</v>
      </c>
      <c r="U143" s="183"/>
    </row>
    <row r="144" spans="1:21">
      <c r="A144" s="164" t="s">
        <v>2204</v>
      </c>
      <c r="B144" s="164">
        <v>7510</v>
      </c>
      <c r="C144" s="164">
        <v>70563</v>
      </c>
      <c r="D144" s="164">
        <v>3860</v>
      </c>
      <c r="E144" s="183" t="s">
        <v>2205</v>
      </c>
      <c r="F144" s="164" t="s">
        <v>2204</v>
      </c>
      <c r="G144" s="164">
        <v>0</v>
      </c>
      <c r="H144" s="164">
        <v>0</v>
      </c>
      <c r="I144" s="164">
        <v>0</v>
      </c>
      <c r="J144" s="164">
        <v>0</v>
      </c>
      <c r="K144" s="164">
        <v>0</v>
      </c>
      <c r="L144" s="164" t="s">
        <v>295</v>
      </c>
      <c r="M144" s="164" t="s">
        <v>295</v>
      </c>
      <c r="N144" s="164" t="s">
        <v>295</v>
      </c>
      <c r="O144" s="164">
        <v>5300</v>
      </c>
      <c r="P144" s="164">
        <v>80000</v>
      </c>
      <c r="Q144" s="183">
        <v>0</v>
      </c>
      <c r="R144" s="164">
        <v>831</v>
      </c>
      <c r="S144" s="164">
        <v>256</v>
      </c>
      <c r="T144" s="183">
        <v>2</v>
      </c>
      <c r="U144" s="183"/>
    </row>
    <row r="145" spans="1:21">
      <c r="A145" s="164" t="s">
        <v>2213</v>
      </c>
      <c r="B145" s="164">
        <v>7580</v>
      </c>
      <c r="C145" s="164">
        <v>70559</v>
      </c>
      <c r="D145" s="164">
        <v>3800</v>
      </c>
      <c r="E145" s="183" t="s">
        <v>2214</v>
      </c>
      <c r="F145" s="164" t="s">
        <v>2213</v>
      </c>
      <c r="G145" s="164">
        <v>0</v>
      </c>
      <c r="H145" s="164">
        <v>0</v>
      </c>
      <c r="I145" s="164">
        <v>0</v>
      </c>
      <c r="J145" s="164">
        <v>0</v>
      </c>
      <c r="K145" s="164">
        <v>0</v>
      </c>
      <c r="L145" s="164" t="s">
        <v>295</v>
      </c>
      <c r="M145" s="164" t="s">
        <v>295</v>
      </c>
      <c r="N145" s="164" t="s">
        <v>295</v>
      </c>
      <c r="O145" s="164">
        <v>16000</v>
      </c>
      <c r="P145" s="164">
        <v>250000</v>
      </c>
      <c r="Q145" s="183">
        <v>0</v>
      </c>
      <c r="R145" s="164">
        <v>1347</v>
      </c>
      <c r="S145" s="164">
        <v>413</v>
      </c>
      <c r="T145" s="183">
        <v>2</v>
      </c>
      <c r="U145" s="183"/>
    </row>
    <row r="146" spans="1:21">
      <c r="A146" s="164" t="s">
        <v>2215</v>
      </c>
      <c r="B146" s="164">
        <v>7600</v>
      </c>
      <c r="C146" s="164">
        <v>70561</v>
      </c>
      <c r="D146" s="164">
        <v>3790</v>
      </c>
      <c r="E146" s="183" t="s">
        <v>2216</v>
      </c>
      <c r="F146" s="164" t="s">
        <v>2215</v>
      </c>
      <c r="G146" s="164">
        <v>0</v>
      </c>
      <c r="H146" s="164">
        <v>0</v>
      </c>
      <c r="I146" s="164">
        <v>0</v>
      </c>
      <c r="J146" s="164">
        <v>0</v>
      </c>
      <c r="K146" s="164">
        <v>0</v>
      </c>
      <c r="L146" s="164" t="s">
        <v>295</v>
      </c>
      <c r="M146" s="164" t="s">
        <v>295</v>
      </c>
      <c r="N146" s="164" t="s">
        <v>295</v>
      </c>
      <c r="O146" s="164">
        <v>48000</v>
      </c>
      <c r="P146" s="164">
        <v>500000</v>
      </c>
      <c r="Q146" s="183">
        <v>0</v>
      </c>
      <c r="R146" s="164">
        <v>1612</v>
      </c>
      <c r="S146" s="164">
        <v>484</v>
      </c>
      <c r="T146" s="183">
        <v>2</v>
      </c>
      <c r="U146" s="183"/>
    </row>
    <row r="147" spans="1:21">
      <c r="A147" s="164" t="s">
        <v>2217</v>
      </c>
      <c r="B147" s="164">
        <v>7650</v>
      </c>
      <c r="C147" s="164">
        <v>70564</v>
      </c>
      <c r="D147" s="164">
        <v>3910</v>
      </c>
      <c r="E147" s="183" t="s">
        <v>2218</v>
      </c>
      <c r="F147" s="164" t="s">
        <v>2217</v>
      </c>
      <c r="G147" s="164">
        <v>0</v>
      </c>
      <c r="H147" s="164">
        <v>0</v>
      </c>
      <c r="I147" s="164">
        <v>0</v>
      </c>
      <c r="J147" s="164">
        <v>0</v>
      </c>
      <c r="K147" s="164">
        <v>0</v>
      </c>
      <c r="L147" s="164" t="s">
        <v>295</v>
      </c>
      <c r="M147" s="164" t="s">
        <v>295</v>
      </c>
      <c r="N147" s="164" t="s">
        <v>295</v>
      </c>
      <c r="O147" s="164">
        <v>8500</v>
      </c>
      <c r="P147" s="164">
        <v>120000</v>
      </c>
      <c r="Q147" s="183">
        <v>0</v>
      </c>
      <c r="R147" s="164">
        <v>1040</v>
      </c>
      <c r="S147" s="164">
        <v>303</v>
      </c>
      <c r="T147" s="183">
        <v>2</v>
      </c>
      <c r="U147" s="183"/>
    </row>
    <row r="148" spans="1:21">
      <c r="A148" s="164" t="s">
        <v>2219</v>
      </c>
      <c r="B148" s="164">
        <v>7690</v>
      </c>
      <c r="C148" s="164">
        <v>70567</v>
      </c>
      <c r="D148" s="164">
        <v>3940</v>
      </c>
      <c r="E148" s="183" t="s">
        <v>2220</v>
      </c>
      <c r="F148" s="164" t="s">
        <v>2219</v>
      </c>
      <c r="G148" s="164">
        <v>0</v>
      </c>
      <c r="H148" s="164">
        <v>0</v>
      </c>
      <c r="I148" s="164">
        <v>0</v>
      </c>
      <c r="J148" s="164">
        <v>0</v>
      </c>
      <c r="K148" s="164">
        <v>0</v>
      </c>
      <c r="L148" s="164" t="s">
        <v>295</v>
      </c>
      <c r="M148" s="164" t="s">
        <v>295</v>
      </c>
      <c r="N148" s="164" t="s">
        <v>295</v>
      </c>
      <c r="O148" s="164">
        <v>1800</v>
      </c>
      <c r="P148" s="164">
        <v>80000</v>
      </c>
      <c r="Q148" s="183">
        <v>0</v>
      </c>
      <c r="R148" s="164">
        <v>414</v>
      </c>
      <c r="S148" s="164">
        <v>152</v>
      </c>
      <c r="T148" s="183">
        <v>2</v>
      </c>
      <c r="U148" s="183"/>
    </row>
    <row r="149" spans="1:21">
      <c r="A149" s="164" t="s">
        <v>2233</v>
      </c>
      <c r="B149" s="164">
        <v>7870</v>
      </c>
      <c r="C149" s="164">
        <v>70606</v>
      </c>
      <c r="D149" s="164">
        <v>3750</v>
      </c>
      <c r="E149" s="183" t="s">
        <v>2234</v>
      </c>
      <c r="F149" s="164" t="s">
        <v>2233</v>
      </c>
      <c r="G149" s="164">
        <v>0</v>
      </c>
      <c r="H149" s="164">
        <v>0</v>
      </c>
      <c r="I149" s="164">
        <v>0</v>
      </c>
      <c r="J149" s="164">
        <v>0</v>
      </c>
      <c r="K149" s="164">
        <v>0</v>
      </c>
      <c r="L149" s="164" t="s">
        <v>295</v>
      </c>
      <c r="M149" s="164" t="s">
        <v>295</v>
      </c>
      <c r="N149" s="164" t="s">
        <v>295</v>
      </c>
      <c r="O149" s="164">
        <v>4300</v>
      </c>
      <c r="P149" s="164">
        <v>70000</v>
      </c>
      <c r="Q149" s="183">
        <v>0</v>
      </c>
      <c r="R149" s="164">
        <v>861</v>
      </c>
      <c r="S149" s="164">
        <v>251</v>
      </c>
      <c r="T149" s="183">
        <v>2</v>
      </c>
      <c r="U149" s="183"/>
    </row>
    <row r="150" spans="1:21">
      <c r="A150" s="164" t="s">
        <v>2235</v>
      </c>
      <c r="B150" s="164">
        <v>7900</v>
      </c>
      <c r="C150" s="164">
        <v>70608</v>
      </c>
      <c r="D150" s="164">
        <v>3720</v>
      </c>
      <c r="E150" s="183" t="s">
        <v>2236</v>
      </c>
      <c r="F150" s="164" t="s">
        <v>2235</v>
      </c>
      <c r="G150" s="164">
        <v>0</v>
      </c>
      <c r="H150" s="164">
        <v>0</v>
      </c>
      <c r="I150" s="164">
        <v>0</v>
      </c>
      <c r="J150" s="164">
        <v>0</v>
      </c>
      <c r="K150" s="164">
        <v>0</v>
      </c>
      <c r="L150" s="164" t="s">
        <v>295</v>
      </c>
      <c r="M150" s="164" t="s">
        <v>295</v>
      </c>
      <c r="N150" s="164" t="s">
        <v>295</v>
      </c>
      <c r="O150" s="164">
        <v>2400</v>
      </c>
      <c r="P150" s="164">
        <v>40000</v>
      </c>
      <c r="Q150" s="183">
        <v>0</v>
      </c>
      <c r="R150" s="164">
        <v>950</v>
      </c>
      <c r="S150" s="164">
        <v>292</v>
      </c>
      <c r="T150" s="183">
        <v>2</v>
      </c>
      <c r="U150" s="183"/>
    </row>
    <row r="151" spans="1:21">
      <c r="A151" s="164" t="s">
        <v>2245</v>
      </c>
      <c r="B151" s="164">
        <v>7980</v>
      </c>
      <c r="C151" s="164">
        <v>70603</v>
      </c>
      <c r="D151" s="164">
        <v>3681</v>
      </c>
      <c r="E151" s="183" t="s">
        <v>2246</v>
      </c>
      <c r="F151" s="164" t="s">
        <v>2245</v>
      </c>
      <c r="G151" s="164">
        <v>0</v>
      </c>
      <c r="H151" s="164">
        <v>0</v>
      </c>
      <c r="I151" s="164">
        <v>0</v>
      </c>
      <c r="J151" s="164">
        <v>0</v>
      </c>
      <c r="K151" s="164">
        <v>0</v>
      </c>
      <c r="L151" s="164" t="s">
        <v>295</v>
      </c>
      <c r="M151" s="164" t="s">
        <v>295</v>
      </c>
      <c r="N151" s="164" t="s">
        <v>295</v>
      </c>
      <c r="O151" s="164">
        <v>7800</v>
      </c>
      <c r="P151" s="164">
        <v>150000</v>
      </c>
      <c r="Q151" s="183">
        <v>0</v>
      </c>
      <c r="R151" s="164">
        <v>1512</v>
      </c>
      <c r="S151" s="164">
        <v>449</v>
      </c>
      <c r="T151" s="183">
        <v>2</v>
      </c>
      <c r="U151" s="183"/>
    </row>
    <row r="152" spans="1:21">
      <c r="A152" s="164" t="s">
        <v>2249</v>
      </c>
      <c r="B152" s="164">
        <v>8050</v>
      </c>
      <c r="C152" s="164">
        <v>70600</v>
      </c>
      <c r="D152" s="164">
        <v>5180</v>
      </c>
      <c r="E152" s="183" t="s">
        <v>2250</v>
      </c>
      <c r="F152" s="164" t="s">
        <v>2249</v>
      </c>
      <c r="G152" s="164">
        <v>0</v>
      </c>
      <c r="H152" s="164">
        <v>0</v>
      </c>
      <c r="I152" s="164">
        <v>0</v>
      </c>
      <c r="J152" s="164">
        <v>0</v>
      </c>
      <c r="K152" s="164">
        <v>0</v>
      </c>
      <c r="L152" s="164" t="s">
        <v>295</v>
      </c>
      <c r="M152" s="164" t="s">
        <v>295</v>
      </c>
      <c r="N152" s="164" t="s">
        <v>295</v>
      </c>
      <c r="O152" s="164">
        <v>12000</v>
      </c>
      <c r="P152" s="164">
        <v>220000</v>
      </c>
      <c r="Q152" s="183">
        <v>0</v>
      </c>
      <c r="R152" s="164">
        <v>1307</v>
      </c>
      <c r="S152" s="164">
        <v>368</v>
      </c>
      <c r="T152" s="183">
        <v>2</v>
      </c>
      <c r="U152" s="183"/>
    </row>
    <row r="153" spans="1:21">
      <c r="A153" s="164" t="s">
        <v>2251</v>
      </c>
      <c r="B153" s="164">
        <v>8100</v>
      </c>
      <c r="C153" s="164">
        <v>70596</v>
      </c>
      <c r="D153" s="164">
        <v>5250</v>
      </c>
      <c r="E153" s="183" t="s">
        <v>2252</v>
      </c>
      <c r="F153" s="164" t="s">
        <v>2251</v>
      </c>
      <c r="G153" s="164">
        <v>0</v>
      </c>
      <c r="H153" s="164">
        <v>0</v>
      </c>
      <c r="I153" s="164">
        <v>0</v>
      </c>
      <c r="J153" s="164">
        <v>0</v>
      </c>
      <c r="K153" s="164">
        <v>0</v>
      </c>
      <c r="L153" s="164" t="s">
        <v>295</v>
      </c>
      <c r="M153" s="164" t="s">
        <v>295</v>
      </c>
      <c r="N153" s="164" t="s">
        <v>295</v>
      </c>
      <c r="O153" s="164">
        <v>55000</v>
      </c>
      <c r="P153" s="164">
        <v>500000</v>
      </c>
      <c r="Q153" s="183">
        <v>0</v>
      </c>
      <c r="R153" s="164">
        <v>1241</v>
      </c>
      <c r="S153" s="164">
        <v>355</v>
      </c>
      <c r="T153" s="183">
        <v>2</v>
      </c>
      <c r="U153" s="183"/>
    </row>
    <row r="154" spans="1:21">
      <c r="A154" s="164" t="s">
        <v>2253</v>
      </c>
      <c r="B154" s="164">
        <v>8150</v>
      </c>
      <c r="C154" s="164">
        <v>70597</v>
      </c>
      <c r="D154" s="164">
        <v>5280</v>
      </c>
      <c r="E154" s="183" t="s">
        <v>2254</v>
      </c>
      <c r="F154" s="164" t="s">
        <v>2253</v>
      </c>
      <c r="G154" s="164">
        <v>0</v>
      </c>
      <c r="H154" s="164">
        <v>0</v>
      </c>
      <c r="I154" s="164">
        <v>0</v>
      </c>
      <c r="J154" s="164">
        <v>0</v>
      </c>
      <c r="K154" s="164">
        <v>0</v>
      </c>
      <c r="L154" s="164" t="s">
        <v>295</v>
      </c>
      <c r="M154" s="164" t="s">
        <v>295</v>
      </c>
      <c r="N154" s="164" t="s">
        <v>295</v>
      </c>
      <c r="O154" s="164">
        <v>10000</v>
      </c>
      <c r="P154" s="164">
        <v>100000</v>
      </c>
      <c r="Q154" s="183">
        <v>0</v>
      </c>
      <c r="R154" s="164">
        <v>1002</v>
      </c>
      <c r="S154" s="164">
        <v>256</v>
      </c>
      <c r="T154" s="183">
        <v>2</v>
      </c>
      <c r="U154" s="183"/>
    </row>
    <row r="155" spans="1:21">
      <c r="A155" s="164" t="s">
        <v>2255</v>
      </c>
      <c r="B155" s="164">
        <v>8320</v>
      </c>
      <c r="C155" s="164">
        <v>70579</v>
      </c>
      <c r="D155" s="164">
        <v>5550</v>
      </c>
      <c r="E155" s="183" t="s">
        <v>2256</v>
      </c>
      <c r="F155" s="164" t="s">
        <v>2255</v>
      </c>
      <c r="G155" s="164">
        <v>0</v>
      </c>
      <c r="H155" s="164">
        <v>0</v>
      </c>
      <c r="I155" s="164">
        <v>0</v>
      </c>
      <c r="J155" s="164">
        <v>0</v>
      </c>
      <c r="K155" s="164">
        <v>0</v>
      </c>
      <c r="L155" s="164" t="s">
        <v>295</v>
      </c>
      <c r="M155" s="164" t="s">
        <v>295</v>
      </c>
      <c r="N155" s="164" t="s">
        <v>295</v>
      </c>
      <c r="O155" s="164">
        <v>66000</v>
      </c>
      <c r="P155" s="164">
        <v>1200000</v>
      </c>
      <c r="Q155" s="183">
        <v>0</v>
      </c>
      <c r="R155" s="164">
        <v>1727</v>
      </c>
      <c r="S155" s="164">
        <v>517</v>
      </c>
      <c r="T155" s="183">
        <v>2</v>
      </c>
      <c r="U155" s="183"/>
    </row>
    <row r="156" spans="1:21">
      <c r="A156" s="164" t="s">
        <v>2278</v>
      </c>
      <c r="B156" s="164">
        <v>9030</v>
      </c>
      <c r="C156" s="164">
        <v>70573</v>
      </c>
      <c r="D156" s="164">
        <v>5580</v>
      </c>
      <c r="E156" s="183" t="s">
        <v>2279</v>
      </c>
      <c r="F156" s="164" t="s">
        <v>2278</v>
      </c>
      <c r="G156" s="164">
        <v>0</v>
      </c>
      <c r="H156" s="164">
        <v>0</v>
      </c>
      <c r="I156" s="164">
        <v>0</v>
      </c>
      <c r="J156" s="164">
        <v>0</v>
      </c>
      <c r="K156" s="164">
        <v>0</v>
      </c>
      <c r="L156" s="164" t="s">
        <v>295</v>
      </c>
      <c r="M156" s="164" t="s">
        <v>295</v>
      </c>
      <c r="N156" s="164" t="s">
        <v>295</v>
      </c>
      <c r="O156" s="164">
        <v>3200</v>
      </c>
      <c r="P156" s="164">
        <v>80000</v>
      </c>
      <c r="Q156" s="183">
        <v>0</v>
      </c>
      <c r="R156" s="164">
        <v>1971</v>
      </c>
      <c r="S156" s="164">
        <v>1046</v>
      </c>
      <c r="T156" s="183">
        <v>3</v>
      </c>
      <c r="U156" s="183"/>
    </row>
    <row r="157" spans="1:21">
      <c r="A157" s="164" t="s">
        <v>2042</v>
      </c>
      <c r="B157" s="164">
        <v>4780</v>
      </c>
      <c r="C157" s="164">
        <v>70444</v>
      </c>
      <c r="D157" s="164">
        <v>3120</v>
      </c>
      <c r="E157" s="183" t="s">
        <v>2043</v>
      </c>
      <c r="F157" s="164" t="s">
        <v>2042</v>
      </c>
      <c r="G157" s="164">
        <v>0</v>
      </c>
      <c r="H157" s="164">
        <v>0</v>
      </c>
      <c r="I157" s="164">
        <v>0</v>
      </c>
      <c r="J157" s="164">
        <v>0</v>
      </c>
      <c r="K157" s="164">
        <v>0</v>
      </c>
      <c r="L157" s="164" t="s">
        <v>295</v>
      </c>
      <c r="M157" s="164" t="s">
        <v>295</v>
      </c>
      <c r="N157" s="164" t="s">
        <v>305</v>
      </c>
      <c r="O157" s="164">
        <v>0</v>
      </c>
      <c r="P157" s="164">
        <v>1200</v>
      </c>
      <c r="Q157" s="183">
        <v>0</v>
      </c>
      <c r="R157" s="164">
        <v>4</v>
      </c>
      <c r="S157" s="164">
        <v>3</v>
      </c>
      <c r="T157" s="183">
        <v>0</v>
      </c>
      <c r="U157" s="183" t="s">
        <v>2044</v>
      </c>
    </row>
    <row r="158" spans="1:21">
      <c r="A158" s="164" t="s">
        <v>2051</v>
      </c>
      <c r="B158" s="164">
        <v>4870</v>
      </c>
      <c r="C158" s="164">
        <v>70439</v>
      </c>
      <c r="D158" s="164">
        <v>3200</v>
      </c>
      <c r="E158" s="183" t="s">
        <v>2052</v>
      </c>
      <c r="F158" s="164" t="s">
        <v>2051</v>
      </c>
      <c r="G158" s="164">
        <v>0</v>
      </c>
      <c r="H158" s="164">
        <v>0</v>
      </c>
      <c r="I158" s="164">
        <v>0</v>
      </c>
      <c r="J158" s="164">
        <v>0</v>
      </c>
      <c r="K158" s="164">
        <v>0</v>
      </c>
      <c r="L158" s="164" t="s">
        <v>295</v>
      </c>
      <c r="M158" s="164" t="s">
        <v>295</v>
      </c>
      <c r="N158" s="164" t="s">
        <v>305</v>
      </c>
      <c r="O158" s="164">
        <v>0</v>
      </c>
      <c r="P158" s="164">
        <v>3000</v>
      </c>
      <c r="Q158" s="183">
        <v>0</v>
      </c>
      <c r="R158" s="164">
        <v>0</v>
      </c>
      <c r="S158" s="164">
        <v>0</v>
      </c>
      <c r="T158" s="183">
        <v>0</v>
      </c>
      <c r="U158" s="183" t="s">
        <v>1914</v>
      </c>
    </row>
    <row r="159" spans="1:21">
      <c r="A159" s="164" t="s">
        <v>2094</v>
      </c>
      <c r="B159" s="164">
        <v>5640</v>
      </c>
      <c r="C159" s="164">
        <v>70480</v>
      </c>
      <c r="D159" s="164">
        <v>3630</v>
      </c>
      <c r="E159" s="183" t="s">
        <v>2095</v>
      </c>
      <c r="F159" s="164" t="s">
        <v>2096</v>
      </c>
      <c r="G159" s="164">
        <v>0</v>
      </c>
      <c r="H159" s="164">
        <v>0</v>
      </c>
      <c r="I159" s="164">
        <v>0</v>
      </c>
      <c r="J159" s="164">
        <v>0</v>
      </c>
      <c r="K159" s="164">
        <v>0</v>
      </c>
      <c r="L159" s="164" t="s">
        <v>295</v>
      </c>
      <c r="M159" s="164" t="s">
        <v>295</v>
      </c>
      <c r="N159" s="164" t="s">
        <v>305</v>
      </c>
      <c r="O159" s="164">
        <v>0</v>
      </c>
      <c r="P159" s="164">
        <v>5000</v>
      </c>
      <c r="Q159" s="183">
        <v>0</v>
      </c>
      <c r="R159" s="164">
        <v>12</v>
      </c>
      <c r="S159" s="164">
        <v>1</v>
      </c>
      <c r="T159" s="183">
        <v>0</v>
      </c>
      <c r="U159" s="183" t="s">
        <v>1914</v>
      </c>
    </row>
    <row r="160" spans="1:21">
      <c r="A160" s="164" t="s">
        <v>2106</v>
      </c>
      <c r="B160" s="164">
        <v>5800</v>
      </c>
      <c r="C160" s="164">
        <v>70486</v>
      </c>
      <c r="D160" s="164">
        <v>5000</v>
      </c>
      <c r="E160" s="183" t="s">
        <v>2107</v>
      </c>
      <c r="F160" s="164" t="s">
        <v>2106</v>
      </c>
      <c r="G160" s="164">
        <v>0</v>
      </c>
      <c r="H160" s="164">
        <v>0</v>
      </c>
      <c r="I160" s="164">
        <v>0</v>
      </c>
      <c r="J160" s="164">
        <v>0</v>
      </c>
      <c r="K160" s="164">
        <v>0</v>
      </c>
      <c r="L160" s="164" t="s">
        <v>295</v>
      </c>
      <c r="M160" s="164" t="s">
        <v>295</v>
      </c>
      <c r="N160" s="164" t="s">
        <v>305</v>
      </c>
      <c r="O160" s="164">
        <v>0</v>
      </c>
      <c r="P160" s="164">
        <v>200000</v>
      </c>
      <c r="Q160" s="183">
        <v>0</v>
      </c>
      <c r="R160" s="164">
        <v>0</v>
      </c>
      <c r="S160" s="164">
        <v>0</v>
      </c>
      <c r="T160" s="183"/>
      <c r="U160" s="183" t="s">
        <v>2108</v>
      </c>
    </row>
    <row r="161" spans="1:21">
      <c r="A161" s="164" t="s">
        <v>2140</v>
      </c>
      <c r="B161" s="164">
        <v>6270</v>
      </c>
      <c r="C161" s="164">
        <v>70509</v>
      </c>
      <c r="D161" s="164">
        <v>4120</v>
      </c>
      <c r="E161" s="183" t="s">
        <v>2141</v>
      </c>
      <c r="F161" s="164" t="s">
        <v>2140</v>
      </c>
      <c r="G161" s="164">
        <v>0</v>
      </c>
      <c r="H161" s="164">
        <v>0</v>
      </c>
      <c r="I161" s="164">
        <v>0</v>
      </c>
      <c r="J161" s="164">
        <v>0</v>
      </c>
      <c r="K161" s="164">
        <v>0</v>
      </c>
      <c r="L161" s="164" t="s">
        <v>295</v>
      </c>
      <c r="M161" s="164" t="s">
        <v>295</v>
      </c>
      <c r="N161" s="164" t="s">
        <v>305</v>
      </c>
      <c r="O161" s="164">
        <v>0</v>
      </c>
      <c r="P161" s="164">
        <v>30000</v>
      </c>
      <c r="Q161" s="183">
        <v>0</v>
      </c>
      <c r="R161" s="164">
        <v>1</v>
      </c>
      <c r="S161" s="164">
        <v>0</v>
      </c>
      <c r="T161" s="183">
        <v>0</v>
      </c>
      <c r="U161" s="183" t="s">
        <v>1914</v>
      </c>
    </row>
    <row r="162" spans="1:21">
      <c r="A162" s="164" t="s">
        <v>2266</v>
      </c>
      <c r="B162" s="164">
        <v>8430</v>
      </c>
      <c r="C162" s="164">
        <v>70586</v>
      </c>
      <c r="D162" s="164">
        <v>5360</v>
      </c>
      <c r="E162" s="183" t="s">
        <v>2267</v>
      </c>
      <c r="F162" s="164" t="s">
        <v>2266</v>
      </c>
      <c r="G162" s="164">
        <v>0</v>
      </c>
      <c r="H162" s="164">
        <v>0</v>
      </c>
      <c r="I162" s="164">
        <v>0</v>
      </c>
      <c r="J162" s="164">
        <v>0</v>
      </c>
      <c r="K162" s="164">
        <v>0</v>
      </c>
      <c r="L162" s="164" t="s">
        <v>295</v>
      </c>
      <c r="M162" s="164" t="s">
        <v>295</v>
      </c>
      <c r="N162" s="164" t="s">
        <v>305</v>
      </c>
      <c r="O162" s="164">
        <v>2</v>
      </c>
      <c r="P162" s="164">
        <v>10000</v>
      </c>
      <c r="Q162" s="183">
        <v>0</v>
      </c>
      <c r="R162" s="164">
        <v>1</v>
      </c>
      <c r="S162" s="164">
        <v>0</v>
      </c>
      <c r="T162" s="183">
        <v>0</v>
      </c>
      <c r="U162" s="183" t="s">
        <v>1914</v>
      </c>
    </row>
    <row r="163" spans="1:21">
      <c r="A163" s="164" t="s">
        <v>1938</v>
      </c>
      <c r="B163" s="164">
        <v>940</v>
      </c>
      <c r="C163" s="164">
        <v>70329</v>
      </c>
      <c r="D163" s="164">
        <v>1620</v>
      </c>
      <c r="E163" s="183" t="s">
        <v>1939</v>
      </c>
      <c r="F163" s="164" t="s">
        <v>1938</v>
      </c>
      <c r="G163" s="164">
        <v>0</v>
      </c>
      <c r="H163" s="164">
        <v>0</v>
      </c>
      <c r="I163" s="164">
        <v>0</v>
      </c>
      <c r="J163" s="164">
        <v>0</v>
      </c>
      <c r="K163" s="164">
        <v>0</v>
      </c>
      <c r="L163" s="164" t="s">
        <v>295</v>
      </c>
      <c r="M163" s="164" t="s">
        <v>305</v>
      </c>
      <c r="N163" s="164" t="s">
        <v>305</v>
      </c>
      <c r="O163" s="164">
        <v>3</v>
      </c>
      <c r="P163" s="164">
        <v>500</v>
      </c>
      <c r="Q163" s="183">
        <v>0</v>
      </c>
      <c r="R163" s="164">
        <v>25</v>
      </c>
      <c r="S163" s="164">
        <v>5</v>
      </c>
      <c r="T163" s="183">
        <v>0</v>
      </c>
      <c r="U163" s="183" t="s">
        <v>1940</v>
      </c>
    </row>
    <row r="164" spans="1:21">
      <c r="A164" s="164" t="s">
        <v>1895</v>
      </c>
      <c r="B164" s="164">
        <v>40</v>
      </c>
      <c r="C164" s="164">
        <v>70248</v>
      </c>
      <c r="D164" s="164">
        <v>570</v>
      </c>
      <c r="E164" s="183" t="s">
        <v>1896</v>
      </c>
      <c r="F164" s="164" t="s">
        <v>1895</v>
      </c>
      <c r="G164" s="164">
        <v>0</v>
      </c>
      <c r="H164" s="164">
        <v>0</v>
      </c>
      <c r="I164" s="164">
        <v>0</v>
      </c>
      <c r="J164" s="164">
        <v>0</v>
      </c>
      <c r="K164" s="164">
        <v>0</v>
      </c>
      <c r="L164" s="164" t="s">
        <v>295</v>
      </c>
      <c r="M164" s="164" t="s">
        <v>305</v>
      </c>
      <c r="N164" s="164" t="s">
        <v>295</v>
      </c>
      <c r="O164" s="164">
        <v>36</v>
      </c>
      <c r="P164" s="164">
        <v>600</v>
      </c>
      <c r="Q164" s="183"/>
      <c r="R164" s="164">
        <v>419</v>
      </c>
      <c r="S164" s="164">
        <v>94</v>
      </c>
      <c r="T164" s="183"/>
      <c r="U164" s="183" t="s">
        <v>1897</v>
      </c>
    </row>
    <row r="165" spans="1:21">
      <c r="A165" s="164" t="s">
        <v>1898</v>
      </c>
      <c r="B165" s="164">
        <v>120</v>
      </c>
      <c r="C165" s="164">
        <v>70237</v>
      </c>
      <c r="D165" s="164">
        <v>590</v>
      </c>
      <c r="E165" s="183" t="s">
        <v>1899</v>
      </c>
      <c r="F165" s="164" t="s">
        <v>1898</v>
      </c>
      <c r="G165" s="164">
        <v>0</v>
      </c>
      <c r="H165" s="164">
        <v>0</v>
      </c>
      <c r="I165" s="164">
        <v>0</v>
      </c>
      <c r="J165" s="164">
        <v>0</v>
      </c>
      <c r="K165" s="164">
        <v>0</v>
      </c>
      <c r="L165" s="164" t="s">
        <v>295</v>
      </c>
      <c r="M165" s="164" t="s">
        <v>305</v>
      </c>
      <c r="N165" s="164" t="s">
        <v>305</v>
      </c>
      <c r="O165" s="164">
        <v>0</v>
      </c>
      <c r="P165" s="164">
        <v>44</v>
      </c>
      <c r="Q165" s="183"/>
      <c r="R165" s="164">
        <v>45</v>
      </c>
      <c r="S165" s="164">
        <v>3</v>
      </c>
      <c r="T165" s="183"/>
      <c r="U165" s="183" t="s">
        <v>1900</v>
      </c>
    </row>
    <row r="166" spans="1:21">
      <c r="A166" s="164" t="s">
        <v>1901</v>
      </c>
      <c r="B166" s="164">
        <v>210</v>
      </c>
      <c r="C166" s="164">
        <v>70278</v>
      </c>
      <c r="D166" s="164">
        <v>700</v>
      </c>
      <c r="E166" s="183" t="s">
        <v>1902</v>
      </c>
      <c r="F166" s="164" t="s">
        <v>1901</v>
      </c>
      <c r="G166" s="164">
        <v>0</v>
      </c>
      <c r="H166" s="164">
        <v>0</v>
      </c>
      <c r="I166" s="164">
        <v>0</v>
      </c>
      <c r="J166" s="164">
        <v>0</v>
      </c>
      <c r="K166" s="164">
        <v>0</v>
      </c>
      <c r="L166" s="164" t="s">
        <v>295</v>
      </c>
      <c r="M166" s="164" t="s">
        <v>305</v>
      </c>
      <c r="N166" s="164" t="s">
        <v>305</v>
      </c>
      <c r="O166" s="164">
        <v>8</v>
      </c>
      <c r="P166" s="164">
        <v>11</v>
      </c>
      <c r="Q166" s="183"/>
      <c r="R166" s="164">
        <v>97</v>
      </c>
      <c r="S166" s="164">
        <v>37</v>
      </c>
      <c r="T166" s="183"/>
      <c r="U166" s="183" t="s">
        <v>1903</v>
      </c>
    </row>
    <row r="167" spans="1:21">
      <c r="A167" s="164" t="s">
        <v>2021</v>
      </c>
      <c r="B167" s="164">
        <v>4470</v>
      </c>
      <c r="C167" s="164">
        <v>70431</v>
      </c>
      <c r="D167" s="164">
        <v>2971</v>
      </c>
      <c r="E167" s="183" t="s">
        <v>2022</v>
      </c>
      <c r="F167" s="164" t="s">
        <v>2021</v>
      </c>
      <c r="G167" s="164">
        <v>0</v>
      </c>
      <c r="H167" s="164">
        <v>0</v>
      </c>
      <c r="I167" s="164">
        <v>0</v>
      </c>
      <c r="J167" s="164">
        <v>0</v>
      </c>
      <c r="K167" s="164">
        <v>0</v>
      </c>
      <c r="L167" s="164" t="s">
        <v>305</v>
      </c>
      <c r="M167" s="164" t="s">
        <v>305</v>
      </c>
      <c r="N167" s="164" t="s">
        <v>305</v>
      </c>
      <c r="O167" s="164">
        <v>370</v>
      </c>
      <c r="P167" s="164">
        <v>40000</v>
      </c>
      <c r="Q167" s="183"/>
      <c r="R167" s="164">
        <v>347</v>
      </c>
      <c r="S167" s="164">
        <v>114</v>
      </c>
      <c r="T167" s="183"/>
      <c r="U167" s="183" t="s">
        <v>2023</v>
      </c>
    </row>
    <row r="168" spans="1:21">
      <c r="G168">
        <f>SUM(G1:G125)</f>
        <v>24</v>
      </c>
      <c r="H168">
        <f>SUM(H1:H125)</f>
        <v>163</v>
      </c>
      <c r="I168">
        <f>SUM(I1:I125)</f>
        <v>179</v>
      </c>
      <c r="J168">
        <f>SUM(J1:J125)</f>
        <v>30</v>
      </c>
      <c r="K168">
        <f>SUM(K1:K125)</f>
        <v>11</v>
      </c>
      <c r="Q168" s="163">
        <f>CORREL(K1:K125,T1:T125)</f>
        <v>0.18505237454949228</v>
      </c>
    </row>
    <row r="170" spans="1:21">
      <c r="A170" t="s">
        <v>2288</v>
      </c>
      <c r="B170" t="s">
        <v>2289</v>
      </c>
    </row>
    <row r="171" spans="1:21">
      <c r="A171" t="s">
        <v>1874</v>
      </c>
      <c r="B171" t="s">
        <v>2290</v>
      </c>
    </row>
    <row r="172" spans="1:21">
      <c r="A172" t="s">
        <v>1875</v>
      </c>
      <c r="B172" t="s">
        <v>2291</v>
      </c>
    </row>
    <row r="173" spans="1:21">
      <c r="A173" t="s">
        <v>1876</v>
      </c>
      <c r="B173" t="s">
        <v>2292</v>
      </c>
    </row>
    <row r="174" spans="1:21">
      <c r="A174" t="s">
        <v>1879</v>
      </c>
      <c r="B174" t="s">
        <v>2293</v>
      </c>
    </row>
    <row r="175" spans="1:21">
      <c r="A175" t="s">
        <v>1880</v>
      </c>
      <c r="B175" t="s">
        <v>2294</v>
      </c>
    </row>
    <row r="176" spans="1:21">
      <c r="A176" t="s">
        <v>1881</v>
      </c>
      <c r="B176" t="s">
        <v>2295</v>
      </c>
    </row>
    <row r="177" spans="1:2">
      <c r="A177" t="s">
        <v>1882</v>
      </c>
      <c r="B177" t="s">
        <v>2296</v>
      </c>
    </row>
    <row r="178" spans="1:2">
      <c r="A178" t="s">
        <v>1883</v>
      </c>
      <c r="B178" t="s">
        <v>2297</v>
      </c>
    </row>
    <row r="179" spans="1:2">
      <c r="A179" t="s">
        <v>2298</v>
      </c>
      <c r="B179" t="s">
        <v>2299</v>
      </c>
    </row>
    <row r="180" spans="1:2">
      <c r="A180" t="s">
        <v>2300</v>
      </c>
      <c r="B180" t="s">
        <v>2301</v>
      </c>
    </row>
    <row r="181" spans="1:2">
      <c r="A181" t="s">
        <v>2302</v>
      </c>
      <c r="B181" t="s">
        <v>2303</v>
      </c>
    </row>
    <row r="182" spans="1:2">
      <c r="A182" t="s">
        <v>2304</v>
      </c>
      <c r="B182" t="s">
        <v>2305</v>
      </c>
    </row>
    <row r="183" spans="1:2">
      <c r="A183" t="s">
        <v>2306</v>
      </c>
      <c r="B183" t="s">
        <v>2307</v>
      </c>
    </row>
    <row r="184" spans="1:2">
      <c r="A184" t="s">
        <v>2308</v>
      </c>
      <c r="B184" t="s">
        <v>2309</v>
      </c>
    </row>
    <row r="185" spans="1:2">
      <c r="A185" t="s">
        <v>1890</v>
      </c>
      <c r="B185" t="s">
        <v>2310</v>
      </c>
    </row>
    <row r="186" spans="1:2">
      <c r="A186" t="s">
        <v>2311</v>
      </c>
      <c r="B186" t="s">
        <v>2312</v>
      </c>
    </row>
    <row r="187" spans="1:2">
      <c r="A187" t="s">
        <v>2313</v>
      </c>
      <c r="B187" t="s">
        <v>2314</v>
      </c>
    </row>
    <row r="188" spans="1:2">
      <c r="A188" t="s">
        <v>2315</v>
      </c>
      <c r="B188" t="s">
        <v>2316</v>
      </c>
    </row>
    <row r="189" spans="1:2">
      <c r="A189" t="s">
        <v>1894</v>
      </c>
      <c r="B189" t="s">
        <v>1894</v>
      </c>
    </row>
    <row r="192" spans="1:2">
      <c r="A192" s="179" t="s">
        <v>3267</v>
      </c>
    </row>
  </sheetData>
  <sortState xmlns:xlrd2="http://schemas.microsoft.com/office/spreadsheetml/2017/richdata2" ref="A2:U167">
    <sortCondition descending="1" ref="Q2:Q167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9"/>
  <sheetViews>
    <sheetView workbookViewId="0">
      <selection activeCell="W2" sqref="W2:W11"/>
    </sheetView>
  </sheetViews>
  <sheetFormatPr baseColWidth="10" defaultRowHeight="14.5"/>
  <cols>
    <col min="1" max="1" width="25.453125" customWidth="1"/>
    <col min="2" max="2" width="13.7265625" customWidth="1"/>
    <col min="3" max="3" width="11.453125"/>
    <col min="4" max="4" width="14.1796875" customWidth="1"/>
    <col min="5" max="23" width="11.453125"/>
  </cols>
  <sheetData>
    <row r="1" spans="1:36" s="4" customFormat="1" ht="46" customHeight="1">
      <c r="A1" s="1" t="s">
        <v>308</v>
      </c>
      <c r="B1" s="7" t="s">
        <v>281</v>
      </c>
      <c r="C1" s="7" t="s">
        <v>282</v>
      </c>
      <c r="D1" s="7" t="s">
        <v>283</v>
      </c>
      <c r="E1" s="7" t="s">
        <v>282</v>
      </c>
      <c r="F1" s="7" t="s">
        <v>284</v>
      </c>
      <c r="G1" s="7" t="s">
        <v>282</v>
      </c>
      <c r="H1" s="7" t="s">
        <v>285</v>
      </c>
      <c r="I1" s="7" t="s">
        <v>282</v>
      </c>
      <c r="J1" s="7" t="s">
        <v>309</v>
      </c>
      <c r="K1" s="7" t="s">
        <v>282</v>
      </c>
      <c r="L1" s="7" t="s">
        <v>287</v>
      </c>
      <c r="M1" s="7" t="s">
        <v>288</v>
      </c>
      <c r="N1" s="7" t="s">
        <v>289</v>
      </c>
      <c r="O1" s="7" t="s">
        <v>282</v>
      </c>
      <c r="P1" s="7" t="s">
        <v>290</v>
      </c>
      <c r="Q1" s="7" t="s">
        <v>288</v>
      </c>
      <c r="R1" s="7" t="s">
        <v>310</v>
      </c>
      <c r="S1" s="7" t="s">
        <v>282</v>
      </c>
      <c r="T1" s="7" t="s">
        <v>311</v>
      </c>
      <c r="U1" s="7" t="s">
        <v>282</v>
      </c>
      <c r="V1" s="7" t="s">
        <v>293</v>
      </c>
      <c r="W1" s="9" t="s">
        <v>3260</v>
      </c>
      <c r="X1" s="7"/>
      <c r="Y1" s="7"/>
      <c r="Z1" s="7"/>
      <c r="AA1" s="7"/>
      <c r="AB1" s="16"/>
      <c r="AC1" s="16"/>
      <c r="AD1" s="16"/>
      <c r="AE1" s="16"/>
      <c r="AF1" s="16"/>
      <c r="AG1" s="16"/>
      <c r="AH1" s="16"/>
      <c r="AI1" s="16"/>
      <c r="AJ1" s="16"/>
    </row>
    <row r="2" spans="1:36" s="4" customFormat="1" ht="14.15" customHeight="1">
      <c r="A2" s="10" t="s">
        <v>11</v>
      </c>
      <c r="B2" s="11" t="s">
        <v>298</v>
      </c>
      <c r="C2" s="5">
        <v>0</v>
      </c>
      <c r="D2" s="11" t="s">
        <v>298</v>
      </c>
      <c r="E2" s="5">
        <v>0</v>
      </c>
      <c r="F2" s="11" t="s">
        <v>294</v>
      </c>
      <c r="G2" s="5">
        <v>0</v>
      </c>
      <c r="H2" s="11" t="s">
        <v>294</v>
      </c>
      <c r="I2" s="5">
        <v>0</v>
      </c>
      <c r="J2" s="5">
        <v>2</v>
      </c>
      <c r="K2" s="5">
        <v>4</v>
      </c>
      <c r="L2" s="18" t="s">
        <v>300</v>
      </c>
      <c r="M2" s="5">
        <v>3</v>
      </c>
      <c r="N2" s="5">
        <v>0</v>
      </c>
      <c r="O2" s="5">
        <v>4</v>
      </c>
      <c r="P2" s="5" t="s">
        <v>301</v>
      </c>
      <c r="Q2" s="5">
        <v>4</v>
      </c>
      <c r="R2" s="5">
        <v>0</v>
      </c>
      <c r="S2" s="5">
        <v>3</v>
      </c>
      <c r="T2" s="5" t="s">
        <v>312</v>
      </c>
      <c r="U2" s="5">
        <v>3</v>
      </c>
      <c r="V2" s="13">
        <v>11</v>
      </c>
      <c r="W2" s="2">
        <f t="shared" ref="W2:W10" si="0">SUM(E2+I2+M2+Q2+U2)</f>
        <v>10</v>
      </c>
      <c r="X2" s="5"/>
      <c r="Y2" s="5"/>
      <c r="Z2" s="5"/>
      <c r="AA2" s="5"/>
    </row>
    <row r="3" spans="1:36" s="4" customFormat="1" ht="14.15" customHeight="1">
      <c r="A3" s="10" t="s">
        <v>28</v>
      </c>
      <c r="B3" s="17" t="s">
        <v>298</v>
      </c>
      <c r="C3" s="18">
        <v>0</v>
      </c>
      <c r="D3" s="17" t="s">
        <v>298</v>
      </c>
      <c r="E3" s="5">
        <v>0</v>
      </c>
      <c r="F3" s="17" t="s">
        <v>294</v>
      </c>
      <c r="G3" s="18">
        <v>0</v>
      </c>
      <c r="H3" s="11" t="s">
        <v>297</v>
      </c>
      <c r="I3" s="5">
        <v>2</v>
      </c>
      <c r="J3" s="18">
        <v>3</v>
      </c>
      <c r="K3" s="18">
        <v>3</v>
      </c>
      <c r="L3" s="18" t="s">
        <v>295</v>
      </c>
      <c r="M3" s="18">
        <v>0</v>
      </c>
      <c r="N3" s="18">
        <v>3</v>
      </c>
      <c r="O3" s="18">
        <v>2</v>
      </c>
      <c r="P3" s="5" t="s">
        <v>3263</v>
      </c>
      <c r="Q3" s="5">
        <v>3</v>
      </c>
      <c r="R3" s="18">
        <v>2</v>
      </c>
      <c r="S3" s="18">
        <v>2</v>
      </c>
      <c r="T3" s="5" t="s">
        <v>301</v>
      </c>
      <c r="U3" s="5">
        <v>3</v>
      </c>
      <c r="V3" s="186">
        <v>7</v>
      </c>
      <c r="W3" s="2">
        <f t="shared" si="0"/>
        <v>8</v>
      </c>
      <c r="X3" s="5"/>
      <c r="Y3" s="5"/>
      <c r="Z3" s="5"/>
      <c r="AA3" s="5"/>
    </row>
    <row r="4" spans="1:36" s="4" customFormat="1" ht="14.15" customHeight="1">
      <c r="A4" s="10" t="s">
        <v>50</v>
      </c>
      <c r="B4" s="11" t="s">
        <v>298</v>
      </c>
      <c r="C4" s="5">
        <v>0</v>
      </c>
      <c r="D4" s="11" t="s">
        <v>298</v>
      </c>
      <c r="E4" s="5">
        <v>0</v>
      </c>
      <c r="F4" s="11" t="s">
        <v>294</v>
      </c>
      <c r="G4" s="5">
        <v>0</v>
      </c>
      <c r="H4" s="11" t="s">
        <v>294</v>
      </c>
      <c r="I4" s="5">
        <v>0</v>
      </c>
      <c r="J4" s="5">
        <v>2</v>
      </c>
      <c r="K4" s="5">
        <v>4</v>
      </c>
      <c r="L4" s="18" t="s">
        <v>295</v>
      </c>
      <c r="M4" s="5">
        <v>0</v>
      </c>
      <c r="N4" s="5">
        <v>3</v>
      </c>
      <c r="O4" s="5">
        <v>2</v>
      </c>
      <c r="P4" s="5" t="s">
        <v>296</v>
      </c>
      <c r="Q4" s="5">
        <v>3</v>
      </c>
      <c r="R4" s="5">
        <v>1</v>
      </c>
      <c r="S4" s="5">
        <v>3</v>
      </c>
      <c r="T4" s="5" t="s">
        <v>301</v>
      </c>
      <c r="U4" s="5">
        <v>3</v>
      </c>
      <c r="V4" s="13">
        <v>9</v>
      </c>
      <c r="W4" s="2">
        <f t="shared" si="0"/>
        <v>6</v>
      </c>
      <c r="X4" s="5"/>
      <c r="Y4" s="5"/>
      <c r="Z4" s="5"/>
      <c r="AA4" s="5"/>
    </row>
    <row r="5" spans="1:36" s="4" customFormat="1" ht="14.15" customHeight="1">
      <c r="A5" s="10" t="s">
        <v>82</v>
      </c>
      <c r="B5" s="11" t="s">
        <v>298</v>
      </c>
      <c r="C5" s="5">
        <v>0</v>
      </c>
      <c r="D5" s="11" t="s">
        <v>298</v>
      </c>
      <c r="E5" s="5">
        <v>0</v>
      </c>
      <c r="F5" s="11" t="s">
        <v>294</v>
      </c>
      <c r="G5" s="5">
        <v>0</v>
      </c>
      <c r="H5" s="11" t="s">
        <v>294</v>
      </c>
      <c r="I5" s="5">
        <v>0</v>
      </c>
      <c r="J5" s="5">
        <v>3</v>
      </c>
      <c r="K5" s="5">
        <v>3</v>
      </c>
      <c r="L5" s="18" t="s">
        <v>295</v>
      </c>
      <c r="M5" s="5">
        <v>0</v>
      </c>
      <c r="N5" s="5">
        <v>3</v>
      </c>
      <c r="O5" s="5">
        <v>2</v>
      </c>
      <c r="P5" s="5" t="s">
        <v>3262</v>
      </c>
      <c r="Q5" s="5">
        <v>2</v>
      </c>
      <c r="R5" s="5">
        <v>1</v>
      </c>
      <c r="S5" s="5">
        <v>3</v>
      </c>
      <c r="T5" s="5" t="s">
        <v>301</v>
      </c>
      <c r="U5" s="5">
        <v>3</v>
      </c>
      <c r="V5" s="13">
        <v>8</v>
      </c>
      <c r="W5" s="2">
        <f t="shared" si="0"/>
        <v>5</v>
      </c>
      <c r="X5" s="5"/>
      <c r="Y5" s="5"/>
      <c r="Z5" s="5"/>
      <c r="AA5" s="5"/>
    </row>
    <row r="6" spans="1:36" s="4" customFormat="1" ht="14.15" customHeight="1">
      <c r="A6" s="10" t="s">
        <v>112</v>
      </c>
      <c r="B6" s="17" t="s">
        <v>298</v>
      </c>
      <c r="C6" s="18">
        <v>0</v>
      </c>
      <c r="D6" s="17" t="s">
        <v>298</v>
      </c>
      <c r="E6" s="5">
        <v>0</v>
      </c>
      <c r="F6" s="17" t="s">
        <v>294</v>
      </c>
      <c r="G6" s="18">
        <v>0</v>
      </c>
      <c r="H6" s="11" t="s">
        <v>294</v>
      </c>
      <c r="I6" s="5">
        <v>0</v>
      </c>
      <c r="J6" s="18">
        <v>3</v>
      </c>
      <c r="K6" s="18">
        <v>3</v>
      </c>
      <c r="L6" s="18" t="s">
        <v>295</v>
      </c>
      <c r="M6" s="18">
        <v>0</v>
      </c>
      <c r="N6" s="18">
        <v>3</v>
      </c>
      <c r="O6" s="18">
        <v>2</v>
      </c>
      <c r="P6" s="5" t="s">
        <v>300</v>
      </c>
      <c r="Q6" s="5">
        <v>2</v>
      </c>
      <c r="R6" s="18">
        <v>2</v>
      </c>
      <c r="S6" s="18">
        <v>2</v>
      </c>
      <c r="T6" s="5" t="s">
        <v>296</v>
      </c>
      <c r="U6" s="5">
        <v>2</v>
      </c>
      <c r="V6" s="186">
        <v>7</v>
      </c>
      <c r="W6" s="2">
        <f t="shared" si="0"/>
        <v>4</v>
      </c>
      <c r="X6" s="5"/>
      <c r="Y6" s="5"/>
      <c r="Z6" s="5"/>
      <c r="AA6" s="5"/>
    </row>
    <row r="7" spans="1:36" s="4" customFormat="1" ht="14.15" customHeight="1">
      <c r="A7" s="10" t="s">
        <v>113</v>
      </c>
      <c r="B7" s="11" t="s">
        <v>297</v>
      </c>
      <c r="C7" s="5">
        <v>2</v>
      </c>
      <c r="D7" s="11" t="s">
        <v>297</v>
      </c>
      <c r="E7" s="5">
        <v>2</v>
      </c>
      <c r="F7" s="11" t="s">
        <v>294</v>
      </c>
      <c r="G7" s="5">
        <v>0</v>
      </c>
      <c r="H7" s="11" t="s">
        <v>294</v>
      </c>
      <c r="I7" s="5">
        <v>0</v>
      </c>
      <c r="J7" s="5" t="s">
        <v>299</v>
      </c>
      <c r="K7" s="5">
        <v>0</v>
      </c>
      <c r="L7" s="18" t="s">
        <v>295</v>
      </c>
      <c r="M7" s="5">
        <v>0</v>
      </c>
      <c r="N7" s="5">
        <v>3</v>
      </c>
      <c r="O7" s="5">
        <v>2</v>
      </c>
      <c r="P7" s="5" t="s">
        <v>3265</v>
      </c>
      <c r="Q7" s="5">
        <v>0</v>
      </c>
      <c r="R7" s="5">
        <v>1</v>
      </c>
      <c r="S7" s="5">
        <v>3</v>
      </c>
      <c r="T7" s="5" t="s">
        <v>296</v>
      </c>
      <c r="U7" s="5">
        <v>2</v>
      </c>
      <c r="V7" s="13">
        <v>7</v>
      </c>
      <c r="W7" s="2">
        <f t="shared" si="0"/>
        <v>4</v>
      </c>
      <c r="X7" s="5"/>
      <c r="Y7" s="5"/>
      <c r="Z7" s="5"/>
      <c r="AA7" s="5"/>
    </row>
    <row r="8" spans="1:36" s="4" customFormat="1" ht="14.15" customHeight="1">
      <c r="A8" s="10" t="s">
        <v>140</v>
      </c>
      <c r="B8" s="11" t="s">
        <v>298</v>
      </c>
      <c r="C8" s="5">
        <v>0</v>
      </c>
      <c r="D8" s="11" t="s">
        <v>298</v>
      </c>
      <c r="E8" s="5">
        <v>0</v>
      </c>
      <c r="F8" s="11" t="s">
        <v>294</v>
      </c>
      <c r="G8" s="5">
        <v>0</v>
      </c>
      <c r="H8" s="11" t="s">
        <v>294</v>
      </c>
      <c r="I8" s="5">
        <v>0</v>
      </c>
      <c r="J8" s="5" t="s">
        <v>299</v>
      </c>
      <c r="K8" s="5">
        <v>0</v>
      </c>
      <c r="L8" s="18" t="s">
        <v>295</v>
      </c>
      <c r="M8" s="5">
        <v>0</v>
      </c>
      <c r="N8" s="5">
        <v>3</v>
      </c>
      <c r="O8" s="5">
        <v>2</v>
      </c>
      <c r="P8" s="5" t="s">
        <v>300</v>
      </c>
      <c r="Q8" s="5">
        <v>2</v>
      </c>
      <c r="R8" s="5">
        <v>4</v>
      </c>
      <c r="S8" s="5">
        <v>0</v>
      </c>
      <c r="T8" s="5" t="s">
        <v>300</v>
      </c>
      <c r="U8" s="5">
        <v>1</v>
      </c>
      <c r="V8" s="13">
        <v>2</v>
      </c>
      <c r="W8" s="2">
        <f t="shared" si="0"/>
        <v>3</v>
      </c>
      <c r="X8" s="5"/>
      <c r="Y8" s="5"/>
      <c r="Z8" s="5"/>
      <c r="AA8" s="5"/>
    </row>
    <row r="9" spans="1:36" s="4" customFormat="1" ht="14.15" customHeight="1">
      <c r="A9" s="10" t="s">
        <v>189</v>
      </c>
      <c r="B9" s="11" t="s">
        <v>298</v>
      </c>
      <c r="C9" s="5">
        <v>0</v>
      </c>
      <c r="D9" s="11" t="s">
        <v>298</v>
      </c>
      <c r="E9" s="5">
        <v>0</v>
      </c>
      <c r="F9" s="11" t="s">
        <v>294</v>
      </c>
      <c r="G9" s="5">
        <v>0</v>
      </c>
      <c r="H9" s="11" t="s">
        <v>294</v>
      </c>
      <c r="I9" s="5">
        <v>0</v>
      </c>
      <c r="J9" s="5" t="s">
        <v>299</v>
      </c>
      <c r="K9" s="5">
        <v>0</v>
      </c>
      <c r="L9" s="18" t="s">
        <v>295</v>
      </c>
      <c r="M9" s="5">
        <v>0</v>
      </c>
      <c r="N9" s="5" t="s">
        <v>299</v>
      </c>
      <c r="O9" s="5">
        <v>0</v>
      </c>
      <c r="P9" s="5" t="s">
        <v>295</v>
      </c>
      <c r="Q9" s="5">
        <v>0</v>
      </c>
      <c r="R9" s="5">
        <v>3</v>
      </c>
      <c r="S9" s="5">
        <v>1</v>
      </c>
      <c r="T9" s="5" t="s">
        <v>304</v>
      </c>
      <c r="U9" s="5">
        <v>1</v>
      </c>
      <c r="V9" s="13">
        <v>1</v>
      </c>
      <c r="W9" s="2">
        <f t="shared" si="0"/>
        <v>1</v>
      </c>
      <c r="X9" s="5"/>
      <c r="Y9" s="5"/>
      <c r="Z9" s="5"/>
      <c r="AA9" s="5"/>
    </row>
    <row r="10" spans="1:36" s="4" customFormat="1" ht="14.15" customHeight="1">
      <c r="A10" s="10" t="s">
        <v>240</v>
      </c>
      <c r="B10" s="11" t="s">
        <v>298</v>
      </c>
      <c r="C10" s="5">
        <v>0</v>
      </c>
      <c r="D10" s="11" t="s">
        <v>298</v>
      </c>
      <c r="E10" s="5">
        <v>0</v>
      </c>
      <c r="F10" s="11" t="s">
        <v>294</v>
      </c>
      <c r="G10" s="5">
        <v>0</v>
      </c>
      <c r="H10" s="11" t="s">
        <v>294</v>
      </c>
      <c r="I10" s="5">
        <v>0</v>
      </c>
      <c r="J10" s="5" t="s">
        <v>299</v>
      </c>
      <c r="K10" s="5">
        <v>0</v>
      </c>
      <c r="L10" s="18" t="s">
        <v>295</v>
      </c>
      <c r="M10" s="5">
        <v>0</v>
      </c>
      <c r="N10" s="5" t="s">
        <v>299</v>
      </c>
      <c r="O10" s="5">
        <v>0</v>
      </c>
      <c r="P10" s="5" t="s">
        <v>295</v>
      </c>
      <c r="Q10" s="5">
        <v>0</v>
      </c>
      <c r="R10" s="5" t="s">
        <v>299</v>
      </c>
      <c r="S10" s="5">
        <v>0</v>
      </c>
      <c r="T10" s="5" t="s">
        <v>295</v>
      </c>
      <c r="U10" s="5">
        <v>0</v>
      </c>
      <c r="V10" s="13">
        <v>0</v>
      </c>
      <c r="W10" s="2">
        <f t="shared" si="0"/>
        <v>0</v>
      </c>
      <c r="X10" s="5"/>
      <c r="Y10" s="5"/>
      <c r="Z10" s="5"/>
      <c r="AA10" s="5"/>
    </row>
    <row r="11" spans="1:36" s="16" customFormat="1">
      <c r="A11" s="10" t="s">
        <v>271</v>
      </c>
      <c r="B11" s="11"/>
      <c r="C11" s="5"/>
      <c r="D11" s="11" t="s">
        <v>298</v>
      </c>
      <c r="E11" s="5">
        <v>0</v>
      </c>
      <c r="F11" s="11"/>
      <c r="G11" s="5" t="s">
        <v>313</v>
      </c>
      <c r="H11" s="11" t="s">
        <v>294</v>
      </c>
      <c r="I11" s="5">
        <v>0</v>
      </c>
      <c r="J11" s="5"/>
      <c r="K11" s="5"/>
      <c r="L11" s="18" t="s">
        <v>295</v>
      </c>
      <c r="M11" s="5">
        <v>0</v>
      </c>
      <c r="N11" s="5" t="s">
        <v>313</v>
      </c>
      <c r="O11" s="5" t="s">
        <v>313</v>
      </c>
      <c r="P11" s="5" t="s">
        <v>3264</v>
      </c>
      <c r="Q11" s="5">
        <v>3</v>
      </c>
      <c r="R11" s="5" t="s">
        <v>313</v>
      </c>
      <c r="S11" s="5" t="s">
        <v>313</v>
      </c>
      <c r="T11" s="5" t="s">
        <v>305</v>
      </c>
      <c r="U11" s="5">
        <v>0</v>
      </c>
      <c r="V11" s="13" t="s">
        <v>270</v>
      </c>
      <c r="W11" s="2" t="s">
        <v>270</v>
      </c>
      <c r="X11" s="5"/>
      <c r="Y11" s="5"/>
      <c r="Z11" s="5"/>
      <c r="AA11" s="5"/>
      <c r="AB11" s="4"/>
      <c r="AC11" s="4"/>
      <c r="AD11" s="4"/>
      <c r="AE11" s="4"/>
      <c r="AF11" s="4"/>
      <c r="AG11" s="4"/>
      <c r="AH11" s="4"/>
      <c r="AI11" s="4"/>
      <c r="AJ11" s="4"/>
    </row>
    <row r="12" spans="1:36" s="16" customFormat="1">
      <c r="A12" s="10"/>
      <c r="B12" s="11"/>
      <c r="C12" s="5"/>
      <c r="D12" s="11"/>
      <c r="E12" s="5"/>
      <c r="F12" s="11"/>
      <c r="G12" s="5"/>
      <c r="H12" s="11"/>
      <c r="I12" s="5"/>
      <c r="J12" s="5"/>
      <c r="K12" s="5"/>
      <c r="L12" s="18"/>
      <c r="M12" s="5"/>
      <c r="N12" s="5"/>
      <c r="O12" s="5"/>
      <c r="P12" s="5"/>
      <c r="Q12" s="5"/>
      <c r="R12" s="5"/>
      <c r="S12" s="5"/>
      <c r="T12" s="5"/>
      <c r="U12" s="5"/>
      <c r="V12" s="13"/>
      <c r="W12" s="2"/>
      <c r="X12" s="5"/>
      <c r="Y12" s="5"/>
      <c r="Z12" s="5"/>
      <c r="AA12" s="5"/>
      <c r="AB12" s="4"/>
      <c r="AC12" s="4"/>
      <c r="AD12" s="4"/>
      <c r="AE12" s="4"/>
      <c r="AF12" s="4"/>
      <c r="AG12" s="4"/>
      <c r="AH12" s="4"/>
      <c r="AI12" s="4"/>
      <c r="AJ12" s="4"/>
    </row>
    <row r="13" spans="1:36" s="19" customFormat="1" ht="12.5">
      <c r="A13" s="19" t="s">
        <v>314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1"/>
      <c r="M13" s="22"/>
      <c r="N13" s="20"/>
      <c r="O13" s="20"/>
      <c r="P13" s="20"/>
      <c r="Q13" s="20"/>
      <c r="R13" s="20"/>
      <c r="S13" s="20"/>
      <c r="T13" s="20"/>
      <c r="U13" s="20"/>
      <c r="V13" s="22"/>
      <c r="W13" s="22"/>
      <c r="X13" s="22"/>
      <c r="Y13" s="22"/>
      <c r="Z13" s="22"/>
      <c r="AA13" s="22"/>
      <c r="AD13" s="22"/>
      <c r="AE13" s="20"/>
    </row>
    <row r="14" spans="1:36" s="19" customFormat="1" ht="13">
      <c r="A14" s="19" t="s">
        <v>315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3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D14" s="24"/>
      <c r="AE14" s="20"/>
      <c r="AJ14" s="19" t="s">
        <v>313</v>
      </c>
    </row>
    <row r="15" spans="1:36" s="19" customFormat="1" ht="13">
      <c r="A15" s="19" t="s">
        <v>316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3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D15" s="24"/>
      <c r="AE15" s="20"/>
    </row>
    <row r="16" spans="1:36" s="19" customFormat="1" ht="13">
      <c r="A16" s="19" t="s">
        <v>317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3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D16" s="24"/>
      <c r="AE16" s="20"/>
    </row>
    <row r="17" spans="1:1" ht="15" customHeight="1"/>
    <row r="18" spans="1:1" ht="15" customHeight="1"/>
    <row r="19" spans="1:1">
      <c r="A19" s="179" t="s">
        <v>3266</v>
      </c>
    </row>
  </sheetData>
  <sortState xmlns:xlrd2="http://schemas.microsoft.com/office/spreadsheetml/2017/richdata2" ref="A1:AJ10">
    <sortCondition descending="1" ref="W1:W10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9"/>
  <sheetViews>
    <sheetView topLeftCell="E1" workbookViewId="0">
      <selection activeCell="W2" sqref="W2:W17"/>
    </sheetView>
  </sheetViews>
  <sheetFormatPr baseColWidth="10" defaultRowHeight="14.5"/>
  <cols>
    <col min="1" max="1" width="30.453125" customWidth="1"/>
    <col min="2" max="2" width="13.81640625" customWidth="1"/>
    <col min="3" max="3" width="15.453125" customWidth="1"/>
    <col min="4" max="4" width="13.7265625" customWidth="1"/>
    <col min="5" max="5" width="42.453125" customWidth="1"/>
    <col min="8" max="8" width="29.26953125" customWidth="1"/>
    <col min="12" max="12" width="14.7265625" customWidth="1"/>
  </cols>
  <sheetData>
    <row r="1" spans="1:23" s="4" customFormat="1" ht="42">
      <c r="A1" s="1" t="s">
        <v>280</v>
      </c>
      <c r="B1" s="7" t="s">
        <v>281</v>
      </c>
      <c r="C1" s="7" t="s">
        <v>282</v>
      </c>
      <c r="D1" s="7" t="s">
        <v>283</v>
      </c>
      <c r="E1" s="7" t="s">
        <v>282</v>
      </c>
      <c r="F1" s="7" t="s">
        <v>284</v>
      </c>
      <c r="G1" s="7" t="s">
        <v>282</v>
      </c>
      <c r="H1" s="7" t="s">
        <v>285</v>
      </c>
      <c r="I1" s="7" t="s">
        <v>282</v>
      </c>
      <c r="J1" s="7" t="s">
        <v>286</v>
      </c>
      <c r="K1" s="7" t="s">
        <v>282</v>
      </c>
      <c r="L1" s="7" t="s">
        <v>287</v>
      </c>
      <c r="M1" s="7" t="s">
        <v>288</v>
      </c>
      <c r="N1" s="7" t="s">
        <v>289</v>
      </c>
      <c r="O1" s="7" t="s">
        <v>282</v>
      </c>
      <c r="P1" s="7" t="s">
        <v>290</v>
      </c>
      <c r="Q1" s="7" t="s">
        <v>288</v>
      </c>
      <c r="R1" s="7" t="s">
        <v>291</v>
      </c>
      <c r="S1" s="7" t="s">
        <v>282</v>
      </c>
      <c r="T1" s="7" t="s">
        <v>292</v>
      </c>
      <c r="U1" s="7" t="s">
        <v>282</v>
      </c>
      <c r="V1" s="7" t="s">
        <v>293</v>
      </c>
      <c r="W1" s="9" t="s">
        <v>3260</v>
      </c>
    </row>
    <row r="2" spans="1:23" s="4" customFormat="1" ht="14.15" customHeight="1">
      <c r="A2" s="10" t="s">
        <v>19</v>
      </c>
      <c r="B2" s="11" t="s">
        <v>294</v>
      </c>
      <c r="C2" s="5">
        <v>3</v>
      </c>
      <c r="D2" s="11" t="s">
        <v>294</v>
      </c>
      <c r="E2" s="5">
        <v>3</v>
      </c>
      <c r="F2" s="11" t="s">
        <v>294</v>
      </c>
      <c r="G2" s="5">
        <v>0</v>
      </c>
      <c r="H2" s="11" t="s">
        <v>294</v>
      </c>
      <c r="I2" s="5">
        <v>0</v>
      </c>
      <c r="J2" s="5">
        <v>3</v>
      </c>
      <c r="K2" s="5">
        <v>3</v>
      </c>
      <c r="L2" s="18" t="s">
        <v>295</v>
      </c>
      <c r="M2" s="5">
        <v>0</v>
      </c>
      <c r="N2" s="5">
        <v>3</v>
      </c>
      <c r="O2" s="5">
        <v>2</v>
      </c>
      <c r="P2" s="5" t="s">
        <v>296</v>
      </c>
      <c r="Q2" s="5">
        <v>3</v>
      </c>
      <c r="R2" s="5">
        <v>2</v>
      </c>
      <c r="S2" s="5">
        <v>2</v>
      </c>
      <c r="T2" s="5" t="s">
        <v>296</v>
      </c>
      <c r="U2" s="5">
        <v>2</v>
      </c>
      <c r="V2" s="13">
        <v>10</v>
      </c>
      <c r="W2" s="2">
        <f t="shared" ref="W2:W16" si="0">SUM(E2+I2+M2+Q2+U2)</f>
        <v>8</v>
      </c>
    </row>
    <row r="3" spans="1:23" s="4" customFormat="1" ht="14.15" customHeight="1">
      <c r="A3" s="10" t="s">
        <v>21</v>
      </c>
      <c r="B3" s="11" t="s">
        <v>297</v>
      </c>
      <c r="C3" s="5">
        <v>2</v>
      </c>
      <c r="D3" s="11" t="s">
        <v>297</v>
      </c>
      <c r="E3" s="5">
        <v>2</v>
      </c>
      <c r="F3" s="11" t="s">
        <v>294</v>
      </c>
      <c r="G3" s="5">
        <v>0</v>
      </c>
      <c r="H3" s="11" t="s">
        <v>294</v>
      </c>
      <c r="I3" s="5">
        <v>0</v>
      </c>
      <c r="J3" s="5">
        <v>2</v>
      </c>
      <c r="K3" s="5">
        <v>4</v>
      </c>
      <c r="L3" s="18" t="s">
        <v>295</v>
      </c>
      <c r="M3" s="5">
        <v>0</v>
      </c>
      <c r="N3" s="5">
        <v>3</v>
      </c>
      <c r="O3" s="5">
        <v>2</v>
      </c>
      <c r="P3" s="5" t="s">
        <v>296</v>
      </c>
      <c r="Q3" s="5">
        <v>3</v>
      </c>
      <c r="R3" s="5">
        <v>2</v>
      </c>
      <c r="S3" s="5">
        <v>2</v>
      </c>
      <c r="T3" s="5" t="s">
        <v>301</v>
      </c>
      <c r="U3" s="5">
        <v>3</v>
      </c>
      <c r="V3" s="13">
        <v>10</v>
      </c>
      <c r="W3" s="2">
        <f t="shared" si="0"/>
        <v>8</v>
      </c>
    </row>
    <row r="4" spans="1:23" s="4" customFormat="1" ht="14.15" customHeight="1">
      <c r="A4" s="10" t="s">
        <v>34</v>
      </c>
      <c r="B4" s="11" t="s">
        <v>297</v>
      </c>
      <c r="C4" s="5">
        <v>2</v>
      </c>
      <c r="D4" s="11" t="s">
        <v>297</v>
      </c>
      <c r="E4" s="5">
        <v>2</v>
      </c>
      <c r="F4" s="11" t="s">
        <v>294</v>
      </c>
      <c r="G4" s="5">
        <v>0</v>
      </c>
      <c r="H4" s="11" t="s">
        <v>294</v>
      </c>
      <c r="I4" s="5">
        <v>0</v>
      </c>
      <c r="J4" s="5">
        <v>2</v>
      </c>
      <c r="K4" s="5">
        <v>4</v>
      </c>
      <c r="L4" s="18" t="s">
        <v>295</v>
      </c>
      <c r="M4" s="5">
        <v>0</v>
      </c>
      <c r="N4" s="5">
        <v>3</v>
      </c>
      <c r="O4" s="5">
        <v>2</v>
      </c>
      <c r="P4" s="5" t="s">
        <v>296</v>
      </c>
      <c r="Q4" s="5">
        <v>3</v>
      </c>
      <c r="R4" s="5">
        <v>3</v>
      </c>
      <c r="S4" s="5">
        <v>1</v>
      </c>
      <c r="T4" s="5" t="s">
        <v>296</v>
      </c>
      <c r="U4" s="5">
        <v>2</v>
      </c>
      <c r="V4" s="13">
        <v>9</v>
      </c>
      <c r="W4" s="2">
        <f t="shared" si="0"/>
        <v>7</v>
      </c>
    </row>
    <row r="5" spans="1:23" s="4" customFormat="1" ht="14.15" customHeight="1">
      <c r="A5" s="10" t="s">
        <v>35</v>
      </c>
      <c r="B5" s="11" t="s">
        <v>298</v>
      </c>
      <c r="C5" s="5">
        <v>0</v>
      </c>
      <c r="D5" s="11" t="s">
        <v>306</v>
      </c>
      <c r="E5" s="5">
        <v>2</v>
      </c>
      <c r="F5" s="11" t="s">
        <v>298</v>
      </c>
      <c r="G5" s="5">
        <v>3</v>
      </c>
      <c r="H5" s="11" t="s">
        <v>303</v>
      </c>
      <c r="I5" s="5">
        <v>0</v>
      </c>
      <c r="J5" s="5">
        <v>3</v>
      </c>
      <c r="K5" s="5">
        <v>3</v>
      </c>
      <c r="L5" s="18" t="s">
        <v>295</v>
      </c>
      <c r="M5" s="5">
        <v>0</v>
      </c>
      <c r="N5" s="5">
        <v>3</v>
      </c>
      <c r="O5" s="5">
        <v>2</v>
      </c>
      <c r="P5" s="5" t="s">
        <v>296</v>
      </c>
      <c r="Q5" s="5">
        <v>3</v>
      </c>
      <c r="R5" s="5" t="s">
        <v>299</v>
      </c>
      <c r="S5" s="5">
        <v>0</v>
      </c>
      <c r="T5" s="5" t="s">
        <v>296</v>
      </c>
      <c r="U5" s="5">
        <v>2</v>
      </c>
      <c r="V5" s="13">
        <v>8</v>
      </c>
      <c r="W5" s="2">
        <f t="shared" si="0"/>
        <v>7</v>
      </c>
    </row>
    <row r="6" spans="1:23" s="4" customFormat="1" ht="14.15" customHeight="1">
      <c r="A6" s="10" t="s">
        <v>36</v>
      </c>
      <c r="B6" s="11" t="s">
        <v>298</v>
      </c>
      <c r="C6" s="5">
        <v>0</v>
      </c>
      <c r="D6" s="11" t="s">
        <v>297</v>
      </c>
      <c r="E6" s="5">
        <v>2</v>
      </c>
      <c r="F6" s="11" t="s">
        <v>294</v>
      </c>
      <c r="G6" s="5">
        <v>0</v>
      </c>
      <c r="H6" s="11" t="s">
        <v>303</v>
      </c>
      <c r="I6" s="5">
        <v>0</v>
      </c>
      <c r="J6" s="5">
        <v>3</v>
      </c>
      <c r="K6" s="5">
        <v>3</v>
      </c>
      <c r="L6" s="18" t="s">
        <v>295</v>
      </c>
      <c r="M6" s="5">
        <v>0</v>
      </c>
      <c r="N6" s="5">
        <v>2</v>
      </c>
      <c r="O6" s="5">
        <v>3</v>
      </c>
      <c r="P6" s="5" t="s">
        <v>296</v>
      </c>
      <c r="Q6" s="5">
        <v>3</v>
      </c>
      <c r="R6" s="5">
        <v>1</v>
      </c>
      <c r="S6" s="5">
        <v>3</v>
      </c>
      <c r="T6" s="5" t="s">
        <v>296</v>
      </c>
      <c r="U6" s="5">
        <v>2</v>
      </c>
      <c r="V6" s="13">
        <v>9</v>
      </c>
      <c r="W6" s="2">
        <f t="shared" si="0"/>
        <v>7</v>
      </c>
    </row>
    <row r="7" spans="1:23" s="4" customFormat="1" ht="14.15" customHeight="1">
      <c r="A7" s="10" t="s">
        <v>44</v>
      </c>
      <c r="B7" s="11" t="s">
        <v>294</v>
      </c>
      <c r="C7" s="5">
        <v>3</v>
      </c>
      <c r="D7" s="11" t="s">
        <v>294</v>
      </c>
      <c r="E7" s="5">
        <v>3</v>
      </c>
      <c r="F7" s="11" t="s">
        <v>294</v>
      </c>
      <c r="G7" s="5">
        <v>0</v>
      </c>
      <c r="H7" s="11" t="s">
        <v>294</v>
      </c>
      <c r="I7" s="5">
        <v>0</v>
      </c>
      <c r="J7" s="5" t="s">
        <v>299</v>
      </c>
      <c r="K7" s="5">
        <v>0</v>
      </c>
      <c r="L7" s="18" t="s">
        <v>295</v>
      </c>
      <c r="M7" s="5">
        <v>0</v>
      </c>
      <c r="N7" s="5">
        <v>3</v>
      </c>
      <c r="O7" s="5">
        <v>2</v>
      </c>
      <c r="P7" s="5" t="s">
        <v>300</v>
      </c>
      <c r="Q7" s="5">
        <v>2</v>
      </c>
      <c r="R7" s="5">
        <v>3</v>
      </c>
      <c r="S7" s="5">
        <v>1</v>
      </c>
      <c r="T7" s="5" t="s">
        <v>300</v>
      </c>
      <c r="U7" s="5">
        <v>1</v>
      </c>
      <c r="V7" s="13">
        <v>6</v>
      </c>
      <c r="W7" s="2">
        <f t="shared" si="0"/>
        <v>6</v>
      </c>
    </row>
    <row r="8" spans="1:23" s="4" customFormat="1" ht="14.15" customHeight="1">
      <c r="A8" s="10" t="s">
        <v>45</v>
      </c>
      <c r="B8" s="11" t="s">
        <v>294</v>
      </c>
      <c r="C8" s="5">
        <v>3</v>
      </c>
      <c r="D8" s="11" t="s">
        <v>294</v>
      </c>
      <c r="E8" s="5">
        <v>3</v>
      </c>
      <c r="F8" s="11" t="s">
        <v>294</v>
      </c>
      <c r="G8" s="5">
        <v>0</v>
      </c>
      <c r="H8" s="11" t="s">
        <v>307</v>
      </c>
      <c r="I8" s="5">
        <v>0</v>
      </c>
      <c r="J8" s="5" t="s">
        <v>299</v>
      </c>
      <c r="K8" s="5">
        <v>0</v>
      </c>
      <c r="L8" s="18" t="s">
        <v>295</v>
      </c>
      <c r="M8" s="5">
        <v>0</v>
      </c>
      <c r="N8" s="5">
        <v>3</v>
      </c>
      <c r="O8" s="5">
        <v>2</v>
      </c>
      <c r="P8" s="5" t="s">
        <v>295</v>
      </c>
      <c r="Q8" s="5">
        <v>0</v>
      </c>
      <c r="R8" s="5">
        <v>3</v>
      </c>
      <c r="S8" s="5">
        <v>1</v>
      </c>
      <c r="T8" s="5" t="s">
        <v>301</v>
      </c>
      <c r="U8" s="5">
        <v>3</v>
      </c>
      <c r="V8" s="13">
        <v>6</v>
      </c>
      <c r="W8" s="2">
        <f t="shared" si="0"/>
        <v>6</v>
      </c>
    </row>
    <row r="9" spans="1:23" s="4" customFormat="1" ht="14.15" customHeight="1">
      <c r="A9" s="10" t="s">
        <v>64</v>
      </c>
      <c r="B9" s="11" t="s">
        <v>298</v>
      </c>
      <c r="C9" s="5">
        <v>0</v>
      </c>
      <c r="D9" s="11" t="s">
        <v>298</v>
      </c>
      <c r="E9" s="5">
        <v>0</v>
      </c>
      <c r="F9" s="11" t="s">
        <v>294</v>
      </c>
      <c r="G9" s="5">
        <v>0</v>
      </c>
      <c r="H9" s="11" t="s">
        <v>303</v>
      </c>
      <c r="I9" s="5">
        <v>0</v>
      </c>
      <c r="J9" s="5">
        <v>3</v>
      </c>
      <c r="K9" s="5">
        <v>3</v>
      </c>
      <c r="L9" s="18" t="s">
        <v>295</v>
      </c>
      <c r="M9" s="5">
        <v>0</v>
      </c>
      <c r="N9" s="5">
        <v>2</v>
      </c>
      <c r="O9" s="5">
        <v>3</v>
      </c>
      <c r="P9" s="5" t="s">
        <v>296</v>
      </c>
      <c r="Q9" s="5">
        <v>3</v>
      </c>
      <c r="R9" s="5">
        <v>2</v>
      </c>
      <c r="S9" s="5">
        <v>2</v>
      </c>
      <c r="T9" s="5" t="s">
        <v>296</v>
      </c>
      <c r="U9" s="5">
        <v>2</v>
      </c>
      <c r="V9" s="13">
        <v>8</v>
      </c>
      <c r="W9" s="2">
        <f t="shared" si="0"/>
        <v>5</v>
      </c>
    </row>
    <row r="10" spans="1:23" s="4" customFormat="1" ht="14.15" customHeight="1">
      <c r="A10" s="10" t="s">
        <v>67</v>
      </c>
      <c r="B10" s="11" t="s">
        <v>298</v>
      </c>
      <c r="C10" s="5">
        <v>0</v>
      </c>
      <c r="D10" s="11" t="s">
        <v>297</v>
      </c>
      <c r="E10" s="5">
        <v>2</v>
      </c>
      <c r="F10" s="11" t="s">
        <v>294</v>
      </c>
      <c r="G10" s="5">
        <v>0</v>
      </c>
      <c r="H10" s="11" t="s">
        <v>294</v>
      </c>
      <c r="I10" s="5">
        <v>0</v>
      </c>
      <c r="J10" s="5" t="s">
        <v>299</v>
      </c>
      <c r="K10" s="5">
        <v>0</v>
      </c>
      <c r="L10" s="18" t="s">
        <v>295</v>
      </c>
      <c r="M10" s="5">
        <v>0</v>
      </c>
      <c r="N10" s="5">
        <v>3</v>
      </c>
      <c r="O10" s="5">
        <v>2</v>
      </c>
      <c r="P10" s="5" t="s">
        <v>300</v>
      </c>
      <c r="Q10" s="5">
        <v>2</v>
      </c>
      <c r="R10" s="5" t="s">
        <v>299</v>
      </c>
      <c r="S10" s="5">
        <v>0</v>
      </c>
      <c r="T10" s="5" t="s">
        <v>300</v>
      </c>
      <c r="U10" s="5">
        <v>1</v>
      </c>
      <c r="V10" s="13">
        <v>2</v>
      </c>
      <c r="W10" s="2">
        <f t="shared" si="0"/>
        <v>5</v>
      </c>
    </row>
    <row r="11" spans="1:23" s="4" customFormat="1" ht="14.15" customHeight="1">
      <c r="A11" s="10" t="s">
        <v>104</v>
      </c>
      <c r="B11" s="11" t="s">
        <v>298</v>
      </c>
      <c r="C11" s="5">
        <v>0</v>
      </c>
      <c r="D11" s="11" t="s">
        <v>298</v>
      </c>
      <c r="E11" s="5">
        <v>0</v>
      </c>
      <c r="F11" s="11" t="s">
        <v>297</v>
      </c>
      <c r="G11" s="5">
        <v>2</v>
      </c>
      <c r="H11" s="11" t="s">
        <v>302</v>
      </c>
      <c r="I11" s="5">
        <v>0</v>
      </c>
      <c r="J11" s="5">
        <v>2</v>
      </c>
      <c r="K11" s="5">
        <v>4</v>
      </c>
      <c r="L11" s="18" t="s">
        <v>295</v>
      </c>
      <c r="M11" s="5">
        <v>0</v>
      </c>
      <c r="N11" s="5">
        <v>2</v>
      </c>
      <c r="O11" s="5">
        <v>3</v>
      </c>
      <c r="P11" s="5" t="s">
        <v>296</v>
      </c>
      <c r="Q11" s="5">
        <v>3</v>
      </c>
      <c r="R11" s="5">
        <v>2</v>
      </c>
      <c r="S11" s="5">
        <v>2</v>
      </c>
      <c r="T11" s="5" t="s">
        <v>300</v>
      </c>
      <c r="U11" s="5">
        <v>1</v>
      </c>
      <c r="V11" s="13">
        <v>11</v>
      </c>
      <c r="W11" s="2">
        <f t="shared" si="0"/>
        <v>4</v>
      </c>
    </row>
    <row r="12" spans="1:23" s="4" customFormat="1" ht="14.15" customHeight="1">
      <c r="A12" s="10" t="s">
        <v>65</v>
      </c>
      <c r="B12" s="11" t="s">
        <v>298</v>
      </c>
      <c r="C12" s="5">
        <v>0</v>
      </c>
      <c r="D12" s="11" t="s">
        <v>297</v>
      </c>
      <c r="E12" s="5">
        <v>2</v>
      </c>
      <c r="F12" s="11" t="s">
        <v>294</v>
      </c>
      <c r="G12" s="5">
        <v>0</v>
      </c>
      <c r="H12" s="11" t="s">
        <v>294</v>
      </c>
      <c r="I12" s="5">
        <v>0</v>
      </c>
      <c r="J12" s="5" t="s">
        <v>299</v>
      </c>
      <c r="K12" s="5">
        <v>0</v>
      </c>
      <c r="L12" s="18" t="s">
        <v>295</v>
      </c>
      <c r="M12" s="5">
        <v>0</v>
      </c>
      <c r="N12" s="5">
        <v>3</v>
      </c>
      <c r="O12" s="5">
        <v>2</v>
      </c>
      <c r="P12" s="18" t="s">
        <v>304</v>
      </c>
      <c r="Q12" s="15">
        <v>1</v>
      </c>
      <c r="R12" s="5" t="s">
        <v>299</v>
      </c>
      <c r="S12" s="5">
        <v>0</v>
      </c>
      <c r="T12" s="18" t="s">
        <v>304</v>
      </c>
      <c r="U12" s="18">
        <v>1</v>
      </c>
      <c r="V12" s="13">
        <v>2</v>
      </c>
      <c r="W12" s="14">
        <f t="shared" si="0"/>
        <v>4</v>
      </c>
    </row>
    <row r="13" spans="1:23" s="4" customFormat="1" ht="14.15" customHeight="1">
      <c r="A13" s="10" t="s">
        <v>66</v>
      </c>
      <c r="B13" s="11" t="s">
        <v>298</v>
      </c>
      <c r="C13" s="5">
        <v>0</v>
      </c>
      <c r="D13" s="11" t="s">
        <v>297</v>
      </c>
      <c r="E13" s="5">
        <v>2</v>
      </c>
      <c r="F13" s="11" t="s">
        <v>294</v>
      </c>
      <c r="G13" s="5">
        <v>0</v>
      </c>
      <c r="H13" s="11" t="s">
        <v>294</v>
      </c>
      <c r="I13" s="5">
        <v>0</v>
      </c>
      <c r="J13" s="5" t="s">
        <v>299</v>
      </c>
      <c r="K13" s="5">
        <v>0</v>
      </c>
      <c r="L13" s="18" t="s">
        <v>295</v>
      </c>
      <c r="M13" s="5">
        <v>0</v>
      </c>
      <c r="N13" s="5">
        <v>3</v>
      </c>
      <c r="O13" s="5">
        <v>2</v>
      </c>
      <c r="P13" s="18" t="s">
        <v>304</v>
      </c>
      <c r="Q13" s="15">
        <v>1</v>
      </c>
      <c r="R13" s="5">
        <v>3</v>
      </c>
      <c r="S13" s="5">
        <v>1</v>
      </c>
      <c r="T13" s="18" t="s">
        <v>304</v>
      </c>
      <c r="U13" s="18">
        <v>1</v>
      </c>
      <c r="V13" s="13">
        <v>3</v>
      </c>
      <c r="W13" s="14">
        <f t="shared" si="0"/>
        <v>4</v>
      </c>
    </row>
    <row r="14" spans="1:23" s="4" customFormat="1" ht="14.15" customHeight="1">
      <c r="A14" s="10" t="s">
        <v>122</v>
      </c>
      <c r="B14" s="11" t="s">
        <v>298</v>
      </c>
      <c r="C14" s="5">
        <v>0</v>
      </c>
      <c r="D14" s="11" t="s">
        <v>298</v>
      </c>
      <c r="E14" s="5">
        <v>0</v>
      </c>
      <c r="F14" s="11" t="s">
        <v>294</v>
      </c>
      <c r="G14" s="5">
        <v>0</v>
      </c>
      <c r="H14" s="11" t="s">
        <v>294</v>
      </c>
      <c r="I14" s="5">
        <v>0</v>
      </c>
      <c r="J14" s="5" t="s">
        <v>299</v>
      </c>
      <c r="K14" s="5">
        <v>0</v>
      </c>
      <c r="L14" s="18" t="s">
        <v>295</v>
      </c>
      <c r="M14" s="5">
        <v>0</v>
      </c>
      <c r="N14" s="5">
        <v>3</v>
      </c>
      <c r="O14" s="5">
        <v>2</v>
      </c>
      <c r="P14" s="5" t="s">
        <v>300</v>
      </c>
      <c r="Q14" s="5">
        <v>2</v>
      </c>
      <c r="R14" s="5" t="s">
        <v>299</v>
      </c>
      <c r="S14" s="5">
        <v>0</v>
      </c>
      <c r="T14" s="5" t="s">
        <v>300</v>
      </c>
      <c r="U14" s="5">
        <v>1</v>
      </c>
      <c r="V14" s="13">
        <v>2</v>
      </c>
      <c r="W14" s="2">
        <f t="shared" si="0"/>
        <v>3</v>
      </c>
    </row>
    <row r="15" spans="1:23" s="4" customFormat="1" ht="14.15" customHeight="1">
      <c r="A15" s="10" t="s">
        <v>149</v>
      </c>
      <c r="B15" s="11" t="s">
        <v>297</v>
      </c>
      <c r="C15" s="5">
        <v>2</v>
      </c>
      <c r="D15" s="11" t="s">
        <v>297</v>
      </c>
      <c r="E15" s="5">
        <v>2</v>
      </c>
      <c r="F15" s="11" t="s">
        <v>294</v>
      </c>
      <c r="G15" s="5">
        <v>0</v>
      </c>
      <c r="H15" s="11" t="s">
        <v>294</v>
      </c>
      <c r="I15" s="5">
        <v>0</v>
      </c>
      <c r="J15" s="5" t="s">
        <v>299</v>
      </c>
      <c r="K15" s="5">
        <v>0</v>
      </c>
      <c r="L15" s="18" t="s">
        <v>295</v>
      </c>
      <c r="M15" s="5">
        <v>0</v>
      </c>
      <c r="N15" s="5">
        <v>3</v>
      </c>
      <c r="O15" s="5">
        <v>2</v>
      </c>
      <c r="P15" s="5" t="s">
        <v>295</v>
      </c>
      <c r="Q15" s="5">
        <v>0</v>
      </c>
      <c r="R15" s="5" t="s">
        <v>299</v>
      </c>
      <c r="S15" s="5">
        <v>0</v>
      </c>
      <c r="T15" s="5" t="s">
        <v>295</v>
      </c>
      <c r="U15" s="5">
        <v>0</v>
      </c>
      <c r="V15" s="13">
        <v>4</v>
      </c>
      <c r="W15" s="2">
        <f t="shared" si="0"/>
        <v>2</v>
      </c>
    </row>
    <row r="16" spans="1:23" s="4" customFormat="1" ht="14.15" customHeight="1">
      <c r="A16" s="10" t="s">
        <v>150</v>
      </c>
      <c r="B16" s="11" t="s">
        <v>298</v>
      </c>
      <c r="C16" s="5">
        <v>0</v>
      </c>
      <c r="D16" s="11" t="s">
        <v>297</v>
      </c>
      <c r="E16" s="5">
        <v>2</v>
      </c>
      <c r="F16" s="11" t="s">
        <v>294</v>
      </c>
      <c r="G16" s="5">
        <v>0</v>
      </c>
      <c r="H16" s="11" t="s">
        <v>294</v>
      </c>
      <c r="I16" s="5">
        <v>0</v>
      </c>
      <c r="J16" s="5" t="s">
        <v>299</v>
      </c>
      <c r="K16" s="5">
        <v>0</v>
      </c>
      <c r="L16" s="18" t="s">
        <v>295</v>
      </c>
      <c r="M16" s="5">
        <v>0</v>
      </c>
      <c r="N16" s="5" t="s">
        <v>299</v>
      </c>
      <c r="O16" s="5">
        <v>0</v>
      </c>
      <c r="P16" s="5" t="s">
        <v>295</v>
      </c>
      <c r="Q16" s="5">
        <v>0</v>
      </c>
      <c r="R16" s="5" t="s">
        <v>299</v>
      </c>
      <c r="S16" s="5">
        <v>0</v>
      </c>
      <c r="T16" s="5" t="s">
        <v>295</v>
      </c>
      <c r="U16" s="5">
        <v>0</v>
      </c>
      <c r="V16" s="13">
        <v>0</v>
      </c>
      <c r="W16" s="2">
        <f t="shared" si="0"/>
        <v>2</v>
      </c>
    </row>
    <row r="17" spans="1:23" s="4" customFormat="1" ht="14.15" customHeight="1">
      <c r="A17" s="10" t="s">
        <v>269</v>
      </c>
      <c r="B17" s="11" t="s">
        <v>297</v>
      </c>
      <c r="C17" s="5">
        <v>2</v>
      </c>
      <c r="D17" s="11" t="s">
        <v>298</v>
      </c>
      <c r="E17" s="5">
        <v>0</v>
      </c>
      <c r="F17" s="11" t="s">
        <v>294</v>
      </c>
      <c r="G17" s="5">
        <v>0</v>
      </c>
      <c r="H17" s="11" t="s">
        <v>294</v>
      </c>
      <c r="I17" s="5">
        <v>0</v>
      </c>
      <c r="J17" s="5" t="s">
        <v>299</v>
      </c>
      <c r="K17" s="5">
        <v>0</v>
      </c>
      <c r="L17" s="18" t="s">
        <v>295</v>
      </c>
      <c r="M17" s="5">
        <v>0</v>
      </c>
      <c r="N17" s="5" t="s">
        <v>299</v>
      </c>
      <c r="O17" s="5">
        <v>0</v>
      </c>
      <c r="P17" s="5" t="s">
        <v>305</v>
      </c>
      <c r="Q17" s="5">
        <v>0</v>
      </c>
      <c r="R17" s="5" t="s">
        <v>299</v>
      </c>
      <c r="S17" s="5">
        <v>0</v>
      </c>
      <c r="T17" s="5" t="s">
        <v>305</v>
      </c>
      <c r="U17" s="5">
        <v>0</v>
      </c>
      <c r="V17" s="13">
        <v>2</v>
      </c>
      <c r="W17" s="2" t="s">
        <v>270</v>
      </c>
    </row>
    <row r="18" spans="1:23" ht="14.15" customHeight="1"/>
    <row r="19" spans="1:23">
      <c r="A19" s="179" t="s">
        <v>3267</v>
      </c>
    </row>
  </sheetData>
  <sortState xmlns:xlrd2="http://schemas.microsoft.com/office/spreadsheetml/2017/richdata2" ref="A2:W16">
    <sortCondition descending="1" ref="W2:W16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36"/>
  <sheetViews>
    <sheetView workbookViewId="0">
      <selection activeCell="B11" sqref="B11:C181"/>
    </sheetView>
  </sheetViews>
  <sheetFormatPr baseColWidth="10" defaultRowHeight="10"/>
  <cols>
    <col min="1" max="1" width="29.81640625" style="37" customWidth="1"/>
    <col min="2" max="2" width="18.81640625" style="36" customWidth="1"/>
    <col min="3" max="3" width="5.1796875" style="36" customWidth="1"/>
    <col min="4" max="4" width="17.81640625" style="36" customWidth="1"/>
    <col min="5" max="5" width="15.26953125" style="36" customWidth="1"/>
    <col min="6" max="6" width="19.1796875" style="36" customWidth="1"/>
    <col min="7" max="7" width="9.453125" style="36" customWidth="1"/>
    <col min="8" max="8" width="22.1796875" style="36" customWidth="1"/>
    <col min="9" max="9" width="14.7265625" style="36" customWidth="1"/>
    <col min="10" max="10" width="22.81640625" style="36" customWidth="1"/>
    <col min="11" max="11" width="19.7265625" style="36" customWidth="1"/>
    <col min="12" max="12" width="12" style="36" customWidth="1"/>
    <col min="13" max="13" width="8.81640625" style="36" customWidth="1"/>
    <col min="14" max="14" width="12.81640625" style="36" customWidth="1"/>
    <col min="15" max="15" width="15.81640625" style="36" customWidth="1"/>
    <col min="16" max="16" width="17.453125" style="36" customWidth="1"/>
    <col min="17" max="17" width="42.81640625" style="37" customWidth="1"/>
    <col min="18" max="18" width="10.1796875" style="36" customWidth="1"/>
    <col min="19" max="19" width="16.7265625" style="36" customWidth="1"/>
    <col min="20" max="20" width="11.81640625" style="36" customWidth="1"/>
    <col min="21" max="257" width="11.453125" style="37"/>
    <col min="258" max="258" width="29.81640625" style="37" customWidth="1"/>
    <col min="259" max="259" width="18.81640625" style="37" customWidth="1"/>
    <col min="260" max="260" width="17.81640625" style="37" customWidth="1"/>
    <col min="261" max="261" width="15.26953125" style="37" customWidth="1"/>
    <col min="262" max="262" width="19.1796875" style="37" customWidth="1"/>
    <col min="263" max="263" width="9.453125" style="37" customWidth="1"/>
    <col min="264" max="264" width="22.1796875" style="37" customWidth="1"/>
    <col min="265" max="265" width="14.7265625" style="37" customWidth="1"/>
    <col min="266" max="266" width="22.81640625" style="37" customWidth="1"/>
    <col min="267" max="267" width="19.7265625" style="37" customWidth="1"/>
    <col min="268" max="268" width="12" style="37" customWidth="1"/>
    <col min="269" max="269" width="8.81640625" style="37" customWidth="1"/>
    <col min="270" max="270" width="12.81640625" style="37" customWidth="1"/>
    <col min="271" max="271" width="15.81640625" style="37" customWidth="1"/>
    <col min="272" max="272" width="17.453125" style="37" customWidth="1"/>
    <col min="273" max="273" width="42.81640625" style="37" customWidth="1"/>
    <col min="274" max="274" width="10.1796875" style="37" customWidth="1"/>
    <col min="275" max="275" width="16.7265625" style="37" customWidth="1"/>
    <col min="276" max="276" width="11.81640625" style="37" customWidth="1"/>
    <col min="277" max="513" width="11.453125" style="37"/>
    <col min="514" max="514" width="29.81640625" style="37" customWidth="1"/>
    <col min="515" max="515" width="18.81640625" style="37" customWidth="1"/>
    <col min="516" max="516" width="17.81640625" style="37" customWidth="1"/>
    <col min="517" max="517" width="15.26953125" style="37" customWidth="1"/>
    <col min="518" max="518" width="19.1796875" style="37" customWidth="1"/>
    <col min="519" max="519" width="9.453125" style="37" customWidth="1"/>
    <col min="520" max="520" width="22.1796875" style="37" customWidth="1"/>
    <col min="521" max="521" width="14.7265625" style="37" customWidth="1"/>
    <col min="522" max="522" width="22.81640625" style="37" customWidth="1"/>
    <col min="523" max="523" width="19.7265625" style="37" customWidth="1"/>
    <col min="524" max="524" width="12" style="37" customWidth="1"/>
    <col min="525" max="525" width="8.81640625" style="37" customWidth="1"/>
    <col min="526" max="526" width="12.81640625" style="37" customWidth="1"/>
    <col min="527" max="527" width="15.81640625" style="37" customWidth="1"/>
    <col min="528" max="528" width="17.453125" style="37" customWidth="1"/>
    <col min="529" max="529" width="42.81640625" style="37" customWidth="1"/>
    <col min="530" max="530" width="10.1796875" style="37" customWidth="1"/>
    <col min="531" max="531" width="16.7265625" style="37" customWidth="1"/>
    <col min="532" max="532" width="11.81640625" style="37" customWidth="1"/>
    <col min="533" max="769" width="11.453125" style="37"/>
    <col min="770" max="770" width="29.81640625" style="37" customWidth="1"/>
    <col min="771" max="771" width="18.81640625" style="37" customWidth="1"/>
    <col min="772" max="772" width="17.81640625" style="37" customWidth="1"/>
    <col min="773" max="773" width="15.26953125" style="37" customWidth="1"/>
    <col min="774" max="774" width="19.1796875" style="37" customWidth="1"/>
    <col min="775" max="775" width="9.453125" style="37" customWidth="1"/>
    <col min="776" max="776" width="22.1796875" style="37" customWidth="1"/>
    <col min="777" max="777" width="14.7265625" style="37" customWidth="1"/>
    <col min="778" max="778" width="22.81640625" style="37" customWidth="1"/>
    <col min="779" max="779" width="19.7265625" style="37" customWidth="1"/>
    <col min="780" max="780" width="12" style="37" customWidth="1"/>
    <col min="781" max="781" width="8.81640625" style="37" customWidth="1"/>
    <col min="782" max="782" width="12.81640625" style="37" customWidth="1"/>
    <col min="783" max="783" width="15.81640625" style="37" customWidth="1"/>
    <col min="784" max="784" width="17.453125" style="37" customWidth="1"/>
    <col min="785" max="785" width="42.81640625" style="37" customWidth="1"/>
    <col min="786" max="786" width="10.1796875" style="37" customWidth="1"/>
    <col min="787" max="787" width="16.7265625" style="37" customWidth="1"/>
    <col min="788" max="788" width="11.81640625" style="37" customWidth="1"/>
    <col min="789" max="1025" width="11.453125" style="37"/>
    <col min="1026" max="1026" width="29.81640625" style="37" customWidth="1"/>
    <col min="1027" max="1027" width="18.81640625" style="37" customWidth="1"/>
    <col min="1028" max="1028" width="17.81640625" style="37" customWidth="1"/>
    <col min="1029" max="1029" width="15.26953125" style="37" customWidth="1"/>
    <col min="1030" max="1030" width="19.1796875" style="37" customWidth="1"/>
    <col min="1031" max="1031" width="9.453125" style="37" customWidth="1"/>
    <col min="1032" max="1032" width="22.1796875" style="37" customWidth="1"/>
    <col min="1033" max="1033" width="14.7265625" style="37" customWidth="1"/>
    <col min="1034" max="1034" width="22.81640625" style="37" customWidth="1"/>
    <col min="1035" max="1035" width="19.7265625" style="37" customWidth="1"/>
    <col min="1036" max="1036" width="12" style="37" customWidth="1"/>
    <col min="1037" max="1037" width="8.81640625" style="37" customWidth="1"/>
    <col min="1038" max="1038" width="12.81640625" style="37" customWidth="1"/>
    <col min="1039" max="1039" width="15.81640625" style="37" customWidth="1"/>
    <col min="1040" max="1040" width="17.453125" style="37" customWidth="1"/>
    <col min="1041" max="1041" width="42.81640625" style="37" customWidth="1"/>
    <col min="1042" max="1042" width="10.1796875" style="37" customWidth="1"/>
    <col min="1043" max="1043" width="16.7265625" style="37" customWidth="1"/>
    <col min="1044" max="1044" width="11.81640625" style="37" customWidth="1"/>
    <col min="1045" max="1281" width="11.453125" style="37"/>
    <col min="1282" max="1282" width="29.81640625" style="37" customWidth="1"/>
    <col min="1283" max="1283" width="18.81640625" style="37" customWidth="1"/>
    <col min="1284" max="1284" width="17.81640625" style="37" customWidth="1"/>
    <col min="1285" max="1285" width="15.26953125" style="37" customWidth="1"/>
    <col min="1286" max="1286" width="19.1796875" style="37" customWidth="1"/>
    <col min="1287" max="1287" width="9.453125" style="37" customWidth="1"/>
    <col min="1288" max="1288" width="22.1796875" style="37" customWidth="1"/>
    <col min="1289" max="1289" width="14.7265625" style="37" customWidth="1"/>
    <col min="1290" max="1290" width="22.81640625" style="37" customWidth="1"/>
    <col min="1291" max="1291" width="19.7265625" style="37" customWidth="1"/>
    <col min="1292" max="1292" width="12" style="37" customWidth="1"/>
    <col min="1293" max="1293" width="8.81640625" style="37" customWidth="1"/>
    <col min="1294" max="1294" width="12.81640625" style="37" customWidth="1"/>
    <col min="1295" max="1295" width="15.81640625" style="37" customWidth="1"/>
    <col min="1296" max="1296" width="17.453125" style="37" customWidth="1"/>
    <col min="1297" max="1297" width="42.81640625" style="37" customWidth="1"/>
    <col min="1298" max="1298" width="10.1796875" style="37" customWidth="1"/>
    <col min="1299" max="1299" width="16.7265625" style="37" customWidth="1"/>
    <col min="1300" max="1300" width="11.81640625" style="37" customWidth="1"/>
    <col min="1301" max="1537" width="11.453125" style="37"/>
    <col min="1538" max="1538" width="29.81640625" style="37" customWidth="1"/>
    <col min="1539" max="1539" width="18.81640625" style="37" customWidth="1"/>
    <col min="1540" max="1540" width="17.81640625" style="37" customWidth="1"/>
    <col min="1541" max="1541" width="15.26953125" style="37" customWidth="1"/>
    <col min="1542" max="1542" width="19.1796875" style="37" customWidth="1"/>
    <col min="1543" max="1543" width="9.453125" style="37" customWidth="1"/>
    <col min="1544" max="1544" width="22.1796875" style="37" customWidth="1"/>
    <col min="1545" max="1545" width="14.7265625" style="37" customWidth="1"/>
    <col min="1546" max="1546" width="22.81640625" style="37" customWidth="1"/>
    <col min="1547" max="1547" width="19.7265625" style="37" customWidth="1"/>
    <col min="1548" max="1548" width="12" style="37" customWidth="1"/>
    <col min="1549" max="1549" width="8.81640625" style="37" customWidth="1"/>
    <col min="1550" max="1550" width="12.81640625" style="37" customWidth="1"/>
    <col min="1551" max="1551" width="15.81640625" style="37" customWidth="1"/>
    <col min="1552" max="1552" width="17.453125" style="37" customWidth="1"/>
    <col min="1553" max="1553" width="42.81640625" style="37" customWidth="1"/>
    <col min="1554" max="1554" width="10.1796875" style="37" customWidth="1"/>
    <col min="1555" max="1555" width="16.7265625" style="37" customWidth="1"/>
    <col min="1556" max="1556" width="11.81640625" style="37" customWidth="1"/>
    <col min="1557" max="1793" width="11.453125" style="37"/>
    <col min="1794" max="1794" width="29.81640625" style="37" customWidth="1"/>
    <col min="1795" max="1795" width="18.81640625" style="37" customWidth="1"/>
    <col min="1796" max="1796" width="17.81640625" style="37" customWidth="1"/>
    <col min="1797" max="1797" width="15.26953125" style="37" customWidth="1"/>
    <col min="1798" max="1798" width="19.1796875" style="37" customWidth="1"/>
    <col min="1799" max="1799" width="9.453125" style="37" customWidth="1"/>
    <col min="1800" max="1800" width="22.1796875" style="37" customWidth="1"/>
    <col min="1801" max="1801" width="14.7265625" style="37" customWidth="1"/>
    <col min="1802" max="1802" width="22.81640625" style="37" customWidth="1"/>
    <col min="1803" max="1803" width="19.7265625" style="37" customWidth="1"/>
    <col min="1804" max="1804" width="12" style="37" customWidth="1"/>
    <col min="1805" max="1805" width="8.81640625" style="37" customWidth="1"/>
    <col min="1806" max="1806" width="12.81640625" style="37" customWidth="1"/>
    <col min="1807" max="1807" width="15.81640625" style="37" customWidth="1"/>
    <col min="1808" max="1808" width="17.453125" style="37" customWidth="1"/>
    <col min="1809" max="1809" width="42.81640625" style="37" customWidth="1"/>
    <col min="1810" max="1810" width="10.1796875" style="37" customWidth="1"/>
    <col min="1811" max="1811" width="16.7265625" style="37" customWidth="1"/>
    <col min="1812" max="1812" width="11.81640625" style="37" customWidth="1"/>
    <col min="1813" max="2049" width="11.453125" style="37"/>
    <col min="2050" max="2050" width="29.81640625" style="37" customWidth="1"/>
    <col min="2051" max="2051" width="18.81640625" style="37" customWidth="1"/>
    <col min="2052" max="2052" width="17.81640625" style="37" customWidth="1"/>
    <col min="2053" max="2053" width="15.26953125" style="37" customWidth="1"/>
    <col min="2054" max="2054" width="19.1796875" style="37" customWidth="1"/>
    <col min="2055" max="2055" width="9.453125" style="37" customWidth="1"/>
    <col min="2056" max="2056" width="22.1796875" style="37" customWidth="1"/>
    <col min="2057" max="2057" width="14.7265625" style="37" customWidth="1"/>
    <col min="2058" max="2058" width="22.81640625" style="37" customWidth="1"/>
    <col min="2059" max="2059" width="19.7265625" style="37" customWidth="1"/>
    <col min="2060" max="2060" width="12" style="37" customWidth="1"/>
    <col min="2061" max="2061" width="8.81640625" style="37" customWidth="1"/>
    <col min="2062" max="2062" width="12.81640625" style="37" customWidth="1"/>
    <col min="2063" max="2063" width="15.81640625" style="37" customWidth="1"/>
    <col min="2064" max="2064" width="17.453125" style="37" customWidth="1"/>
    <col min="2065" max="2065" width="42.81640625" style="37" customWidth="1"/>
    <col min="2066" max="2066" width="10.1796875" style="37" customWidth="1"/>
    <col min="2067" max="2067" width="16.7265625" style="37" customWidth="1"/>
    <col min="2068" max="2068" width="11.81640625" style="37" customWidth="1"/>
    <col min="2069" max="2305" width="11.453125" style="37"/>
    <col min="2306" max="2306" width="29.81640625" style="37" customWidth="1"/>
    <col min="2307" max="2307" width="18.81640625" style="37" customWidth="1"/>
    <col min="2308" max="2308" width="17.81640625" style="37" customWidth="1"/>
    <col min="2309" max="2309" width="15.26953125" style="37" customWidth="1"/>
    <col min="2310" max="2310" width="19.1796875" style="37" customWidth="1"/>
    <col min="2311" max="2311" width="9.453125" style="37" customWidth="1"/>
    <col min="2312" max="2312" width="22.1796875" style="37" customWidth="1"/>
    <col min="2313" max="2313" width="14.7265625" style="37" customWidth="1"/>
    <col min="2314" max="2314" width="22.81640625" style="37" customWidth="1"/>
    <col min="2315" max="2315" width="19.7265625" style="37" customWidth="1"/>
    <col min="2316" max="2316" width="12" style="37" customWidth="1"/>
    <col min="2317" max="2317" width="8.81640625" style="37" customWidth="1"/>
    <col min="2318" max="2318" width="12.81640625" style="37" customWidth="1"/>
    <col min="2319" max="2319" width="15.81640625" style="37" customWidth="1"/>
    <col min="2320" max="2320" width="17.453125" style="37" customWidth="1"/>
    <col min="2321" max="2321" width="42.81640625" style="37" customWidth="1"/>
    <col min="2322" max="2322" width="10.1796875" style="37" customWidth="1"/>
    <col min="2323" max="2323" width="16.7265625" style="37" customWidth="1"/>
    <col min="2324" max="2324" width="11.81640625" style="37" customWidth="1"/>
    <col min="2325" max="2561" width="11.453125" style="37"/>
    <col min="2562" max="2562" width="29.81640625" style="37" customWidth="1"/>
    <col min="2563" max="2563" width="18.81640625" style="37" customWidth="1"/>
    <col min="2564" max="2564" width="17.81640625" style="37" customWidth="1"/>
    <col min="2565" max="2565" width="15.26953125" style="37" customWidth="1"/>
    <col min="2566" max="2566" width="19.1796875" style="37" customWidth="1"/>
    <col min="2567" max="2567" width="9.453125" style="37" customWidth="1"/>
    <col min="2568" max="2568" width="22.1796875" style="37" customWidth="1"/>
    <col min="2569" max="2569" width="14.7265625" style="37" customWidth="1"/>
    <col min="2570" max="2570" width="22.81640625" style="37" customWidth="1"/>
    <col min="2571" max="2571" width="19.7265625" style="37" customWidth="1"/>
    <col min="2572" max="2572" width="12" style="37" customWidth="1"/>
    <col min="2573" max="2573" width="8.81640625" style="37" customWidth="1"/>
    <col min="2574" max="2574" width="12.81640625" style="37" customWidth="1"/>
    <col min="2575" max="2575" width="15.81640625" style="37" customWidth="1"/>
    <col min="2576" max="2576" width="17.453125" style="37" customWidth="1"/>
    <col min="2577" max="2577" width="42.81640625" style="37" customWidth="1"/>
    <col min="2578" max="2578" width="10.1796875" style="37" customWidth="1"/>
    <col min="2579" max="2579" width="16.7265625" style="37" customWidth="1"/>
    <col min="2580" max="2580" width="11.81640625" style="37" customWidth="1"/>
    <col min="2581" max="2817" width="11.453125" style="37"/>
    <col min="2818" max="2818" width="29.81640625" style="37" customWidth="1"/>
    <col min="2819" max="2819" width="18.81640625" style="37" customWidth="1"/>
    <col min="2820" max="2820" width="17.81640625" style="37" customWidth="1"/>
    <col min="2821" max="2821" width="15.26953125" style="37" customWidth="1"/>
    <col min="2822" max="2822" width="19.1796875" style="37" customWidth="1"/>
    <col min="2823" max="2823" width="9.453125" style="37" customWidth="1"/>
    <col min="2824" max="2824" width="22.1796875" style="37" customWidth="1"/>
    <col min="2825" max="2825" width="14.7265625" style="37" customWidth="1"/>
    <col min="2826" max="2826" width="22.81640625" style="37" customWidth="1"/>
    <col min="2827" max="2827" width="19.7265625" style="37" customWidth="1"/>
    <col min="2828" max="2828" width="12" style="37" customWidth="1"/>
    <col min="2829" max="2829" width="8.81640625" style="37" customWidth="1"/>
    <col min="2830" max="2830" width="12.81640625" style="37" customWidth="1"/>
    <col min="2831" max="2831" width="15.81640625" style="37" customWidth="1"/>
    <col min="2832" max="2832" width="17.453125" style="37" customWidth="1"/>
    <col min="2833" max="2833" width="42.81640625" style="37" customWidth="1"/>
    <col min="2834" max="2834" width="10.1796875" style="37" customWidth="1"/>
    <col min="2835" max="2835" width="16.7265625" style="37" customWidth="1"/>
    <col min="2836" max="2836" width="11.81640625" style="37" customWidth="1"/>
    <col min="2837" max="3073" width="11.453125" style="37"/>
    <col min="3074" max="3074" width="29.81640625" style="37" customWidth="1"/>
    <col min="3075" max="3075" width="18.81640625" style="37" customWidth="1"/>
    <col min="3076" max="3076" width="17.81640625" style="37" customWidth="1"/>
    <col min="3077" max="3077" width="15.26953125" style="37" customWidth="1"/>
    <col min="3078" max="3078" width="19.1796875" style="37" customWidth="1"/>
    <col min="3079" max="3079" width="9.453125" style="37" customWidth="1"/>
    <col min="3080" max="3080" width="22.1796875" style="37" customWidth="1"/>
    <col min="3081" max="3081" width="14.7265625" style="37" customWidth="1"/>
    <col min="3082" max="3082" width="22.81640625" style="37" customWidth="1"/>
    <col min="3083" max="3083" width="19.7265625" style="37" customWidth="1"/>
    <col min="3084" max="3084" width="12" style="37" customWidth="1"/>
    <col min="3085" max="3085" width="8.81640625" style="37" customWidth="1"/>
    <col min="3086" max="3086" width="12.81640625" style="37" customWidth="1"/>
    <col min="3087" max="3087" width="15.81640625" style="37" customWidth="1"/>
    <col min="3088" max="3088" width="17.453125" style="37" customWidth="1"/>
    <col min="3089" max="3089" width="42.81640625" style="37" customWidth="1"/>
    <col min="3090" max="3090" width="10.1796875" style="37" customWidth="1"/>
    <col min="3091" max="3091" width="16.7265625" style="37" customWidth="1"/>
    <col min="3092" max="3092" width="11.81640625" style="37" customWidth="1"/>
    <col min="3093" max="3329" width="11.453125" style="37"/>
    <col min="3330" max="3330" width="29.81640625" style="37" customWidth="1"/>
    <col min="3331" max="3331" width="18.81640625" style="37" customWidth="1"/>
    <col min="3332" max="3332" width="17.81640625" style="37" customWidth="1"/>
    <col min="3333" max="3333" width="15.26953125" style="37" customWidth="1"/>
    <col min="3334" max="3334" width="19.1796875" style="37" customWidth="1"/>
    <col min="3335" max="3335" width="9.453125" style="37" customWidth="1"/>
    <col min="3336" max="3336" width="22.1796875" style="37" customWidth="1"/>
    <col min="3337" max="3337" width="14.7265625" style="37" customWidth="1"/>
    <col min="3338" max="3338" width="22.81640625" style="37" customWidth="1"/>
    <col min="3339" max="3339" width="19.7265625" style="37" customWidth="1"/>
    <col min="3340" max="3340" width="12" style="37" customWidth="1"/>
    <col min="3341" max="3341" width="8.81640625" style="37" customWidth="1"/>
    <col min="3342" max="3342" width="12.81640625" style="37" customWidth="1"/>
    <col min="3343" max="3343" width="15.81640625" style="37" customWidth="1"/>
    <col min="3344" max="3344" width="17.453125" style="37" customWidth="1"/>
    <col min="3345" max="3345" width="42.81640625" style="37" customWidth="1"/>
    <col min="3346" max="3346" width="10.1796875" style="37" customWidth="1"/>
    <col min="3347" max="3347" width="16.7265625" style="37" customWidth="1"/>
    <col min="3348" max="3348" width="11.81640625" style="37" customWidth="1"/>
    <col min="3349" max="3585" width="11.453125" style="37"/>
    <col min="3586" max="3586" width="29.81640625" style="37" customWidth="1"/>
    <col min="3587" max="3587" width="18.81640625" style="37" customWidth="1"/>
    <col min="3588" max="3588" width="17.81640625" style="37" customWidth="1"/>
    <col min="3589" max="3589" width="15.26953125" style="37" customWidth="1"/>
    <col min="3590" max="3590" width="19.1796875" style="37" customWidth="1"/>
    <col min="3591" max="3591" width="9.453125" style="37" customWidth="1"/>
    <col min="3592" max="3592" width="22.1796875" style="37" customWidth="1"/>
    <col min="3593" max="3593" width="14.7265625" style="37" customWidth="1"/>
    <col min="3594" max="3594" width="22.81640625" style="37" customWidth="1"/>
    <col min="3595" max="3595" width="19.7265625" style="37" customWidth="1"/>
    <col min="3596" max="3596" width="12" style="37" customWidth="1"/>
    <col min="3597" max="3597" width="8.81640625" style="37" customWidth="1"/>
    <col min="3598" max="3598" width="12.81640625" style="37" customWidth="1"/>
    <col min="3599" max="3599" width="15.81640625" style="37" customWidth="1"/>
    <col min="3600" max="3600" width="17.453125" style="37" customWidth="1"/>
    <col min="3601" max="3601" width="42.81640625" style="37" customWidth="1"/>
    <col min="3602" max="3602" width="10.1796875" style="37" customWidth="1"/>
    <col min="3603" max="3603" width="16.7265625" style="37" customWidth="1"/>
    <col min="3604" max="3604" width="11.81640625" style="37" customWidth="1"/>
    <col min="3605" max="3841" width="11.453125" style="37"/>
    <col min="3842" max="3842" width="29.81640625" style="37" customWidth="1"/>
    <col min="3843" max="3843" width="18.81640625" style="37" customWidth="1"/>
    <col min="3844" max="3844" width="17.81640625" style="37" customWidth="1"/>
    <col min="3845" max="3845" width="15.26953125" style="37" customWidth="1"/>
    <col min="3846" max="3846" width="19.1796875" style="37" customWidth="1"/>
    <col min="3847" max="3847" width="9.453125" style="37" customWidth="1"/>
    <col min="3848" max="3848" width="22.1796875" style="37" customWidth="1"/>
    <col min="3849" max="3849" width="14.7265625" style="37" customWidth="1"/>
    <col min="3850" max="3850" width="22.81640625" style="37" customWidth="1"/>
    <col min="3851" max="3851" width="19.7265625" style="37" customWidth="1"/>
    <col min="3852" max="3852" width="12" style="37" customWidth="1"/>
    <col min="3853" max="3853" width="8.81640625" style="37" customWidth="1"/>
    <col min="3854" max="3854" width="12.81640625" style="37" customWidth="1"/>
    <col min="3855" max="3855" width="15.81640625" style="37" customWidth="1"/>
    <col min="3856" max="3856" width="17.453125" style="37" customWidth="1"/>
    <col min="3857" max="3857" width="42.81640625" style="37" customWidth="1"/>
    <col min="3858" max="3858" width="10.1796875" style="37" customWidth="1"/>
    <col min="3859" max="3859" width="16.7265625" style="37" customWidth="1"/>
    <col min="3860" max="3860" width="11.81640625" style="37" customWidth="1"/>
    <col min="3861" max="4097" width="11.453125" style="37"/>
    <col min="4098" max="4098" width="29.81640625" style="37" customWidth="1"/>
    <col min="4099" max="4099" width="18.81640625" style="37" customWidth="1"/>
    <col min="4100" max="4100" width="17.81640625" style="37" customWidth="1"/>
    <col min="4101" max="4101" width="15.26953125" style="37" customWidth="1"/>
    <col min="4102" max="4102" width="19.1796875" style="37" customWidth="1"/>
    <col min="4103" max="4103" width="9.453125" style="37" customWidth="1"/>
    <col min="4104" max="4104" width="22.1796875" style="37" customWidth="1"/>
    <col min="4105" max="4105" width="14.7265625" style="37" customWidth="1"/>
    <col min="4106" max="4106" width="22.81640625" style="37" customWidth="1"/>
    <col min="4107" max="4107" width="19.7265625" style="37" customWidth="1"/>
    <col min="4108" max="4108" width="12" style="37" customWidth="1"/>
    <col min="4109" max="4109" width="8.81640625" style="37" customWidth="1"/>
    <col min="4110" max="4110" width="12.81640625" style="37" customWidth="1"/>
    <col min="4111" max="4111" width="15.81640625" style="37" customWidth="1"/>
    <col min="4112" max="4112" width="17.453125" style="37" customWidth="1"/>
    <col min="4113" max="4113" width="42.81640625" style="37" customWidth="1"/>
    <col min="4114" max="4114" width="10.1796875" style="37" customWidth="1"/>
    <col min="4115" max="4115" width="16.7265625" style="37" customWidth="1"/>
    <col min="4116" max="4116" width="11.81640625" style="37" customWidth="1"/>
    <col min="4117" max="4353" width="11.453125" style="37"/>
    <col min="4354" max="4354" width="29.81640625" style="37" customWidth="1"/>
    <col min="4355" max="4355" width="18.81640625" style="37" customWidth="1"/>
    <col min="4356" max="4356" width="17.81640625" style="37" customWidth="1"/>
    <col min="4357" max="4357" width="15.26953125" style="37" customWidth="1"/>
    <col min="4358" max="4358" width="19.1796875" style="37" customWidth="1"/>
    <col min="4359" max="4359" width="9.453125" style="37" customWidth="1"/>
    <col min="4360" max="4360" width="22.1796875" style="37" customWidth="1"/>
    <col min="4361" max="4361" width="14.7265625" style="37" customWidth="1"/>
    <col min="4362" max="4362" width="22.81640625" style="37" customWidth="1"/>
    <col min="4363" max="4363" width="19.7265625" style="37" customWidth="1"/>
    <col min="4364" max="4364" width="12" style="37" customWidth="1"/>
    <col min="4365" max="4365" width="8.81640625" style="37" customWidth="1"/>
    <col min="4366" max="4366" width="12.81640625" style="37" customWidth="1"/>
    <col min="4367" max="4367" width="15.81640625" style="37" customWidth="1"/>
    <col min="4368" max="4368" width="17.453125" style="37" customWidth="1"/>
    <col min="4369" max="4369" width="42.81640625" style="37" customWidth="1"/>
    <col min="4370" max="4370" width="10.1796875" style="37" customWidth="1"/>
    <col min="4371" max="4371" width="16.7265625" style="37" customWidth="1"/>
    <col min="4372" max="4372" width="11.81640625" style="37" customWidth="1"/>
    <col min="4373" max="4609" width="11.453125" style="37"/>
    <col min="4610" max="4610" width="29.81640625" style="37" customWidth="1"/>
    <col min="4611" max="4611" width="18.81640625" style="37" customWidth="1"/>
    <col min="4612" max="4612" width="17.81640625" style="37" customWidth="1"/>
    <col min="4613" max="4613" width="15.26953125" style="37" customWidth="1"/>
    <col min="4614" max="4614" width="19.1796875" style="37" customWidth="1"/>
    <col min="4615" max="4615" width="9.453125" style="37" customWidth="1"/>
    <col min="4616" max="4616" width="22.1796875" style="37" customWidth="1"/>
    <col min="4617" max="4617" width="14.7265625" style="37" customWidth="1"/>
    <col min="4618" max="4618" width="22.81640625" style="37" customWidth="1"/>
    <col min="4619" max="4619" width="19.7265625" style="37" customWidth="1"/>
    <col min="4620" max="4620" width="12" style="37" customWidth="1"/>
    <col min="4621" max="4621" width="8.81640625" style="37" customWidth="1"/>
    <col min="4622" max="4622" width="12.81640625" style="37" customWidth="1"/>
    <col min="4623" max="4623" width="15.81640625" style="37" customWidth="1"/>
    <col min="4624" max="4624" width="17.453125" style="37" customWidth="1"/>
    <col min="4625" max="4625" width="42.81640625" style="37" customWidth="1"/>
    <col min="4626" max="4626" width="10.1796875" style="37" customWidth="1"/>
    <col min="4627" max="4627" width="16.7265625" style="37" customWidth="1"/>
    <col min="4628" max="4628" width="11.81640625" style="37" customWidth="1"/>
    <col min="4629" max="4865" width="11.453125" style="37"/>
    <col min="4866" max="4866" width="29.81640625" style="37" customWidth="1"/>
    <col min="4867" max="4867" width="18.81640625" style="37" customWidth="1"/>
    <col min="4868" max="4868" width="17.81640625" style="37" customWidth="1"/>
    <col min="4869" max="4869" width="15.26953125" style="37" customWidth="1"/>
    <col min="4870" max="4870" width="19.1796875" style="37" customWidth="1"/>
    <col min="4871" max="4871" width="9.453125" style="37" customWidth="1"/>
    <col min="4872" max="4872" width="22.1796875" style="37" customWidth="1"/>
    <col min="4873" max="4873" width="14.7265625" style="37" customWidth="1"/>
    <col min="4874" max="4874" width="22.81640625" style="37" customWidth="1"/>
    <col min="4875" max="4875" width="19.7265625" style="37" customWidth="1"/>
    <col min="4876" max="4876" width="12" style="37" customWidth="1"/>
    <col min="4877" max="4877" width="8.81640625" style="37" customWidth="1"/>
    <col min="4878" max="4878" width="12.81640625" style="37" customWidth="1"/>
    <col min="4879" max="4879" width="15.81640625" style="37" customWidth="1"/>
    <col min="4880" max="4880" width="17.453125" style="37" customWidth="1"/>
    <col min="4881" max="4881" width="42.81640625" style="37" customWidth="1"/>
    <col min="4882" max="4882" width="10.1796875" style="37" customWidth="1"/>
    <col min="4883" max="4883" width="16.7265625" style="37" customWidth="1"/>
    <col min="4884" max="4884" width="11.81640625" style="37" customWidth="1"/>
    <col min="4885" max="5121" width="11.453125" style="37"/>
    <col min="5122" max="5122" width="29.81640625" style="37" customWidth="1"/>
    <col min="5123" max="5123" width="18.81640625" style="37" customWidth="1"/>
    <col min="5124" max="5124" width="17.81640625" style="37" customWidth="1"/>
    <col min="5125" max="5125" width="15.26953125" style="37" customWidth="1"/>
    <col min="5126" max="5126" width="19.1796875" style="37" customWidth="1"/>
    <col min="5127" max="5127" width="9.453125" style="37" customWidth="1"/>
    <col min="5128" max="5128" width="22.1796875" style="37" customWidth="1"/>
    <col min="5129" max="5129" width="14.7265625" style="37" customWidth="1"/>
    <col min="5130" max="5130" width="22.81640625" style="37" customWidth="1"/>
    <col min="5131" max="5131" width="19.7265625" style="37" customWidth="1"/>
    <col min="5132" max="5132" width="12" style="37" customWidth="1"/>
    <col min="5133" max="5133" width="8.81640625" style="37" customWidth="1"/>
    <col min="5134" max="5134" width="12.81640625" style="37" customWidth="1"/>
    <col min="5135" max="5135" width="15.81640625" style="37" customWidth="1"/>
    <col min="5136" max="5136" width="17.453125" style="37" customWidth="1"/>
    <col min="5137" max="5137" width="42.81640625" style="37" customWidth="1"/>
    <col min="5138" max="5138" width="10.1796875" style="37" customWidth="1"/>
    <col min="5139" max="5139" width="16.7265625" style="37" customWidth="1"/>
    <col min="5140" max="5140" width="11.81640625" style="37" customWidth="1"/>
    <col min="5141" max="5377" width="11.453125" style="37"/>
    <col min="5378" max="5378" width="29.81640625" style="37" customWidth="1"/>
    <col min="5379" max="5379" width="18.81640625" style="37" customWidth="1"/>
    <col min="5380" max="5380" width="17.81640625" style="37" customWidth="1"/>
    <col min="5381" max="5381" width="15.26953125" style="37" customWidth="1"/>
    <col min="5382" max="5382" width="19.1796875" style="37" customWidth="1"/>
    <col min="5383" max="5383" width="9.453125" style="37" customWidth="1"/>
    <col min="5384" max="5384" width="22.1796875" style="37" customWidth="1"/>
    <col min="5385" max="5385" width="14.7265625" style="37" customWidth="1"/>
    <col min="5386" max="5386" width="22.81640625" style="37" customWidth="1"/>
    <col min="5387" max="5387" width="19.7265625" style="37" customWidth="1"/>
    <col min="5388" max="5388" width="12" style="37" customWidth="1"/>
    <col min="5389" max="5389" width="8.81640625" style="37" customWidth="1"/>
    <col min="5390" max="5390" width="12.81640625" style="37" customWidth="1"/>
    <col min="5391" max="5391" width="15.81640625" style="37" customWidth="1"/>
    <col min="5392" max="5392" width="17.453125" style="37" customWidth="1"/>
    <col min="5393" max="5393" width="42.81640625" style="37" customWidth="1"/>
    <col min="5394" max="5394" width="10.1796875" style="37" customWidth="1"/>
    <col min="5395" max="5395" width="16.7265625" style="37" customWidth="1"/>
    <col min="5396" max="5396" width="11.81640625" style="37" customWidth="1"/>
    <col min="5397" max="5633" width="11.453125" style="37"/>
    <col min="5634" max="5634" width="29.81640625" style="37" customWidth="1"/>
    <col min="5635" max="5635" width="18.81640625" style="37" customWidth="1"/>
    <col min="5636" max="5636" width="17.81640625" style="37" customWidth="1"/>
    <col min="5637" max="5637" width="15.26953125" style="37" customWidth="1"/>
    <col min="5638" max="5638" width="19.1796875" style="37" customWidth="1"/>
    <col min="5639" max="5639" width="9.453125" style="37" customWidth="1"/>
    <col min="5640" max="5640" width="22.1796875" style="37" customWidth="1"/>
    <col min="5641" max="5641" width="14.7265625" style="37" customWidth="1"/>
    <col min="5642" max="5642" width="22.81640625" style="37" customWidth="1"/>
    <col min="5643" max="5643" width="19.7265625" style="37" customWidth="1"/>
    <col min="5644" max="5644" width="12" style="37" customWidth="1"/>
    <col min="5645" max="5645" width="8.81640625" style="37" customWidth="1"/>
    <col min="5646" max="5646" width="12.81640625" style="37" customWidth="1"/>
    <col min="5647" max="5647" width="15.81640625" style="37" customWidth="1"/>
    <col min="5648" max="5648" width="17.453125" style="37" customWidth="1"/>
    <col min="5649" max="5649" width="42.81640625" style="37" customWidth="1"/>
    <col min="5650" max="5650" width="10.1796875" style="37" customWidth="1"/>
    <col min="5651" max="5651" width="16.7265625" style="37" customWidth="1"/>
    <col min="5652" max="5652" width="11.81640625" style="37" customWidth="1"/>
    <col min="5653" max="5889" width="11.453125" style="37"/>
    <col min="5890" max="5890" width="29.81640625" style="37" customWidth="1"/>
    <col min="5891" max="5891" width="18.81640625" style="37" customWidth="1"/>
    <col min="5892" max="5892" width="17.81640625" style="37" customWidth="1"/>
    <col min="5893" max="5893" width="15.26953125" style="37" customWidth="1"/>
    <col min="5894" max="5894" width="19.1796875" style="37" customWidth="1"/>
    <col min="5895" max="5895" width="9.453125" style="37" customWidth="1"/>
    <col min="5896" max="5896" width="22.1796875" style="37" customWidth="1"/>
    <col min="5897" max="5897" width="14.7265625" style="37" customWidth="1"/>
    <col min="5898" max="5898" width="22.81640625" style="37" customWidth="1"/>
    <col min="5899" max="5899" width="19.7265625" style="37" customWidth="1"/>
    <col min="5900" max="5900" width="12" style="37" customWidth="1"/>
    <col min="5901" max="5901" width="8.81640625" style="37" customWidth="1"/>
    <col min="5902" max="5902" width="12.81640625" style="37" customWidth="1"/>
    <col min="5903" max="5903" width="15.81640625" style="37" customWidth="1"/>
    <col min="5904" max="5904" width="17.453125" style="37" customWidth="1"/>
    <col min="5905" max="5905" width="42.81640625" style="37" customWidth="1"/>
    <col min="5906" max="5906" width="10.1796875" style="37" customWidth="1"/>
    <col min="5907" max="5907" width="16.7265625" style="37" customWidth="1"/>
    <col min="5908" max="5908" width="11.81640625" style="37" customWidth="1"/>
    <col min="5909" max="6145" width="11.453125" style="37"/>
    <col min="6146" max="6146" width="29.81640625" style="37" customWidth="1"/>
    <col min="6147" max="6147" width="18.81640625" style="37" customWidth="1"/>
    <col min="6148" max="6148" width="17.81640625" style="37" customWidth="1"/>
    <col min="6149" max="6149" width="15.26953125" style="37" customWidth="1"/>
    <col min="6150" max="6150" width="19.1796875" style="37" customWidth="1"/>
    <col min="6151" max="6151" width="9.453125" style="37" customWidth="1"/>
    <col min="6152" max="6152" width="22.1796875" style="37" customWidth="1"/>
    <col min="6153" max="6153" width="14.7265625" style="37" customWidth="1"/>
    <col min="6154" max="6154" width="22.81640625" style="37" customWidth="1"/>
    <col min="6155" max="6155" width="19.7265625" style="37" customWidth="1"/>
    <col min="6156" max="6156" width="12" style="37" customWidth="1"/>
    <col min="6157" max="6157" width="8.81640625" style="37" customWidth="1"/>
    <col min="6158" max="6158" width="12.81640625" style="37" customWidth="1"/>
    <col min="6159" max="6159" width="15.81640625" style="37" customWidth="1"/>
    <col min="6160" max="6160" width="17.453125" style="37" customWidth="1"/>
    <col min="6161" max="6161" width="42.81640625" style="37" customWidth="1"/>
    <col min="6162" max="6162" width="10.1796875" style="37" customWidth="1"/>
    <col min="6163" max="6163" width="16.7265625" style="37" customWidth="1"/>
    <col min="6164" max="6164" width="11.81640625" style="37" customWidth="1"/>
    <col min="6165" max="6401" width="11.453125" style="37"/>
    <col min="6402" max="6402" width="29.81640625" style="37" customWidth="1"/>
    <col min="6403" max="6403" width="18.81640625" style="37" customWidth="1"/>
    <col min="6404" max="6404" width="17.81640625" style="37" customWidth="1"/>
    <col min="6405" max="6405" width="15.26953125" style="37" customWidth="1"/>
    <col min="6406" max="6406" width="19.1796875" style="37" customWidth="1"/>
    <col min="6407" max="6407" width="9.453125" style="37" customWidth="1"/>
    <col min="6408" max="6408" width="22.1796875" style="37" customWidth="1"/>
    <col min="6409" max="6409" width="14.7265625" style="37" customWidth="1"/>
    <col min="6410" max="6410" width="22.81640625" style="37" customWidth="1"/>
    <col min="6411" max="6411" width="19.7265625" style="37" customWidth="1"/>
    <col min="6412" max="6412" width="12" style="37" customWidth="1"/>
    <col min="6413" max="6413" width="8.81640625" style="37" customWidth="1"/>
    <col min="6414" max="6414" width="12.81640625" style="37" customWidth="1"/>
    <col min="6415" max="6415" width="15.81640625" style="37" customWidth="1"/>
    <col min="6416" max="6416" width="17.453125" style="37" customWidth="1"/>
    <col min="6417" max="6417" width="42.81640625" style="37" customWidth="1"/>
    <col min="6418" max="6418" width="10.1796875" style="37" customWidth="1"/>
    <col min="6419" max="6419" width="16.7265625" style="37" customWidth="1"/>
    <col min="6420" max="6420" width="11.81640625" style="37" customWidth="1"/>
    <col min="6421" max="6657" width="11.453125" style="37"/>
    <col min="6658" max="6658" width="29.81640625" style="37" customWidth="1"/>
    <col min="6659" max="6659" width="18.81640625" style="37" customWidth="1"/>
    <col min="6660" max="6660" width="17.81640625" style="37" customWidth="1"/>
    <col min="6661" max="6661" width="15.26953125" style="37" customWidth="1"/>
    <col min="6662" max="6662" width="19.1796875" style="37" customWidth="1"/>
    <col min="6663" max="6663" width="9.453125" style="37" customWidth="1"/>
    <col min="6664" max="6664" width="22.1796875" style="37" customWidth="1"/>
    <col min="6665" max="6665" width="14.7265625" style="37" customWidth="1"/>
    <col min="6666" max="6666" width="22.81640625" style="37" customWidth="1"/>
    <col min="6667" max="6667" width="19.7265625" style="37" customWidth="1"/>
    <col min="6668" max="6668" width="12" style="37" customWidth="1"/>
    <col min="6669" max="6669" width="8.81640625" style="37" customWidth="1"/>
    <col min="6670" max="6670" width="12.81640625" style="37" customWidth="1"/>
    <col min="6671" max="6671" width="15.81640625" style="37" customWidth="1"/>
    <col min="6672" max="6672" width="17.453125" style="37" customWidth="1"/>
    <col min="6673" max="6673" width="42.81640625" style="37" customWidth="1"/>
    <col min="6674" max="6674" width="10.1796875" style="37" customWidth="1"/>
    <col min="6675" max="6675" width="16.7265625" style="37" customWidth="1"/>
    <col min="6676" max="6676" width="11.81640625" style="37" customWidth="1"/>
    <col min="6677" max="6913" width="11.453125" style="37"/>
    <col min="6914" max="6914" width="29.81640625" style="37" customWidth="1"/>
    <col min="6915" max="6915" width="18.81640625" style="37" customWidth="1"/>
    <col min="6916" max="6916" width="17.81640625" style="37" customWidth="1"/>
    <col min="6917" max="6917" width="15.26953125" style="37" customWidth="1"/>
    <col min="6918" max="6918" width="19.1796875" style="37" customWidth="1"/>
    <col min="6919" max="6919" width="9.453125" style="37" customWidth="1"/>
    <col min="6920" max="6920" width="22.1796875" style="37" customWidth="1"/>
    <col min="6921" max="6921" width="14.7265625" style="37" customWidth="1"/>
    <col min="6922" max="6922" width="22.81640625" style="37" customWidth="1"/>
    <col min="6923" max="6923" width="19.7265625" style="37" customWidth="1"/>
    <col min="6924" max="6924" width="12" style="37" customWidth="1"/>
    <col min="6925" max="6925" width="8.81640625" style="37" customWidth="1"/>
    <col min="6926" max="6926" width="12.81640625" style="37" customWidth="1"/>
    <col min="6927" max="6927" width="15.81640625" style="37" customWidth="1"/>
    <col min="6928" max="6928" width="17.453125" style="37" customWidth="1"/>
    <col min="6929" max="6929" width="42.81640625" style="37" customWidth="1"/>
    <col min="6930" max="6930" width="10.1796875" style="37" customWidth="1"/>
    <col min="6931" max="6931" width="16.7265625" style="37" customWidth="1"/>
    <col min="6932" max="6932" width="11.81640625" style="37" customWidth="1"/>
    <col min="6933" max="7169" width="11.453125" style="37"/>
    <col min="7170" max="7170" width="29.81640625" style="37" customWidth="1"/>
    <col min="7171" max="7171" width="18.81640625" style="37" customWidth="1"/>
    <col min="7172" max="7172" width="17.81640625" style="37" customWidth="1"/>
    <col min="7173" max="7173" width="15.26953125" style="37" customWidth="1"/>
    <col min="7174" max="7174" width="19.1796875" style="37" customWidth="1"/>
    <col min="7175" max="7175" width="9.453125" style="37" customWidth="1"/>
    <col min="7176" max="7176" width="22.1796875" style="37" customWidth="1"/>
    <col min="7177" max="7177" width="14.7265625" style="37" customWidth="1"/>
    <col min="7178" max="7178" width="22.81640625" style="37" customWidth="1"/>
    <col min="7179" max="7179" width="19.7265625" style="37" customWidth="1"/>
    <col min="7180" max="7180" width="12" style="37" customWidth="1"/>
    <col min="7181" max="7181" width="8.81640625" style="37" customWidth="1"/>
    <col min="7182" max="7182" width="12.81640625" style="37" customWidth="1"/>
    <col min="7183" max="7183" width="15.81640625" style="37" customWidth="1"/>
    <col min="7184" max="7184" width="17.453125" style="37" customWidth="1"/>
    <col min="7185" max="7185" width="42.81640625" style="37" customWidth="1"/>
    <col min="7186" max="7186" width="10.1796875" style="37" customWidth="1"/>
    <col min="7187" max="7187" width="16.7265625" style="37" customWidth="1"/>
    <col min="7188" max="7188" width="11.81640625" style="37" customWidth="1"/>
    <col min="7189" max="7425" width="11.453125" style="37"/>
    <col min="7426" max="7426" width="29.81640625" style="37" customWidth="1"/>
    <col min="7427" max="7427" width="18.81640625" style="37" customWidth="1"/>
    <col min="7428" max="7428" width="17.81640625" style="37" customWidth="1"/>
    <col min="7429" max="7429" width="15.26953125" style="37" customWidth="1"/>
    <col min="7430" max="7430" width="19.1796875" style="37" customWidth="1"/>
    <col min="7431" max="7431" width="9.453125" style="37" customWidth="1"/>
    <col min="7432" max="7432" width="22.1796875" style="37" customWidth="1"/>
    <col min="7433" max="7433" width="14.7265625" style="37" customWidth="1"/>
    <col min="7434" max="7434" width="22.81640625" style="37" customWidth="1"/>
    <col min="7435" max="7435" width="19.7265625" style="37" customWidth="1"/>
    <col min="7436" max="7436" width="12" style="37" customWidth="1"/>
    <col min="7437" max="7437" width="8.81640625" style="37" customWidth="1"/>
    <col min="7438" max="7438" width="12.81640625" style="37" customWidth="1"/>
    <col min="7439" max="7439" width="15.81640625" style="37" customWidth="1"/>
    <col min="7440" max="7440" width="17.453125" style="37" customWidth="1"/>
    <col min="7441" max="7441" width="42.81640625" style="37" customWidth="1"/>
    <col min="7442" max="7442" width="10.1796875" style="37" customWidth="1"/>
    <col min="7443" max="7443" width="16.7265625" style="37" customWidth="1"/>
    <col min="7444" max="7444" width="11.81640625" style="37" customWidth="1"/>
    <col min="7445" max="7681" width="11.453125" style="37"/>
    <col min="7682" max="7682" width="29.81640625" style="37" customWidth="1"/>
    <col min="7683" max="7683" width="18.81640625" style="37" customWidth="1"/>
    <col min="7684" max="7684" width="17.81640625" style="37" customWidth="1"/>
    <col min="7685" max="7685" width="15.26953125" style="37" customWidth="1"/>
    <col min="7686" max="7686" width="19.1796875" style="37" customWidth="1"/>
    <col min="7687" max="7687" width="9.453125" style="37" customWidth="1"/>
    <col min="7688" max="7688" width="22.1796875" style="37" customWidth="1"/>
    <col min="7689" max="7689" width="14.7265625" style="37" customWidth="1"/>
    <col min="7690" max="7690" width="22.81640625" style="37" customWidth="1"/>
    <col min="7691" max="7691" width="19.7265625" style="37" customWidth="1"/>
    <col min="7692" max="7692" width="12" style="37" customWidth="1"/>
    <col min="7693" max="7693" width="8.81640625" style="37" customWidth="1"/>
    <col min="7694" max="7694" width="12.81640625" style="37" customWidth="1"/>
    <col min="7695" max="7695" width="15.81640625" style="37" customWidth="1"/>
    <col min="7696" max="7696" width="17.453125" style="37" customWidth="1"/>
    <col min="7697" max="7697" width="42.81640625" style="37" customWidth="1"/>
    <col min="7698" max="7698" width="10.1796875" style="37" customWidth="1"/>
    <col min="7699" max="7699" width="16.7265625" style="37" customWidth="1"/>
    <col min="7700" max="7700" width="11.81640625" style="37" customWidth="1"/>
    <col min="7701" max="7937" width="11.453125" style="37"/>
    <col min="7938" max="7938" width="29.81640625" style="37" customWidth="1"/>
    <col min="7939" max="7939" width="18.81640625" style="37" customWidth="1"/>
    <col min="7940" max="7940" width="17.81640625" style="37" customWidth="1"/>
    <col min="7941" max="7941" width="15.26953125" style="37" customWidth="1"/>
    <col min="7942" max="7942" width="19.1796875" style="37" customWidth="1"/>
    <col min="7943" max="7943" width="9.453125" style="37" customWidth="1"/>
    <col min="7944" max="7944" width="22.1796875" style="37" customWidth="1"/>
    <col min="7945" max="7945" width="14.7265625" style="37" customWidth="1"/>
    <col min="7946" max="7946" width="22.81640625" style="37" customWidth="1"/>
    <col min="7947" max="7947" width="19.7265625" style="37" customWidth="1"/>
    <col min="7948" max="7948" width="12" style="37" customWidth="1"/>
    <col min="7949" max="7949" width="8.81640625" style="37" customWidth="1"/>
    <col min="7950" max="7950" width="12.81640625" style="37" customWidth="1"/>
    <col min="7951" max="7951" width="15.81640625" style="37" customWidth="1"/>
    <col min="7952" max="7952" width="17.453125" style="37" customWidth="1"/>
    <col min="7953" max="7953" width="42.81640625" style="37" customWidth="1"/>
    <col min="7954" max="7954" width="10.1796875" style="37" customWidth="1"/>
    <col min="7955" max="7955" width="16.7265625" style="37" customWidth="1"/>
    <col min="7956" max="7956" width="11.81640625" style="37" customWidth="1"/>
    <col min="7957" max="8193" width="11.453125" style="37"/>
    <col min="8194" max="8194" width="29.81640625" style="37" customWidth="1"/>
    <col min="8195" max="8195" width="18.81640625" style="37" customWidth="1"/>
    <col min="8196" max="8196" width="17.81640625" style="37" customWidth="1"/>
    <col min="8197" max="8197" width="15.26953125" style="37" customWidth="1"/>
    <col min="8198" max="8198" width="19.1796875" style="37" customWidth="1"/>
    <col min="8199" max="8199" width="9.453125" style="37" customWidth="1"/>
    <col min="8200" max="8200" width="22.1796875" style="37" customWidth="1"/>
    <col min="8201" max="8201" width="14.7265625" style="37" customWidth="1"/>
    <col min="8202" max="8202" width="22.81640625" style="37" customWidth="1"/>
    <col min="8203" max="8203" width="19.7265625" style="37" customWidth="1"/>
    <col min="8204" max="8204" width="12" style="37" customWidth="1"/>
    <col min="8205" max="8205" width="8.81640625" style="37" customWidth="1"/>
    <col min="8206" max="8206" width="12.81640625" style="37" customWidth="1"/>
    <col min="8207" max="8207" width="15.81640625" style="37" customWidth="1"/>
    <col min="8208" max="8208" width="17.453125" style="37" customWidth="1"/>
    <col min="8209" max="8209" width="42.81640625" style="37" customWidth="1"/>
    <col min="8210" max="8210" width="10.1796875" style="37" customWidth="1"/>
    <col min="8211" max="8211" width="16.7265625" style="37" customWidth="1"/>
    <col min="8212" max="8212" width="11.81640625" style="37" customWidth="1"/>
    <col min="8213" max="8449" width="11.453125" style="37"/>
    <col min="8450" max="8450" width="29.81640625" style="37" customWidth="1"/>
    <col min="8451" max="8451" width="18.81640625" style="37" customWidth="1"/>
    <col min="8452" max="8452" width="17.81640625" style="37" customWidth="1"/>
    <col min="8453" max="8453" width="15.26953125" style="37" customWidth="1"/>
    <col min="8454" max="8454" width="19.1796875" style="37" customWidth="1"/>
    <col min="8455" max="8455" width="9.453125" style="37" customWidth="1"/>
    <col min="8456" max="8456" width="22.1796875" style="37" customWidth="1"/>
    <col min="8457" max="8457" width="14.7265625" style="37" customWidth="1"/>
    <col min="8458" max="8458" width="22.81640625" style="37" customWidth="1"/>
    <col min="8459" max="8459" width="19.7265625" style="37" customWidth="1"/>
    <col min="8460" max="8460" width="12" style="37" customWidth="1"/>
    <col min="8461" max="8461" width="8.81640625" style="37" customWidth="1"/>
    <col min="8462" max="8462" width="12.81640625" style="37" customWidth="1"/>
    <col min="8463" max="8463" width="15.81640625" style="37" customWidth="1"/>
    <col min="8464" max="8464" width="17.453125" style="37" customWidth="1"/>
    <col min="8465" max="8465" width="42.81640625" style="37" customWidth="1"/>
    <col min="8466" max="8466" width="10.1796875" style="37" customWidth="1"/>
    <col min="8467" max="8467" width="16.7265625" style="37" customWidth="1"/>
    <col min="8468" max="8468" width="11.81640625" style="37" customWidth="1"/>
    <col min="8469" max="8705" width="11.453125" style="37"/>
    <col min="8706" max="8706" width="29.81640625" style="37" customWidth="1"/>
    <col min="8707" max="8707" width="18.81640625" style="37" customWidth="1"/>
    <col min="8708" max="8708" width="17.81640625" style="37" customWidth="1"/>
    <col min="8709" max="8709" width="15.26953125" style="37" customWidth="1"/>
    <col min="8710" max="8710" width="19.1796875" style="37" customWidth="1"/>
    <col min="8711" max="8711" width="9.453125" style="37" customWidth="1"/>
    <col min="8712" max="8712" width="22.1796875" style="37" customWidth="1"/>
    <col min="8713" max="8713" width="14.7265625" style="37" customWidth="1"/>
    <col min="8714" max="8714" width="22.81640625" style="37" customWidth="1"/>
    <col min="8715" max="8715" width="19.7265625" style="37" customWidth="1"/>
    <col min="8716" max="8716" width="12" style="37" customWidth="1"/>
    <col min="8717" max="8717" width="8.81640625" style="37" customWidth="1"/>
    <col min="8718" max="8718" width="12.81640625" style="37" customWidth="1"/>
    <col min="8719" max="8719" width="15.81640625" style="37" customWidth="1"/>
    <col min="8720" max="8720" width="17.453125" style="37" customWidth="1"/>
    <col min="8721" max="8721" width="42.81640625" style="37" customWidth="1"/>
    <col min="8722" max="8722" width="10.1796875" style="37" customWidth="1"/>
    <col min="8723" max="8723" width="16.7265625" style="37" customWidth="1"/>
    <col min="8724" max="8724" width="11.81640625" style="37" customWidth="1"/>
    <col min="8725" max="8961" width="11.453125" style="37"/>
    <col min="8962" max="8962" width="29.81640625" style="37" customWidth="1"/>
    <col min="8963" max="8963" width="18.81640625" style="37" customWidth="1"/>
    <col min="8964" max="8964" width="17.81640625" style="37" customWidth="1"/>
    <col min="8965" max="8965" width="15.26953125" style="37" customWidth="1"/>
    <col min="8966" max="8966" width="19.1796875" style="37" customWidth="1"/>
    <col min="8967" max="8967" width="9.453125" style="37" customWidth="1"/>
    <col min="8968" max="8968" width="22.1796875" style="37" customWidth="1"/>
    <col min="8969" max="8969" width="14.7265625" style="37" customWidth="1"/>
    <col min="8970" max="8970" width="22.81640625" style="37" customWidth="1"/>
    <col min="8971" max="8971" width="19.7265625" style="37" customWidth="1"/>
    <col min="8972" max="8972" width="12" style="37" customWidth="1"/>
    <col min="8973" max="8973" width="8.81640625" style="37" customWidth="1"/>
    <col min="8974" max="8974" width="12.81640625" style="37" customWidth="1"/>
    <col min="8975" max="8975" width="15.81640625" style="37" customWidth="1"/>
    <col min="8976" max="8976" width="17.453125" style="37" customWidth="1"/>
    <col min="8977" max="8977" width="42.81640625" style="37" customWidth="1"/>
    <col min="8978" max="8978" width="10.1796875" style="37" customWidth="1"/>
    <col min="8979" max="8979" width="16.7265625" style="37" customWidth="1"/>
    <col min="8980" max="8980" width="11.81640625" style="37" customWidth="1"/>
    <col min="8981" max="9217" width="11.453125" style="37"/>
    <col min="9218" max="9218" width="29.81640625" style="37" customWidth="1"/>
    <col min="9219" max="9219" width="18.81640625" style="37" customWidth="1"/>
    <col min="9220" max="9220" width="17.81640625" style="37" customWidth="1"/>
    <col min="9221" max="9221" width="15.26953125" style="37" customWidth="1"/>
    <col min="9222" max="9222" width="19.1796875" style="37" customWidth="1"/>
    <col min="9223" max="9223" width="9.453125" style="37" customWidth="1"/>
    <col min="9224" max="9224" width="22.1796875" style="37" customWidth="1"/>
    <col min="9225" max="9225" width="14.7265625" style="37" customWidth="1"/>
    <col min="9226" max="9226" width="22.81640625" style="37" customWidth="1"/>
    <col min="9227" max="9227" width="19.7265625" style="37" customWidth="1"/>
    <col min="9228" max="9228" width="12" style="37" customWidth="1"/>
    <col min="9229" max="9229" width="8.81640625" style="37" customWidth="1"/>
    <col min="9230" max="9230" width="12.81640625" style="37" customWidth="1"/>
    <col min="9231" max="9231" width="15.81640625" style="37" customWidth="1"/>
    <col min="9232" max="9232" width="17.453125" style="37" customWidth="1"/>
    <col min="9233" max="9233" width="42.81640625" style="37" customWidth="1"/>
    <col min="9234" max="9234" width="10.1796875" style="37" customWidth="1"/>
    <col min="9235" max="9235" width="16.7265625" style="37" customWidth="1"/>
    <col min="9236" max="9236" width="11.81640625" style="37" customWidth="1"/>
    <col min="9237" max="9473" width="11.453125" style="37"/>
    <col min="9474" max="9474" width="29.81640625" style="37" customWidth="1"/>
    <col min="9475" max="9475" width="18.81640625" style="37" customWidth="1"/>
    <col min="9476" max="9476" width="17.81640625" style="37" customWidth="1"/>
    <col min="9477" max="9477" width="15.26953125" style="37" customWidth="1"/>
    <col min="9478" max="9478" width="19.1796875" style="37" customWidth="1"/>
    <col min="9479" max="9479" width="9.453125" style="37" customWidth="1"/>
    <col min="9480" max="9480" width="22.1796875" style="37" customWidth="1"/>
    <col min="9481" max="9481" width="14.7265625" style="37" customWidth="1"/>
    <col min="9482" max="9482" width="22.81640625" style="37" customWidth="1"/>
    <col min="9483" max="9483" width="19.7265625" style="37" customWidth="1"/>
    <col min="9484" max="9484" width="12" style="37" customWidth="1"/>
    <col min="9485" max="9485" width="8.81640625" style="37" customWidth="1"/>
    <col min="9486" max="9486" width="12.81640625" style="37" customWidth="1"/>
    <col min="9487" max="9487" width="15.81640625" style="37" customWidth="1"/>
    <col min="9488" max="9488" width="17.453125" style="37" customWidth="1"/>
    <col min="9489" max="9489" width="42.81640625" style="37" customWidth="1"/>
    <col min="9490" max="9490" width="10.1796875" style="37" customWidth="1"/>
    <col min="9491" max="9491" width="16.7265625" style="37" customWidth="1"/>
    <col min="9492" max="9492" width="11.81640625" style="37" customWidth="1"/>
    <col min="9493" max="9729" width="11.453125" style="37"/>
    <col min="9730" max="9730" width="29.81640625" style="37" customWidth="1"/>
    <col min="9731" max="9731" width="18.81640625" style="37" customWidth="1"/>
    <col min="9732" max="9732" width="17.81640625" style="37" customWidth="1"/>
    <col min="9733" max="9733" width="15.26953125" style="37" customWidth="1"/>
    <col min="9734" max="9734" width="19.1796875" style="37" customWidth="1"/>
    <col min="9735" max="9735" width="9.453125" style="37" customWidth="1"/>
    <col min="9736" max="9736" width="22.1796875" style="37" customWidth="1"/>
    <col min="9737" max="9737" width="14.7265625" style="37" customWidth="1"/>
    <col min="9738" max="9738" width="22.81640625" style="37" customWidth="1"/>
    <col min="9739" max="9739" width="19.7265625" style="37" customWidth="1"/>
    <col min="9740" max="9740" width="12" style="37" customWidth="1"/>
    <col min="9741" max="9741" width="8.81640625" style="37" customWidth="1"/>
    <col min="9742" max="9742" width="12.81640625" style="37" customWidth="1"/>
    <col min="9743" max="9743" width="15.81640625" style="37" customWidth="1"/>
    <col min="9744" max="9744" width="17.453125" style="37" customWidth="1"/>
    <col min="9745" max="9745" width="42.81640625" style="37" customWidth="1"/>
    <col min="9746" max="9746" width="10.1796875" style="37" customWidth="1"/>
    <col min="9747" max="9747" width="16.7265625" style="37" customWidth="1"/>
    <col min="9748" max="9748" width="11.81640625" style="37" customWidth="1"/>
    <col min="9749" max="9985" width="11.453125" style="37"/>
    <col min="9986" max="9986" width="29.81640625" style="37" customWidth="1"/>
    <col min="9987" max="9987" width="18.81640625" style="37" customWidth="1"/>
    <col min="9988" max="9988" width="17.81640625" style="37" customWidth="1"/>
    <col min="9989" max="9989" width="15.26953125" style="37" customWidth="1"/>
    <col min="9990" max="9990" width="19.1796875" style="37" customWidth="1"/>
    <col min="9991" max="9991" width="9.453125" style="37" customWidth="1"/>
    <col min="9992" max="9992" width="22.1796875" style="37" customWidth="1"/>
    <col min="9993" max="9993" width="14.7265625" style="37" customWidth="1"/>
    <col min="9994" max="9994" width="22.81640625" style="37" customWidth="1"/>
    <col min="9995" max="9995" width="19.7265625" style="37" customWidth="1"/>
    <col min="9996" max="9996" width="12" style="37" customWidth="1"/>
    <col min="9997" max="9997" width="8.81640625" style="37" customWidth="1"/>
    <col min="9998" max="9998" width="12.81640625" style="37" customWidth="1"/>
    <col min="9999" max="9999" width="15.81640625" style="37" customWidth="1"/>
    <col min="10000" max="10000" width="17.453125" style="37" customWidth="1"/>
    <col min="10001" max="10001" width="42.81640625" style="37" customWidth="1"/>
    <col min="10002" max="10002" width="10.1796875" style="37" customWidth="1"/>
    <col min="10003" max="10003" width="16.7265625" style="37" customWidth="1"/>
    <col min="10004" max="10004" width="11.81640625" style="37" customWidth="1"/>
    <col min="10005" max="10241" width="11.453125" style="37"/>
    <col min="10242" max="10242" width="29.81640625" style="37" customWidth="1"/>
    <col min="10243" max="10243" width="18.81640625" style="37" customWidth="1"/>
    <col min="10244" max="10244" width="17.81640625" style="37" customWidth="1"/>
    <col min="10245" max="10245" width="15.26953125" style="37" customWidth="1"/>
    <col min="10246" max="10246" width="19.1796875" style="37" customWidth="1"/>
    <col min="10247" max="10247" width="9.453125" style="37" customWidth="1"/>
    <col min="10248" max="10248" width="22.1796875" style="37" customWidth="1"/>
    <col min="10249" max="10249" width="14.7265625" style="37" customWidth="1"/>
    <col min="10250" max="10250" width="22.81640625" style="37" customWidth="1"/>
    <col min="10251" max="10251" width="19.7265625" style="37" customWidth="1"/>
    <col min="10252" max="10252" width="12" style="37" customWidth="1"/>
    <col min="10253" max="10253" width="8.81640625" style="37" customWidth="1"/>
    <col min="10254" max="10254" width="12.81640625" style="37" customWidth="1"/>
    <col min="10255" max="10255" width="15.81640625" style="37" customWidth="1"/>
    <col min="10256" max="10256" width="17.453125" style="37" customWidth="1"/>
    <col min="10257" max="10257" width="42.81640625" style="37" customWidth="1"/>
    <col min="10258" max="10258" width="10.1796875" style="37" customWidth="1"/>
    <col min="10259" max="10259" width="16.7265625" style="37" customWidth="1"/>
    <col min="10260" max="10260" width="11.81640625" style="37" customWidth="1"/>
    <col min="10261" max="10497" width="11.453125" style="37"/>
    <col min="10498" max="10498" width="29.81640625" style="37" customWidth="1"/>
    <col min="10499" max="10499" width="18.81640625" style="37" customWidth="1"/>
    <col min="10500" max="10500" width="17.81640625" style="37" customWidth="1"/>
    <col min="10501" max="10501" width="15.26953125" style="37" customWidth="1"/>
    <col min="10502" max="10502" width="19.1796875" style="37" customWidth="1"/>
    <col min="10503" max="10503" width="9.453125" style="37" customWidth="1"/>
    <col min="10504" max="10504" width="22.1796875" style="37" customWidth="1"/>
    <col min="10505" max="10505" width="14.7265625" style="37" customWidth="1"/>
    <col min="10506" max="10506" width="22.81640625" style="37" customWidth="1"/>
    <col min="10507" max="10507" width="19.7265625" style="37" customWidth="1"/>
    <col min="10508" max="10508" width="12" style="37" customWidth="1"/>
    <col min="10509" max="10509" width="8.81640625" style="37" customWidth="1"/>
    <col min="10510" max="10510" width="12.81640625" style="37" customWidth="1"/>
    <col min="10511" max="10511" width="15.81640625" style="37" customWidth="1"/>
    <col min="10512" max="10512" width="17.453125" style="37" customWidth="1"/>
    <col min="10513" max="10513" width="42.81640625" style="37" customWidth="1"/>
    <col min="10514" max="10514" width="10.1796875" style="37" customWidth="1"/>
    <col min="10515" max="10515" width="16.7265625" style="37" customWidth="1"/>
    <col min="10516" max="10516" width="11.81640625" style="37" customWidth="1"/>
    <col min="10517" max="10753" width="11.453125" style="37"/>
    <col min="10754" max="10754" width="29.81640625" style="37" customWidth="1"/>
    <col min="10755" max="10755" width="18.81640625" style="37" customWidth="1"/>
    <col min="10756" max="10756" width="17.81640625" style="37" customWidth="1"/>
    <col min="10757" max="10757" width="15.26953125" style="37" customWidth="1"/>
    <col min="10758" max="10758" width="19.1796875" style="37" customWidth="1"/>
    <col min="10759" max="10759" width="9.453125" style="37" customWidth="1"/>
    <col min="10760" max="10760" width="22.1796875" style="37" customWidth="1"/>
    <col min="10761" max="10761" width="14.7265625" style="37" customWidth="1"/>
    <col min="10762" max="10762" width="22.81640625" style="37" customWidth="1"/>
    <col min="10763" max="10763" width="19.7265625" style="37" customWidth="1"/>
    <col min="10764" max="10764" width="12" style="37" customWidth="1"/>
    <col min="10765" max="10765" width="8.81640625" style="37" customWidth="1"/>
    <col min="10766" max="10766" width="12.81640625" style="37" customWidth="1"/>
    <col min="10767" max="10767" width="15.81640625" style="37" customWidth="1"/>
    <col min="10768" max="10768" width="17.453125" style="37" customWidth="1"/>
    <col min="10769" max="10769" width="42.81640625" style="37" customWidth="1"/>
    <col min="10770" max="10770" width="10.1796875" style="37" customWidth="1"/>
    <col min="10771" max="10771" width="16.7265625" style="37" customWidth="1"/>
    <col min="10772" max="10772" width="11.81640625" style="37" customWidth="1"/>
    <col min="10773" max="11009" width="11.453125" style="37"/>
    <col min="11010" max="11010" width="29.81640625" style="37" customWidth="1"/>
    <col min="11011" max="11011" width="18.81640625" style="37" customWidth="1"/>
    <col min="11012" max="11012" width="17.81640625" style="37" customWidth="1"/>
    <col min="11013" max="11013" width="15.26953125" style="37" customWidth="1"/>
    <col min="11014" max="11014" width="19.1796875" style="37" customWidth="1"/>
    <col min="11015" max="11015" width="9.453125" style="37" customWidth="1"/>
    <col min="11016" max="11016" width="22.1796875" style="37" customWidth="1"/>
    <col min="11017" max="11017" width="14.7265625" style="37" customWidth="1"/>
    <col min="11018" max="11018" width="22.81640625" style="37" customWidth="1"/>
    <col min="11019" max="11019" width="19.7265625" style="37" customWidth="1"/>
    <col min="11020" max="11020" width="12" style="37" customWidth="1"/>
    <col min="11021" max="11021" width="8.81640625" style="37" customWidth="1"/>
    <col min="11022" max="11022" width="12.81640625" style="37" customWidth="1"/>
    <col min="11023" max="11023" width="15.81640625" style="37" customWidth="1"/>
    <col min="11024" max="11024" width="17.453125" style="37" customWidth="1"/>
    <col min="11025" max="11025" width="42.81640625" style="37" customWidth="1"/>
    <col min="11026" max="11026" width="10.1796875" style="37" customWidth="1"/>
    <col min="11027" max="11027" width="16.7265625" style="37" customWidth="1"/>
    <col min="11028" max="11028" width="11.81640625" style="37" customWidth="1"/>
    <col min="11029" max="11265" width="11.453125" style="37"/>
    <col min="11266" max="11266" width="29.81640625" style="37" customWidth="1"/>
    <col min="11267" max="11267" width="18.81640625" style="37" customWidth="1"/>
    <col min="11268" max="11268" width="17.81640625" style="37" customWidth="1"/>
    <col min="11269" max="11269" width="15.26953125" style="37" customWidth="1"/>
    <col min="11270" max="11270" width="19.1796875" style="37" customWidth="1"/>
    <col min="11271" max="11271" width="9.453125" style="37" customWidth="1"/>
    <col min="11272" max="11272" width="22.1796875" style="37" customWidth="1"/>
    <col min="11273" max="11273" width="14.7265625" style="37" customWidth="1"/>
    <col min="11274" max="11274" width="22.81640625" style="37" customWidth="1"/>
    <col min="11275" max="11275" width="19.7265625" style="37" customWidth="1"/>
    <col min="11276" max="11276" width="12" style="37" customWidth="1"/>
    <col min="11277" max="11277" width="8.81640625" style="37" customWidth="1"/>
    <col min="11278" max="11278" width="12.81640625" style="37" customWidth="1"/>
    <col min="11279" max="11279" width="15.81640625" style="37" customWidth="1"/>
    <col min="11280" max="11280" width="17.453125" style="37" customWidth="1"/>
    <col min="11281" max="11281" width="42.81640625" style="37" customWidth="1"/>
    <col min="11282" max="11282" width="10.1796875" style="37" customWidth="1"/>
    <col min="11283" max="11283" width="16.7265625" style="37" customWidth="1"/>
    <col min="11284" max="11284" width="11.81640625" style="37" customWidth="1"/>
    <col min="11285" max="11521" width="11.453125" style="37"/>
    <col min="11522" max="11522" width="29.81640625" style="37" customWidth="1"/>
    <col min="11523" max="11523" width="18.81640625" style="37" customWidth="1"/>
    <col min="11524" max="11524" width="17.81640625" style="37" customWidth="1"/>
    <col min="11525" max="11525" width="15.26953125" style="37" customWidth="1"/>
    <col min="11526" max="11526" width="19.1796875" style="37" customWidth="1"/>
    <col min="11527" max="11527" width="9.453125" style="37" customWidth="1"/>
    <col min="11528" max="11528" width="22.1796875" style="37" customWidth="1"/>
    <col min="11529" max="11529" width="14.7265625" style="37" customWidth="1"/>
    <col min="11530" max="11530" width="22.81640625" style="37" customWidth="1"/>
    <col min="11531" max="11531" width="19.7265625" style="37" customWidth="1"/>
    <col min="11532" max="11532" width="12" style="37" customWidth="1"/>
    <col min="11533" max="11533" width="8.81640625" style="37" customWidth="1"/>
    <col min="11534" max="11534" width="12.81640625" style="37" customWidth="1"/>
    <col min="11535" max="11535" width="15.81640625" style="37" customWidth="1"/>
    <col min="11536" max="11536" width="17.453125" style="37" customWidth="1"/>
    <col min="11537" max="11537" width="42.81640625" style="37" customWidth="1"/>
    <col min="11538" max="11538" width="10.1796875" style="37" customWidth="1"/>
    <col min="11539" max="11539" width="16.7265625" style="37" customWidth="1"/>
    <col min="11540" max="11540" width="11.81640625" style="37" customWidth="1"/>
    <col min="11541" max="11777" width="11.453125" style="37"/>
    <col min="11778" max="11778" width="29.81640625" style="37" customWidth="1"/>
    <col min="11779" max="11779" width="18.81640625" style="37" customWidth="1"/>
    <col min="11780" max="11780" width="17.81640625" style="37" customWidth="1"/>
    <col min="11781" max="11781" width="15.26953125" style="37" customWidth="1"/>
    <col min="11782" max="11782" width="19.1796875" style="37" customWidth="1"/>
    <col min="11783" max="11783" width="9.453125" style="37" customWidth="1"/>
    <col min="11784" max="11784" width="22.1796875" style="37" customWidth="1"/>
    <col min="11785" max="11785" width="14.7265625" style="37" customWidth="1"/>
    <col min="11786" max="11786" width="22.81640625" style="37" customWidth="1"/>
    <col min="11787" max="11787" width="19.7265625" style="37" customWidth="1"/>
    <col min="11788" max="11788" width="12" style="37" customWidth="1"/>
    <col min="11789" max="11789" width="8.81640625" style="37" customWidth="1"/>
    <col min="11790" max="11790" width="12.81640625" style="37" customWidth="1"/>
    <col min="11791" max="11791" width="15.81640625" style="37" customWidth="1"/>
    <col min="11792" max="11792" width="17.453125" style="37" customWidth="1"/>
    <col min="11793" max="11793" width="42.81640625" style="37" customWidth="1"/>
    <col min="11794" max="11794" width="10.1796875" style="37" customWidth="1"/>
    <col min="11795" max="11795" width="16.7265625" style="37" customWidth="1"/>
    <col min="11796" max="11796" width="11.81640625" style="37" customWidth="1"/>
    <col min="11797" max="12033" width="11.453125" style="37"/>
    <col min="12034" max="12034" width="29.81640625" style="37" customWidth="1"/>
    <col min="12035" max="12035" width="18.81640625" style="37" customWidth="1"/>
    <col min="12036" max="12036" width="17.81640625" style="37" customWidth="1"/>
    <col min="12037" max="12037" width="15.26953125" style="37" customWidth="1"/>
    <col min="12038" max="12038" width="19.1796875" style="37" customWidth="1"/>
    <col min="12039" max="12039" width="9.453125" style="37" customWidth="1"/>
    <col min="12040" max="12040" width="22.1796875" style="37" customWidth="1"/>
    <col min="12041" max="12041" width="14.7265625" style="37" customWidth="1"/>
    <col min="12042" max="12042" width="22.81640625" style="37" customWidth="1"/>
    <col min="12043" max="12043" width="19.7265625" style="37" customWidth="1"/>
    <col min="12044" max="12044" width="12" style="37" customWidth="1"/>
    <col min="12045" max="12045" width="8.81640625" style="37" customWidth="1"/>
    <col min="12046" max="12046" width="12.81640625" style="37" customWidth="1"/>
    <col min="12047" max="12047" width="15.81640625" style="37" customWidth="1"/>
    <col min="12048" max="12048" width="17.453125" style="37" customWidth="1"/>
    <col min="12049" max="12049" width="42.81640625" style="37" customWidth="1"/>
    <col min="12050" max="12050" width="10.1796875" style="37" customWidth="1"/>
    <col min="12051" max="12051" width="16.7265625" style="37" customWidth="1"/>
    <col min="12052" max="12052" width="11.81640625" style="37" customWidth="1"/>
    <col min="12053" max="12289" width="11.453125" style="37"/>
    <col min="12290" max="12290" width="29.81640625" style="37" customWidth="1"/>
    <col min="12291" max="12291" width="18.81640625" style="37" customWidth="1"/>
    <col min="12292" max="12292" width="17.81640625" style="37" customWidth="1"/>
    <col min="12293" max="12293" width="15.26953125" style="37" customWidth="1"/>
    <col min="12294" max="12294" width="19.1796875" style="37" customWidth="1"/>
    <col min="12295" max="12295" width="9.453125" style="37" customWidth="1"/>
    <col min="12296" max="12296" width="22.1796875" style="37" customWidth="1"/>
    <col min="12297" max="12297" width="14.7265625" style="37" customWidth="1"/>
    <col min="12298" max="12298" width="22.81640625" style="37" customWidth="1"/>
    <col min="12299" max="12299" width="19.7265625" style="37" customWidth="1"/>
    <col min="12300" max="12300" width="12" style="37" customWidth="1"/>
    <col min="12301" max="12301" width="8.81640625" style="37" customWidth="1"/>
    <col min="12302" max="12302" width="12.81640625" style="37" customWidth="1"/>
    <col min="12303" max="12303" width="15.81640625" style="37" customWidth="1"/>
    <col min="12304" max="12304" width="17.453125" style="37" customWidth="1"/>
    <col min="12305" max="12305" width="42.81640625" style="37" customWidth="1"/>
    <col min="12306" max="12306" width="10.1796875" style="37" customWidth="1"/>
    <col min="12307" max="12307" width="16.7265625" style="37" customWidth="1"/>
    <col min="12308" max="12308" width="11.81640625" style="37" customWidth="1"/>
    <col min="12309" max="12545" width="11.453125" style="37"/>
    <col min="12546" max="12546" width="29.81640625" style="37" customWidth="1"/>
    <col min="12547" max="12547" width="18.81640625" style="37" customWidth="1"/>
    <col min="12548" max="12548" width="17.81640625" style="37" customWidth="1"/>
    <col min="12549" max="12549" width="15.26953125" style="37" customWidth="1"/>
    <col min="12550" max="12550" width="19.1796875" style="37" customWidth="1"/>
    <col min="12551" max="12551" width="9.453125" style="37" customWidth="1"/>
    <col min="12552" max="12552" width="22.1796875" style="37" customWidth="1"/>
    <col min="12553" max="12553" width="14.7265625" style="37" customWidth="1"/>
    <col min="12554" max="12554" width="22.81640625" style="37" customWidth="1"/>
    <col min="12555" max="12555" width="19.7265625" style="37" customWidth="1"/>
    <col min="12556" max="12556" width="12" style="37" customWidth="1"/>
    <col min="12557" max="12557" width="8.81640625" style="37" customWidth="1"/>
    <col min="12558" max="12558" width="12.81640625" style="37" customWidth="1"/>
    <col min="12559" max="12559" width="15.81640625" style="37" customWidth="1"/>
    <col min="12560" max="12560" width="17.453125" style="37" customWidth="1"/>
    <col min="12561" max="12561" width="42.81640625" style="37" customWidth="1"/>
    <col min="12562" max="12562" width="10.1796875" style="37" customWidth="1"/>
    <col min="12563" max="12563" width="16.7265625" style="37" customWidth="1"/>
    <col min="12564" max="12564" width="11.81640625" style="37" customWidth="1"/>
    <col min="12565" max="12801" width="11.453125" style="37"/>
    <col min="12802" max="12802" width="29.81640625" style="37" customWidth="1"/>
    <col min="12803" max="12803" width="18.81640625" style="37" customWidth="1"/>
    <col min="12804" max="12804" width="17.81640625" style="37" customWidth="1"/>
    <col min="12805" max="12805" width="15.26953125" style="37" customWidth="1"/>
    <col min="12806" max="12806" width="19.1796875" style="37" customWidth="1"/>
    <col min="12807" max="12807" width="9.453125" style="37" customWidth="1"/>
    <col min="12808" max="12808" width="22.1796875" style="37" customWidth="1"/>
    <col min="12809" max="12809" width="14.7265625" style="37" customWidth="1"/>
    <col min="12810" max="12810" width="22.81640625" style="37" customWidth="1"/>
    <col min="12811" max="12811" width="19.7265625" style="37" customWidth="1"/>
    <col min="12812" max="12812" width="12" style="37" customWidth="1"/>
    <col min="12813" max="12813" width="8.81640625" style="37" customWidth="1"/>
    <col min="12814" max="12814" width="12.81640625" style="37" customWidth="1"/>
    <col min="12815" max="12815" width="15.81640625" style="37" customWidth="1"/>
    <col min="12816" max="12816" width="17.453125" style="37" customWidth="1"/>
    <col min="12817" max="12817" width="42.81640625" style="37" customWidth="1"/>
    <col min="12818" max="12818" width="10.1796875" style="37" customWidth="1"/>
    <col min="12819" max="12819" width="16.7265625" style="37" customWidth="1"/>
    <col min="12820" max="12820" width="11.81640625" style="37" customWidth="1"/>
    <col min="12821" max="13057" width="11.453125" style="37"/>
    <col min="13058" max="13058" width="29.81640625" style="37" customWidth="1"/>
    <col min="13059" max="13059" width="18.81640625" style="37" customWidth="1"/>
    <col min="13060" max="13060" width="17.81640625" style="37" customWidth="1"/>
    <col min="13061" max="13061" width="15.26953125" style="37" customWidth="1"/>
    <col min="13062" max="13062" width="19.1796875" style="37" customWidth="1"/>
    <col min="13063" max="13063" width="9.453125" style="37" customWidth="1"/>
    <col min="13064" max="13064" width="22.1796875" style="37" customWidth="1"/>
    <col min="13065" max="13065" width="14.7265625" style="37" customWidth="1"/>
    <col min="13066" max="13066" width="22.81640625" style="37" customWidth="1"/>
    <col min="13067" max="13067" width="19.7265625" style="37" customWidth="1"/>
    <col min="13068" max="13068" width="12" style="37" customWidth="1"/>
    <col min="13069" max="13069" width="8.81640625" style="37" customWidth="1"/>
    <col min="13070" max="13070" width="12.81640625" style="37" customWidth="1"/>
    <col min="13071" max="13071" width="15.81640625" style="37" customWidth="1"/>
    <col min="13072" max="13072" width="17.453125" style="37" customWidth="1"/>
    <col min="13073" max="13073" width="42.81640625" style="37" customWidth="1"/>
    <col min="13074" max="13074" width="10.1796875" style="37" customWidth="1"/>
    <col min="13075" max="13075" width="16.7265625" style="37" customWidth="1"/>
    <col min="13076" max="13076" width="11.81640625" style="37" customWidth="1"/>
    <col min="13077" max="13313" width="11.453125" style="37"/>
    <col min="13314" max="13314" width="29.81640625" style="37" customWidth="1"/>
    <col min="13315" max="13315" width="18.81640625" style="37" customWidth="1"/>
    <col min="13316" max="13316" width="17.81640625" style="37" customWidth="1"/>
    <col min="13317" max="13317" width="15.26953125" style="37" customWidth="1"/>
    <col min="13318" max="13318" width="19.1796875" style="37" customWidth="1"/>
    <col min="13319" max="13319" width="9.453125" style="37" customWidth="1"/>
    <col min="13320" max="13320" width="22.1796875" style="37" customWidth="1"/>
    <col min="13321" max="13321" width="14.7265625" style="37" customWidth="1"/>
    <col min="13322" max="13322" width="22.81640625" style="37" customWidth="1"/>
    <col min="13323" max="13323" width="19.7265625" style="37" customWidth="1"/>
    <col min="13324" max="13324" width="12" style="37" customWidth="1"/>
    <col min="13325" max="13325" width="8.81640625" style="37" customWidth="1"/>
    <col min="13326" max="13326" width="12.81640625" style="37" customWidth="1"/>
    <col min="13327" max="13327" width="15.81640625" style="37" customWidth="1"/>
    <col min="13328" max="13328" width="17.453125" style="37" customWidth="1"/>
    <col min="13329" max="13329" width="42.81640625" style="37" customWidth="1"/>
    <col min="13330" max="13330" width="10.1796875" style="37" customWidth="1"/>
    <col min="13331" max="13331" width="16.7265625" style="37" customWidth="1"/>
    <col min="13332" max="13332" width="11.81640625" style="37" customWidth="1"/>
    <col min="13333" max="13569" width="11.453125" style="37"/>
    <col min="13570" max="13570" width="29.81640625" style="37" customWidth="1"/>
    <col min="13571" max="13571" width="18.81640625" style="37" customWidth="1"/>
    <col min="13572" max="13572" width="17.81640625" style="37" customWidth="1"/>
    <col min="13573" max="13573" width="15.26953125" style="37" customWidth="1"/>
    <col min="13574" max="13574" width="19.1796875" style="37" customWidth="1"/>
    <col min="13575" max="13575" width="9.453125" style="37" customWidth="1"/>
    <col min="13576" max="13576" width="22.1796875" style="37" customWidth="1"/>
    <col min="13577" max="13577" width="14.7265625" style="37" customWidth="1"/>
    <col min="13578" max="13578" width="22.81640625" style="37" customWidth="1"/>
    <col min="13579" max="13579" width="19.7265625" style="37" customWidth="1"/>
    <col min="13580" max="13580" width="12" style="37" customWidth="1"/>
    <col min="13581" max="13581" width="8.81640625" style="37" customWidth="1"/>
    <col min="13582" max="13582" width="12.81640625" style="37" customWidth="1"/>
    <col min="13583" max="13583" width="15.81640625" style="37" customWidth="1"/>
    <col min="13584" max="13584" width="17.453125" style="37" customWidth="1"/>
    <col min="13585" max="13585" width="42.81640625" style="37" customWidth="1"/>
    <col min="13586" max="13586" width="10.1796875" style="37" customWidth="1"/>
    <col min="13587" max="13587" width="16.7265625" style="37" customWidth="1"/>
    <col min="13588" max="13588" width="11.81640625" style="37" customWidth="1"/>
    <col min="13589" max="13825" width="11.453125" style="37"/>
    <col min="13826" max="13826" width="29.81640625" style="37" customWidth="1"/>
    <col min="13827" max="13827" width="18.81640625" style="37" customWidth="1"/>
    <col min="13828" max="13828" width="17.81640625" style="37" customWidth="1"/>
    <col min="13829" max="13829" width="15.26953125" style="37" customWidth="1"/>
    <col min="13830" max="13830" width="19.1796875" style="37" customWidth="1"/>
    <col min="13831" max="13831" width="9.453125" style="37" customWidth="1"/>
    <col min="13832" max="13832" width="22.1796875" style="37" customWidth="1"/>
    <col min="13833" max="13833" width="14.7265625" style="37" customWidth="1"/>
    <col min="13834" max="13834" width="22.81640625" style="37" customWidth="1"/>
    <col min="13835" max="13835" width="19.7265625" style="37" customWidth="1"/>
    <col min="13836" max="13836" width="12" style="37" customWidth="1"/>
    <col min="13837" max="13837" width="8.81640625" style="37" customWidth="1"/>
    <col min="13838" max="13838" width="12.81640625" style="37" customWidth="1"/>
    <col min="13839" max="13839" width="15.81640625" style="37" customWidth="1"/>
    <col min="13840" max="13840" width="17.453125" style="37" customWidth="1"/>
    <col min="13841" max="13841" width="42.81640625" style="37" customWidth="1"/>
    <col min="13842" max="13842" width="10.1796875" style="37" customWidth="1"/>
    <col min="13843" max="13843" width="16.7265625" style="37" customWidth="1"/>
    <col min="13844" max="13844" width="11.81640625" style="37" customWidth="1"/>
    <col min="13845" max="14081" width="11.453125" style="37"/>
    <col min="14082" max="14082" width="29.81640625" style="37" customWidth="1"/>
    <col min="14083" max="14083" width="18.81640625" style="37" customWidth="1"/>
    <col min="14084" max="14084" width="17.81640625" style="37" customWidth="1"/>
    <col min="14085" max="14085" width="15.26953125" style="37" customWidth="1"/>
    <col min="14086" max="14086" width="19.1796875" style="37" customWidth="1"/>
    <col min="14087" max="14087" width="9.453125" style="37" customWidth="1"/>
    <col min="14088" max="14088" width="22.1796875" style="37" customWidth="1"/>
    <col min="14089" max="14089" width="14.7265625" style="37" customWidth="1"/>
    <col min="14090" max="14090" width="22.81640625" style="37" customWidth="1"/>
    <col min="14091" max="14091" width="19.7265625" style="37" customWidth="1"/>
    <col min="14092" max="14092" width="12" style="37" customWidth="1"/>
    <col min="14093" max="14093" width="8.81640625" style="37" customWidth="1"/>
    <col min="14094" max="14094" width="12.81640625" style="37" customWidth="1"/>
    <col min="14095" max="14095" width="15.81640625" style="37" customWidth="1"/>
    <col min="14096" max="14096" width="17.453125" style="37" customWidth="1"/>
    <col min="14097" max="14097" width="42.81640625" style="37" customWidth="1"/>
    <col min="14098" max="14098" width="10.1796875" style="37" customWidth="1"/>
    <col min="14099" max="14099" width="16.7265625" style="37" customWidth="1"/>
    <col min="14100" max="14100" width="11.81640625" style="37" customWidth="1"/>
    <col min="14101" max="14337" width="11.453125" style="37"/>
    <col min="14338" max="14338" width="29.81640625" style="37" customWidth="1"/>
    <col min="14339" max="14339" width="18.81640625" style="37" customWidth="1"/>
    <col min="14340" max="14340" width="17.81640625" style="37" customWidth="1"/>
    <col min="14341" max="14341" width="15.26953125" style="37" customWidth="1"/>
    <col min="14342" max="14342" width="19.1796875" style="37" customWidth="1"/>
    <col min="14343" max="14343" width="9.453125" style="37" customWidth="1"/>
    <col min="14344" max="14344" width="22.1796875" style="37" customWidth="1"/>
    <col min="14345" max="14345" width="14.7265625" style="37" customWidth="1"/>
    <col min="14346" max="14346" width="22.81640625" style="37" customWidth="1"/>
    <col min="14347" max="14347" width="19.7265625" style="37" customWidth="1"/>
    <col min="14348" max="14348" width="12" style="37" customWidth="1"/>
    <col min="14349" max="14349" width="8.81640625" style="37" customWidth="1"/>
    <col min="14350" max="14350" width="12.81640625" style="37" customWidth="1"/>
    <col min="14351" max="14351" width="15.81640625" style="37" customWidth="1"/>
    <col min="14352" max="14352" width="17.453125" style="37" customWidth="1"/>
    <col min="14353" max="14353" width="42.81640625" style="37" customWidth="1"/>
    <col min="14354" max="14354" width="10.1796875" style="37" customWidth="1"/>
    <col min="14355" max="14355" width="16.7265625" style="37" customWidth="1"/>
    <col min="14356" max="14356" width="11.81640625" style="37" customWidth="1"/>
    <col min="14357" max="14593" width="11.453125" style="37"/>
    <col min="14594" max="14594" width="29.81640625" style="37" customWidth="1"/>
    <col min="14595" max="14595" width="18.81640625" style="37" customWidth="1"/>
    <col min="14596" max="14596" width="17.81640625" style="37" customWidth="1"/>
    <col min="14597" max="14597" width="15.26953125" style="37" customWidth="1"/>
    <col min="14598" max="14598" width="19.1796875" style="37" customWidth="1"/>
    <col min="14599" max="14599" width="9.453125" style="37" customWidth="1"/>
    <col min="14600" max="14600" width="22.1796875" style="37" customWidth="1"/>
    <col min="14601" max="14601" width="14.7265625" style="37" customWidth="1"/>
    <col min="14602" max="14602" width="22.81640625" style="37" customWidth="1"/>
    <col min="14603" max="14603" width="19.7265625" style="37" customWidth="1"/>
    <col min="14604" max="14604" width="12" style="37" customWidth="1"/>
    <col min="14605" max="14605" width="8.81640625" style="37" customWidth="1"/>
    <col min="14606" max="14606" width="12.81640625" style="37" customWidth="1"/>
    <col min="14607" max="14607" width="15.81640625" style="37" customWidth="1"/>
    <col min="14608" max="14608" width="17.453125" style="37" customWidth="1"/>
    <col min="14609" max="14609" width="42.81640625" style="37" customWidth="1"/>
    <col min="14610" max="14610" width="10.1796875" style="37" customWidth="1"/>
    <col min="14611" max="14611" width="16.7265625" style="37" customWidth="1"/>
    <col min="14612" max="14612" width="11.81640625" style="37" customWidth="1"/>
    <col min="14613" max="14849" width="11.453125" style="37"/>
    <col min="14850" max="14850" width="29.81640625" style="37" customWidth="1"/>
    <col min="14851" max="14851" width="18.81640625" style="37" customWidth="1"/>
    <col min="14852" max="14852" width="17.81640625" style="37" customWidth="1"/>
    <col min="14853" max="14853" width="15.26953125" style="37" customWidth="1"/>
    <col min="14854" max="14854" width="19.1796875" style="37" customWidth="1"/>
    <col min="14855" max="14855" width="9.453125" style="37" customWidth="1"/>
    <col min="14856" max="14856" width="22.1796875" style="37" customWidth="1"/>
    <col min="14857" max="14857" width="14.7265625" style="37" customWidth="1"/>
    <col min="14858" max="14858" width="22.81640625" style="37" customWidth="1"/>
    <col min="14859" max="14859" width="19.7265625" style="37" customWidth="1"/>
    <col min="14860" max="14860" width="12" style="37" customWidth="1"/>
    <col min="14861" max="14861" width="8.81640625" style="37" customWidth="1"/>
    <col min="14862" max="14862" width="12.81640625" style="37" customWidth="1"/>
    <col min="14863" max="14863" width="15.81640625" style="37" customWidth="1"/>
    <col min="14864" max="14864" width="17.453125" style="37" customWidth="1"/>
    <col min="14865" max="14865" width="42.81640625" style="37" customWidth="1"/>
    <col min="14866" max="14866" width="10.1796875" style="37" customWidth="1"/>
    <col min="14867" max="14867" width="16.7265625" style="37" customWidth="1"/>
    <col min="14868" max="14868" width="11.81640625" style="37" customWidth="1"/>
    <col min="14869" max="15105" width="11.453125" style="37"/>
    <col min="15106" max="15106" width="29.81640625" style="37" customWidth="1"/>
    <col min="15107" max="15107" width="18.81640625" style="37" customWidth="1"/>
    <col min="15108" max="15108" width="17.81640625" style="37" customWidth="1"/>
    <col min="15109" max="15109" width="15.26953125" style="37" customWidth="1"/>
    <col min="15110" max="15110" width="19.1796875" style="37" customWidth="1"/>
    <col min="15111" max="15111" width="9.453125" style="37" customWidth="1"/>
    <col min="15112" max="15112" width="22.1796875" style="37" customWidth="1"/>
    <col min="15113" max="15113" width="14.7265625" style="37" customWidth="1"/>
    <col min="15114" max="15114" width="22.81640625" style="37" customWidth="1"/>
    <col min="15115" max="15115" width="19.7265625" style="37" customWidth="1"/>
    <col min="15116" max="15116" width="12" style="37" customWidth="1"/>
    <col min="15117" max="15117" width="8.81640625" style="37" customWidth="1"/>
    <col min="15118" max="15118" width="12.81640625" style="37" customWidth="1"/>
    <col min="15119" max="15119" width="15.81640625" style="37" customWidth="1"/>
    <col min="15120" max="15120" width="17.453125" style="37" customWidth="1"/>
    <col min="15121" max="15121" width="42.81640625" style="37" customWidth="1"/>
    <col min="15122" max="15122" width="10.1796875" style="37" customWidth="1"/>
    <col min="15123" max="15123" width="16.7265625" style="37" customWidth="1"/>
    <col min="15124" max="15124" width="11.81640625" style="37" customWidth="1"/>
    <col min="15125" max="15361" width="11.453125" style="37"/>
    <col min="15362" max="15362" width="29.81640625" style="37" customWidth="1"/>
    <col min="15363" max="15363" width="18.81640625" style="37" customWidth="1"/>
    <col min="15364" max="15364" width="17.81640625" style="37" customWidth="1"/>
    <col min="15365" max="15365" width="15.26953125" style="37" customWidth="1"/>
    <col min="15366" max="15366" width="19.1796875" style="37" customWidth="1"/>
    <col min="15367" max="15367" width="9.453125" style="37" customWidth="1"/>
    <col min="15368" max="15368" width="22.1796875" style="37" customWidth="1"/>
    <col min="15369" max="15369" width="14.7265625" style="37" customWidth="1"/>
    <col min="15370" max="15370" width="22.81640625" style="37" customWidth="1"/>
    <col min="15371" max="15371" width="19.7265625" style="37" customWidth="1"/>
    <col min="15372" max="15372" width="12" style="37" customWidth="1"/>
    <col min="15373" max="15373" width="8.81640625" style="37" customWidth="1"/>
    <col min="15374" max="15374" width="12.81640625" style="37" customWidth="1"/>
    <col min="15375" max="15375" width="15.81640625" style="37" customWidth="1"/>
    <col min="15376" max="15376" width="17.453125" style="37" customWidth="1"/>
    <col min="15377" max="15377" width="42.81640625" style="37" customWidth="1"/>
    <col min="15378" max="15378" width="10.1796875" style="37" customWidth="1"/>
    <col min="15379" max="15379" width="16.7265625" style="37" customWidth="1"/>
    <col min="15380" max="15380" width="11.81640625" style="37" customWidth="1"/>
    <col min="15381" max="15617" width="11.453125" style="37"/>
    <col min="15618" max="15618" width="29.81640625" style="37" customWidth="1"/>
    <col min="15619" max="15619" width="18.81640625" style="37" customWidth="1"/>
    <col min="15620" max="15620" width="17.81640625" style="37" customWidth="1"/>
    <col min="15621" max="15621" width="15.26953125" style="37" customWidth="1"/>
    <col min="15622" max="15622" width="19.1796875" style="37" customWidth="1"/>
    <col min="15623" max="15623" width="9.453125" style="37" customWidth="1"/>
    <col min="15624" max="15624" width="22.1796875" style="37" customWidth="1"/>
    <col min="15625" max="15625" width="14.7265625" style="37" customWidth="1"/>
    <col min="15626" max="15626" width="22.81640625" style="37" customWidth="1"/>
    <col min="15627" max="15627" width="19.7265625" style="37" customWidth="1"/>
    <col min="15628" max="15628" width="12" style="37" customWidth="1"/>
    <col min="15629" max="15629" width="8.81640625" style="37" customWidth="1"/>
    <col min="15630" max="15630" width="12.81640625" style="37" customWidth="1"/>
    <col min="15631" max="15631" width="15.81640625" style="37" customWidth="1"/>
    <col min="15632" max="15632" width="17.453125" style="37" customWidth="1"/>
    <col min="15633" max="15633" width="42.81640625" style="37" customWidth="1"/>
    <col min="15634" max="15634" width="10.1796875" style="37" customWidth="1"/>
    <col min="15635" max="15635" width="16.7265625" style="37" customWidth="1"/>
    <col min="15636" max="15636" width="11.81640625" style="37" customWidth="1"/>
    <col min="15637" max="15873" width="11.453125" style="37"/>
    <col min="15874" max="15874" width="29.81640625" style="37" customWidth="1"/>
    <col min="15875" max="15875" width="18.81640625" style="37" customWidth="1"/>
    <col min="15876" max="15876" width="17.81640625" style="37" customWidth="1"/>
    <col min="15877" max="15877" width="15.26953125" style="37" customWidth="1"/>
    <col min="15878" max="15878" width="19.1796875" style="37" customWidth="1"/>
    <col min="15879" max="15879" width="9.453125" style="37" customWidth="1"/>
    <col min="15880" max="15880" width="22.1796875" style="37" customWidth="1"/>
    <col min="15881" max="15881" width="14.7265625" style="37" customWidth="1"/>
    <col min="15882" max="15882" width="22.81640625" style="37" customWidth="1"/>
    <col min="15883" max="15883" width="19.7265625" style="37" customWidth="1"/>
    <col min="15884" max="15884" width="12" style="37" customWidth="1"/>
    <col min="15885" max="15885" width="8.81640625" style="37" customWidth="1"/>
    <col min="15886" max="15886" width="12.81640625" style="37" customWidth="1"/>
    <col min="15887" max="15887" width="15.81640625" style="37" customWidth="1"/>
    <col min="15888" max="15888" width="17.453125" style="37" customWidth="1"/>
    <col min="15889" max="15889" width="42.81640625" style="37" customWidth="1"/>
    <col min="15890" max="15890" width="10.1796875" style="37" customWidth="1"/>
    <col min="15891" max="15891" width="16.7265625" style="37" customWidth="1"/>
    <col min="15892" max="15892" width="11.81640625" style="37" customWidth="1"/>
    <col min="15893" max="16129" width="11.453125" style="37"/>
    <col min="16130" max="16130" width="29.81640625" style="37" customWidth="1"/>
    <col min="16131" max="16131" width="18.81640625" style="37" customWidth="1"/>
    <col min="16132" max="16132" width="17.81640625" style="37" customWidth="1"/>
    <col min="16133" max="16133" width="15.26953125" style="37" customWidth="1"/>
    <col min="16134" max="16134" width="19.1796875" style="37" customWidth="1"/>
    <col min="16135" max="16135" width="9.453125" style="37" customWidth="1"/>
    <col min="16136" max="16136" width="22.1796875" style="37" customWidth="1"/>
    <col min="16137" max="16137" width="14.7265625" style="37" customWidth="1"/>
    <col min="16138" max="16138" width="22.81640625" style="37" customWidth="1"/>
    <col min="16139" max="16139" width="19.7265625" style="37" customWidth="1"/>
    <col min="16140" max="16140" width="12" style="37" customWidth="1"/>
    <col min="16141" max="16141" width="8.81640625" style="37" customWidth="1"/>
    <col min="16142" max="16142" width="12.81640625" style="37" customWidth="1"/>
    <col min="16143" max="16143" width="15.81640625" style="37" customWidth="1"/>
    <col min="16144" max="16144" width="17.453125" style="37" customWidth="1"/>
    <col min="16145" max="16145" width="42.81640625" style="37" customWidth="1"/>
    <col min="16146" max="16146" width="10.1796875" style="37" customWidth="1"/>
    <col min="16147" max="16147" width="16.7265625" style="37" customWidth="1"/>
    <col min="16148" max="16148" width="11.81640625" style="37" customWidth="1"/>
    <col min="16149" max="16383" width="11.453125" style="37"/>
    <col min="16384" max="16384" width="11.453125" style="37" customWidth="1"/>
  </cols>
  <sheetData>
    <row r="1" spans="1:20" ht="14">
      <c r="A1" s="35" t="s">
        <v>348</v>
      </c>
    </row>
    <row r="2" spans="1:20" ht="14.5">
      <c r="E2"/>
      <c r="F2"/>
      <c r="G2"/>
      <c r="H2"/>
    </row>
    <row r="3" spans="1:20" ht="10.5">
      <c r="A3" s="37" t="s">
        <v>349</v>
      </c>
    </row>
    <row r="4" spans="1:20" ht="10.5">
      <c r="A4" s="37" t="s">
        <v>350</v>
      </c>
      <c r="H4" s="36" t="s">
        <v>313</v>
      </c>
    </row>
    <row r="6" spans="1:20">
      <c r="A6" s="37" t="s">
        <v>351</v>
      </c>
      <c r="H6" s="36" t="s">
        <v>313</v>
      </c>
      <c r="O6" s="38"/>
    </row>
    <row r="7" spans="1:20">
      <c r="O7" s="38"/>
    </row>
    <row r="8" spans="1:20">
      <c r="A8" s="37" t="s">
        <v>3277</v>
      </c>
      <c r="O8" s="38"/>
    </row>
    <row r="10" spans="1:20" s="41" customFormat="1" ht="81" customHeight="1" thickBot="1">
      <c r="A10" s="39" t="s">
        <v>352</v>
      </c>
      <c r="B10" s="222" t="s">
        <v>3260</v>
      </c>
      <c r="C10" s="40"/>
      <c r="D10" s="40" t="s">
        <v>353</v>
      </c>
      <c r="E10" s="40" t="s">
        <v>354</v>
      </c>
      <c r="F10" s="40" t="s">
        <v>355</v>
      </c>
      <c r="G10" s="40" t="s">
        <v>356</v>
      </c>
      <c r="H10" s="40" t="s">
        <v>357</v>
      </c>
      <c r="I10" s="40" t="s">
        <v>358</v>
      </c>
      <c r="J10" s="40" t="s">
        <v>359</v>
      </c>
      <c r="K10" s="40" t="s">
        <v>360</v>
      </c>
      <c r="L10" s="40" t="s">
        <v>3276</v>
      </c>
      <c r="M10" s="40" t="s">
        <v>361</v>
      </c>
      <c r="N10" s="40" t="s">
        <v>3275</v>
      </c>
      <c r="O10" s="40" t="s">
        <v>362</v>
      </c>
      <c r="P10" s="40" t="s">
        <v>363</v>
      </c>
      <c r="Q10" s="39" t="s">
        <v>364</v>
      </c>
      <c r="R10" s="40" t="s">
        <v>365</v>
      </c>
      <c r="S10" s="40" t="s">
        <v>366</v>
      </c>
      <c r="T10" s="40" t="s">
        <v>367</v>
      </c>
    </row>
    <row r="11" spans="1:20" ht="10" customHeight="1">
      <c r="A11" s="42" t="s">
        <v>368</v>
      </c>
      <c r="B11" s="43">
        <f t="shared" ref="B11:B42" si="0">SUM(E11,G11,L11,N11,P11)</f>
        <v>12</v>
      </c>
      <c r="C11" s="219"/>
      <c r="D11" s="44" t="s">
        <v>369</v>
      </c>
      <c r="E11" s="44">
        <v>0</v>
      </c>
      <c r="F11" s="36" t="s">
        <v>370</v>
      </c>
      <c r="G11" s="44">
        <v>2</v>
      </c>
      <c r="H11" s="36" t="s">
        <v>370</v>
      </c>
      <c r="I11" s="44">
        <v>2</v>
      </c>
      <c r="J11" s="44">
        <v>2011</v>
      </c>
      <c r="K11" s="44" t="s">
        <v>300</v>
      </c>
      <c r="L11" s="44">
        <v>3</v>
      </c>
      <c r="M11" s="44" t="s">
        <v>301</v>
      </c>
      <c r="N11" s="44">
        <v>4</v>
      </c>
      <c r="O11" s="44">
        <v>1</v>
      </c>
      <c r="P11" s="44">
        <v>3</v>
      </c>
      <c r="Q11" s="42"/>
      <c r="R11" s="45" t="s">
        <v>371</v>
      </c>
      <c r="S11" s="44" t="s">
        <v>372</v>
      </c>
      <c r="T11" s="44" t="s">
        <v>372</v>
      </c>
    </row>
    <row r="12" spans="1:20" ht="10" customHeight="1">
      <c r="A12" s="42" t="s">
        <v>444</v>
      </c>
      <c r="B12" s="43">
        <f t="shared" si="0"/>
        <v>12</v>
      </c>
      <c r="C12" s="219"/>
      <c r="D12" s="44" t="s">
        <v>381</v>
      </c>
      <c r="E12" s="44">
        <v>2</v>
      </c>
      <c r="F12" s="36" t="s">
        <v>370</v>
      </c>
      <c r="G12" s="44">
        <v>2</v>
      </c>
      <c r="H12" s="44" t="s">
        <v>374</v>
      </c>
      <c r="I12" s="44">
        <v>3</v>
      </c>
      <c r="J12" s="44">
        <v>2010</v>
      </c>
      <c r="K12" s="44" t="s">
        <v>300</v>
      </c>
      <c r="L12" s="44">
        <v>3</v>
      </c>
      <c r="M12" s="44" t="s">
        <v>296</v>
      </c>
      <c r="N12" s="44">
        <v>3</v>
      </c>
      <c r="O12" s="44">
        <v>2</v>
      </c>
      <c r="P12" s="44">
        <v>2</v>
      </c>
      <c r="Q12" s="42"/>
      <c r="R12" s="45" t="s">
        <v>379</v>
      </c>
      <c r="S12" s="44"/>
      <c r="T12" s="44" t="s">
        <v>372</v>
      </c>
    </row>
    <row r="13" spans="1:20" ht="10" customHeight="1">
      <c r="A13" s="42" t="s">
        <v>445</v>
      </c>
      <c r="B13" s="43">
        <f t="shared" si="0"/>
        <v>11</v>
      </c>
      <c r="C13" s="219"/>
      <c r="D13" s="44" t="s">
        <v>381</v>
      </c>
      <c r="E13" s="44">
        <v>2</v>
      </c>
      <c r="F13" s="36" t="s">
        <v>370</v>
      </c>
      <c r="G13" s="44">
        <v>2</v>
      </c>
      <c r="H13" s="44" t="s">
        <v>374</v>
      </c>
      <c r="I13" s="44">
        <v>3</v>
      </c>
      <c r="J13" s="44">
        <v>2009</v>
      </c>
      <c r="K13" s="44" t="s">
        <v>295</v>
      </c>
      <c r="L13" s="44">
        <v>0</v>
      </c>
      <c r="M13" s="44" t="s">
        <v>301</v>
      </c>
      <c r="N13" s="44">
        <v>4</v>
      </c>
      <c r="O13" s="44">
        <v>1</v>
      </c>
      <c r="P13" s="44">
        <v>3</v>
      </c>
      <c r="Q13" s="42"/>
      <c r="R13" s="45" t="s">
        <v>371</v>
      </c>
      <c r="S13" s="44" t="s">
        <v>372</v>
      </c>
      <c r="T13" s="44" t="s">
        <v>372</v>
      </c>
    </row>
    <row r="14" spans="1:20" ht="10" customHeight="1">
      <c r="A14" s="42" t="s">
        <v>448</v>
      </c>
      <c r="B14" s="43">
        <f t="shared" si="0"/>
        <v>11</v>
      </c>
      <c r="C14" s="219"/>
      <c r="D14" s="44" t="s">
        <v>381</v>
      </c>
      <c r="E14" s="44">
        <v>2</v>
      </c>
      <c r="F14" s="44" t="s">
        <v>374</v>
      </c>
      <c r="G14" s="44">
        <v>3</v>
      </c>
      <c r="H14" s="44" t="s">
        <v>374</v>
      </c>
      <c r="I14" s="44">
        <v>3</v>
      </c>
      <c r="J14" s="44">
        <v>2013</v>
      </c>
      <c r="K14" s="44" t="s">
        <v>295</v>
      </c>
      <c r="L14" s="44">
        <v>0</v>
      </c>
      <c r="M14" s="44" t="s">
        <v>301</v>
      </c>
      <c r="N14" s="44">
        <v>4</v>
      </c>
      <c r="O14" s="44">
        <v>2</v>
      </c>
      <c r="P14" s="44">
        <v>2</v>
      </c>
      <c r="Q14" s="42"/>
      <c r="R14" s="45">
        <v>2</v>
      </c>
      <c r="S14" s="44" t="s">
        <v>372</v>
      </c>
      <c r="T14" s="44" t="s">
        <v>372</v>
      </c>
    </row>
    <row r="15" spans="1:20" ht="10" customHeight="1">
      <c r="A15" s="42" t="s">
        <v>449</v>
      </c>
      <c r="B15" s="43">
        <f t="shared" si="0"/>
        <v>10</v>
      </c>
      <c r="C15" s="219"/>
      <c r="D15" s="44" t="s">
        <v>377</v>
      </c>
      <c r="E15" s="44">
        <v>3</v>
      </c>
      <c r="F15" s="44" t="s">
        <v>378</v>
      </c>
      <c r="G15" s="44">
        <v>0</v>
      </c>
      <c r="H15" s="44" t="s">
        <v>450</v>
      </c>
      <c r="I15" s="44">
        <v>3</v>
      </c>
      <c r="J15" s="44">
        <v>1996</v>
      </c>
      <c r="K15" s="44" t="s">
        <v>341</v>
      </c>
      <c r="L15" s="44">
        <v>0</v>
      </c>
      <c r="M15" s="44" t="s">
        <v>301</v>
      </c>
      <c r="N15" s="44">
        <v>4</v>
      </c>
      <c r="O15" s="44">
        <v>1</v>
      </c>
      <c r="P15" s="44">
        <v>3</v>
      </c>
      <c r="Q15" s="42" t="s">
        <v>451</v>
      </c>
      <c r="R15" s="45" t="s">
        <v>371</v>
      </c>
      <c r="S15" s="44" t="s">
        <v>372</v>
      </c>
      <c r="T15" s="44" t="s">
        <v>372</v>
      </c>
    </row>
    <row r="16" spans="1:20" ht="10" customHeight="1">
      <c r="A16" s="42" t="s">
        <v>446</v>
      </c>
      <c r="B16" s="221">
        <f t="shared" si="0"/>
        <v>10</v>
      </c>
      <c r="C16" s="219"/>
      <c r="D16" s="44" t="s">
        <v>381</v>
      </c>
      <c r="E16" s="44">
        <v>2</v>
      </c>
      <c r="F16" s="44" t="s">
        <v>389</v>
      </c>
      <c r="G16" s="44">
        <v>0</v>
      </c>
      <c r="H16" s="44" t="s">
        <v>389</v>
      </c>
      <c r="I16" s="44">
        <v>0</v>
      </c>
      <c r="J16" s="44">
        <v>1936</v>
      </c>
      <c r="K16" s="44" t="s">
        <v>304</v>
      </c>
      <c r="L16" s="220">
        <v>2</v>
      </c>
      <c r="M16" s="44" t="s">
        <v>296</v>
      </c>
      <c r="N16" s="44">
        <v>3</v>
      </c>
      <c r="O16" s="44">
        <v>1</v>
      </c>
      <c r="P16" s="44">
        <v>3</v>
      </c>
      <c r="Q16" s="42"/>
      <c r="R16" s="45">
        <v>3</v>
      </c>
      <c r="S16" s="44" t="s">
        <v>372</v>
      </c>
      <c r="T16" s="44" t="s">
        <v>372</v>
      </c>
    </row>
    <row r="17" spans="1:21" ht="10" customHeight="1">
      <c r="A17" s="42" t="s">
        <v>447</v>
      </c>
      <c r="B17" s="221">
        <f t="shared" si="0"/>
        <v>10</v>
      </c>
      <c r="C17" s="219"/>
      <c r="D17" s="44" t="s">
        <v>381</v>
      </c>
      <c r="E17" s="44">
        <v>2</v>
      </c>
      <c r="F17" s="44" t="s">
        <v>378</v>
      </c>
      <c r="G17" s="44">
        <v>0</v>
      </c>
      <c r="H17" s="36" t="s">
        <v>370</v>
      </c>
      <c r="I17" s="44">
        <v>2</v>
      </c>
      <c r="J17" s="44">
        <v>2011</v>
      </c>
      <c r="K17" s="44" t="s">
        <v>304</v>
      </c>
      <c r="L17" s="220">
        <v>2</v>
      </c>
      <c r="M17" s="44" t="s">
        <v>296</v>
      </c>
      <c r="N17" s="44">
        <v>3</v>
      </c>
      <c r="O17" s="44">
        <v>1</v>
      </c>
      <c r="P17" s="44">
        <v>3</v>
      </c>
      <c r="Q17" s="42"/>
      <c r="R17" s="45" t="s">
        <v>383</v>
      </c>
      <c r="S17" s="44" t="s">
        <v>372</v>
      </c>
      <c r="T17" s="44" t="s">
        <v>372</v>
      </c>
    </row>
    <row r="18" spans="1:21" s="46" customFormat="1" ht="10" customHeight="1">
      <c r="A18" s="42" t="s">
        <v>373</v>
      </c>
      <c r="B18" s="43">
        <f t="shared" si="0"/>
        <v>9</v>
      </c>
      <c r="C18" s="219" t="s">
        <v>3268</v>
      </c>
      <c r="D18" s="44" t="s">
        <v>369</v>
      </c>
      <c r="E18" s="44">
        <v>0</v>
      </c>
      <c r="F18" s="36" t="s">
        <v>370</v>
      </c>
      <c r="G18" s="44">
        <v>2</v>
      </c>
      <c r="H18" s="44" t="s">
        <v>374</v>
      </c>
      <c r="I18" s="44">
        <v>3</v>
      </c>
      <c r="J18" s="44">
        <v>2009</v>
      </c>
      <c r="K18" s="44" t="s">
        <v>375</v>
      </c>
      <c r="L18" s="44">
        <v>0</v>
      </c>
      <c r="M18" s="44" t="s">
        <v>301</v>
      </c>
      <c r="N18" s="44">
        <v>4</v>
      </c>
      <c r="O18" s="44">
        <v>1</v>
      </c>
      <c r="P18" s="44">
        <v>3</v>
      </c>
      <c r="Q18" s="42"/>
      <c r="R18" s="45">
        <v>2</v>
      </c>
      <c r="S18" s="44" t="s">
        <v>372</v>
      </c>
      <c r="T18" s="44" t="s">
        <v>372</v>
      </c>
    </row>
    <row r="19" spans="1:21" s="46" customFormat="1" ht="10" customHeight="1">
      <c r="A19" s="42" t="s">
        <v>376</v>
      </c>
      <c r="B19" s="43">
        <f t="shared" si="0"/>
        <v>8</v>
      </c>
      <c r="C19" s="219" t="s">
        <v>3268</v>
      </c>
      <c r="D19" s="44" t="s">
        <v>377</v>
      </c>
      <c r="E19" s="44">
        <v>3</v>
      </c>
      <c r="F19" s="44" t="s">
        <v>378</v>
      </c>
      <c r="G19" s="44">
        <v>0</v>
      </c>
      <c r="H19" s="44" t="s">
        <v>378</v>
      </c>
      <c r="I19" s="44">
        <v>2</v>
      </c>
      <c r="J19" s="44">
        <v>1991</v>
      </c>
      <c r="K19" s="44" t="s">
        <v>375</v>
      </c>
      <c r="L19" s="44">
        <v>0</v>
      </c>
      <c r="M19" s="44" t="s">
        <v>296</v>
      </c>
      <c r="N19" s="44">
        <v>3</v>
      </c>
      <c r="O19" s="44">
        <v>2</v>
      </c>
      <c r="P19" s="44">
        <v>2</v>
      </c>
      <c r="Q19" s="42"/>
      <c r="R19" s="45" t="s">
        <v>379</v>
      </c>
      <c r="S19" s="44"/>
      <c r="T19" s="44" t="s">
        <v>372</v>
      </c>
    </row>
    <row r="20" spans="1:21" s="46" customFormat="1" ht="10" customHeight="1">
      <c r="A20" s="42" t="s">
        <v>380</v>
      </c>
      <c r="B20" s="43">
        <f t="shared" si="0"/>
        <v>8</v>
      </c>
      <c r="C20" s="219" t="s">
        <v>3268</v>
      </c>
      <c r="D20" s="44" t="s">
        <v>381</v>
      </c>
      <c r="E20" s="44">
        <v>2</v>
      </c>
      <c r="F20" s="36" t="s">
        <v>370</v>
      </c>
      <c r="G20" s="44">
        <v>2</v>
      </c>
      <c r="H20" s="44" t="s">
        <v>374</v>
      </c>
      <c r="I20" s="36">
        <v>3</v>
      </c>
      <c r="J20" s="44">
        <v>2015</v>
      </c>
      <c r="K20" s="44" t="s">
        <v>375</v>
      </c>
      <c r="L20" s="44">
        <v>0</v>
      </c>
      <c r="M20" s="44" t="s">
        <v>296</v>
      </c>
      <c r="N20" s="44">
        <v>3</v>
      </c>
      <c r="O20" s="44">
        <v>3</v>
      </c>
      <c r="P20" s="44">
        <v>1</v>
      </c>
      <c r="Q20" s="42"/>
      <c r="R20" s="45" t="s">
        <v>379</v>
      </c>
      <c r="S20" s="44"/>
      <c r="T20" s="44" t="s">
        <v>372</v>
      </c>
    </row>
    <row r="21" spans="1:21" ht="10" customHeight="1">
      <c r="A21" s="42" t="s">
        <v>452</v>
      </c>
      <c r="B21" s="43">
        <f t="shared" si="0"/>
        <v>8</v>
      </c>
      <c r="C21" s="219"/>
      <c r="D21" s="44" t="s">
        <v>381</v>
      </c>
      <c r="E21" s="44">
        <v>2</v>
      </c>
      <c r="F21" s="44" t="s">
        <v>453</v>
      </c>
      <c r="G21" s="44">
        <v>0</v>
      </c>
      <c r="H21" s="44" t="s">
        <v>453</v>
      </c>
      <c r="I21" s="44">
        <v>0</v>
      </c>
      <c r="J21" s="44" t="s">
        <v>454</v>
      </c>
      <c r="K21" s="44" t="s">
        <v>295</v>
      </c>
      <c r="L21" s="44">
        <v>0</v>
      </c>
      <c r="M21" s="44" t="s">
        <v>296</v>
      </c>
      <c r="N21" s="44">
        <v>3</v>
      </c>
      <c r="O21" s="44">
        <v>1</v>
      </c>
      <c r="P21" s="44">
        <v>3</v>
      </c>
      <c r="Q21" s="42" t="s">
        <v>455</v>
      </c>
      <c r="R21" s="45">
        <v>3</v>
      </c>
      <c r="S21" s="44" t="s">
        <v>372</v>
      </c>
      <c r="T21" s="44" t="s">
        <v>372</v>
      </c>
    </row>
    <row r="22" spans="1:21" ht="10" customHeight="1">
      <c r="A22" s="42" t="s">
        <v>456</v>
      </c>
      <c r="B22" s="43">
        <f t="shared" si="0"/>
        <v>8</v>
      </c>
      <c r="C22" s="219"/>
      <c r="D22" s="44" t="s">
        <v>369</v>
      </c>
      <c r="E22" s="44">
        <v>0</v>
      </c>
      <c r="F22" s="44" t="s">
        <v>374</v>
      </c>
      <c r="G22" s="44">
        <v>3</v>
      </c>
      <c r="H22" s="44" t="s">
        <v>374</v>
      </c>
      <c r="I22" s="44">
        <v>3</v>
      </c>
      <c r="J22" s="44">
        <v>2013</v>
      </c>
      <c r="K22" s="44" t="s">
        <v>295</v>
      </c>
      <c r="L22" s="44">
        <v>0</v>
      </c>
      <c r="M22" s="44" t="s">
        <v>296</v>
      </c>
      <c r="N22" s="44">
        <v>3</v>
      </c>
      <c r="O22" s="44">
        <v>2</v>
      </c>
      <c r="P22" s="44">
        <v>2</v>
      </c>
      <c r="Q22" s="42"/>
      <c r="R22" s="45">
        <v>3</v>
      </c>
      <c r="S22" s="44"/>
      <c r="T22" s="44" t="s">
        <v>372</v>
      </c>
    </row>
    <row r="23" spans="1:21" ht="10" customHeight="1">
      <c r="A23" s="42" t="s">
        <v>457</v>
      </c>
      <c r="B23" s="43">
        <f t="shared" si="0"/>
        <v>8</v>
      </c>
      <c r="C23" s="219"/>
      <c r="D23" s="44" t="s">
        <v>377</v>
      </c>
      <c r="E23" s="44">
        <v>3</v>
      </c>
      <c r="F23" s="44" t="s">
        <v>378</v>
      </c>
      <c r="G23" s="44">
        <v>0</v>
      </c>
      <c r="H23" s="44" t="s">
        <v>378</v>
      </c>
      <c r="I23" s="44">
        <v>0</v>
      </c>
      <c r="J23" s="44">
        <v>1936</v>
      </c>
      <c r="K23" s="44" t="s">
        <v>295</v>
      </c>
      <c r="L23" s="44">
        <v>0</v>
      </c>
      <c r="M23" s="44" t="s">
        <v>296</v>
      </c>
      <c r="N23" s="44">
        <v>3</v>
      </c>
      <c r="O23" s="44">
        <v>2</v>
      </c>
      <c r="P23" s="44">
        <v>2</v>
      </c>
      <c r="Q23" s="42"/>
      <c r="R23" s="45" t="s">
        <v>379</v>
      </c>
      <c r="S23" s="44"/>
      <c r="T23" s="44"/>
    </row>
    <row r="24" spans="1:21" ht="10" customHeight="1">
      <c r="A24" s="42" t="s">
        <v>458</v>
      </c>
      <c r="B24" s="43">
        <f t="shared" si="0"/>
        <v>8</v>
      </c>
      <c r="C24" s="219"/>
      <c r="D24" s="44" t="s">
        <v>369</v>
      </c>
      <c r="E24" s="44">
        <v>0</v>
      </c>
      <c r="F24" s="44" t="s">
        <v>378</v>
      </c>
      <c r="G24" s="44">
        <v>0</v>
      </c>
      <c r="H24" s="36" t="s">
        <v>370</v>
      </c>
      <c r="I24" s="44">
        <v>2</v>
      </c>
      <c r="J24" s="44">
        <v>2011</v>
      </c>
      <c r="K24" s="44" t="s">
        <v>300</v>
      </c>
      <c r="L24" s="44">
        <v>3</v>
      </c>
      <c r="M24" s="44" t="s">
        <v>296</v>
      </c>
      <c r="N24" s="44">
        <v>3</v>
      </c>
      <c r="O24" s="44">
        <v>2</v>
      </c>
      <c r="P24" s="44">
        <v>2</v>
      </c>
      <c r="Q24" s="42"/>
      <c r="R24" s="45" t="s">
        <v>379</v>
      </c>
      <c r="S24" s="44"/>
      <c r="T24" s="44" t="s">
        <v>372</v>
      </c>
    </row>
    <row r="25" spans="1:21" s="46" customFormat="1" ht="10" customHeight="1">
      <c r="A25" s="42" t="s">
        <v>382</v>
      </c>
      <c r="B25" s="43">
        <f t="shared" si="0"/>
        <v>7</v>
      </c>
      <c r="C25" s="219" t="s">
        <v>3268</v>
      </c>
      <c r="D25" s="44" t="s">
        <v>381</v>
      </c>
      <c r="E25" s="44">
        <v>2</v>
      </c>
      <c r="F25" s="44" t="s">
        <v>378</v>
      </c>
      <c r="G25" s="44">
        <v>0</v>
      </c>
      <c r="H25" s="44" t="s">
        <v>378</v>
      </c>
      <c r="I25" s="44">
        <v>0</v>
      </c>
      <c r="J25" s="44">
        <v>2012</v>
      </c>
      <c r="K25" s="44" t="s">
        <v>375</v>
      </c>
      <c r="L25" s="44">
        <v>0</v>
      </c>
      <c r="M25" s="44" t="s">
        <v>296</v>
      </c>
      <c r="N25" s="44">
        <v>3</v>
      </c>
      <c r="O25" s="44">
        <v>2</v>
      </c>
      <c r="P25" s="44">
        <v>2</v>
      </c>
      <c r="Q25" s="42"/>
      <c r="R25" s="45" t="s">
        <v>383</v>
      </c>
      <c r="S25" s="44"/>
      <c r="T25" s="44" t="s">
        <v>372</v>
      </c>
    </row>
    <row r="26" spans="1:21" ht="10" customHeight="1">
      <c r="A26" s="42" t="s">
        <v>459</v>
      </c>
      <c r="B26" s="43">
        <f t="shared" si="0"/>
        <v>7</v>
      </c>
      <c r="C26" s="219"/>
      <c r="D26" s="44" t="s">
        <v>369</v>
      </c>
      <c r="E26" s="44">
        <v>0</v>
      </c>
      <c r="F26" s="36" t="s">
        <v>370</v>
      </c>
      <c r="G26" s="44">
        <v>2</v>
      </c>
      <c r="H26" s="36" t="s">
        <v>370</v>
      </c>
      <c r="I26" s="44">
        <v>2</v>
      </c>
      <c r="J26" s="44">
        <v>2003</v>
      </c>
      <c r="K26" s="44" t="s">
        <v>341</v>
      </c>
      <c r="L26" s="44">
        <v>0</v>
      </c>
      <c r="M26" s="44" t="s">
        <v>296</v>
      </c>
      <c r="N26" s="44">
        <v>3</v>
      </c>
      <c r="O26" s="44">
        <v>2</v>
      </c>
      <c r="P26" s="44">
        <v>2</v>
      </c>
      <c r="Q26" s="42"/>
      <c r="R26" s="45">
        <v>3</v>
      </c>
      <c r="S26" s="44"/>
      <c r="T26" s="44" t="s">
        <v>372</v>
      </c>
    </row>
    <row r="27" spans="1:21" ht="10" customHeight="1">
      <c r="A27" s="42" t="s">
        <v>460</v>
      </c>
      <c r="B27" s="43">
        <f t="shared" si="0"/>
        <v>7</v>
      </c>
      <c r="C27" s="219"/>
      <c r="D27" s="44" t="s">
        <v>369</v>
      </c>
      <c r="E27" s="44">
        <v>0</v>
      </c>
      <c r="F27" s="36" t="s">
        <v>370</v>
      </c>
      <c r="G27" s="44">
        <v>2</v>
      </c>
      <c r="H27" s="44" t="s">
        <v>374</v>
      </c>
      <c r="I27" s="44">
        <v>3</v>
      </c>
      <c r="J27" s="44">
        <v>2011</v>
      </c>
      <c r="K27" s="44" t="s">
        <v>295</v>
      </c>
      <c r="L27" s="44">
        <v>0</v>
      </c>
      <c r="M27" s="44" t="s">
        <v>296</v>
      </c>
      <c r="N27" s="44">
        <v>3</v>
      </c>
      <c r="O27" s="44">
        <v>2</v>
      </c>
      <c r="P27" s="44">
        <v>2</v>
      </c>
      <c r="Q27" s="42"/>
      <c r="R27" s="45">
        <v>3</v>
      </c>
      <c r="S27" s="44"/>
      <c r="T27" s="44" t="s">
        <v>372</v>
      </c>
    </row>
    <row r="28" spans="1:21" ht="10" customHeight="1">
      <c r="A28" s="42" t="s">
        <v>461</v>
      </c>
      <c r="B28" s="43">
        <f t="shared" si="0"/>
        <v>7</v>
      </c>
      <c r="C28" s="219"/>
      <c r="D28" s="44" t="s">
        <v>369</v>
      </c>
      <c r="E28" s="44">
        <v>0</v>
      </c>
      <c r="F28" s="36" t="s">
        <v>370</v>
      </c>
      <c r="G28" s="44">
        <v>2</v>
      </c>
      <c r="H28" s="36" t="s">
        <v>370</v>
      </c>
      <c r="I28" s="44">
        <v>2</v>
      </c>
      <c r="J28" s="44">
        <v>2008</v>
      </c>
      <c r="K28" s="44" t="s">
        <v>295</v>
      </c>
      <c r="L28" s="44">
        <v>0</v>
      </c>
      <c r="M28" s="44" t="s">
        <v>296</v>
      </c>
      <c r="N28" s="44">
        <v>3</v>
      </c>
      <c r="O28" s="44">
        <v>2</v>
      </c>
      <c r="P28" s="44">
        <v>2</v>
      </c>
      <c r="Q28" s="42"/>
      <c r="R28" s="45" t="s">
        <v>379</v>
      </c>
      <c r="S28" s="44" t="s">
        <v>372</v>
      </c>
      <c r="T28" s="44" t="s">
        <v>372</v>
      </c>
    </row>
    <row r="29" spans="1:21" s="46" customFormat="1" ht="10" customHeight="1">
      <c r="A29" s="42" t="s">
        <v>462</v>
      </c>
      <c r="B29" s="43">
        <f t="shared" si="0"/>
        <v>7</v>
      </c>
      <c r="C29" s="219"/>
      <c r="D29" s="44" t="s">
        <v>381</v>
      </c>
      <c r="E29" s="44">
        <v>2</v>
      </c>
      <c r="F29" s="44" t="s">
        <v>378</v>
      </c>
      <c r="G29" s="44">
        <v>0</v>
      </c>
      <c r="H29" s="36" t="s">
        <v>370</v>
      </c>
      <c r="I29" s="44">
        <v>2</v>
      </c>
      <c r="J29" s="44">
        <v>2007</v>
      </c>
      <c r="K29" s="44" t="s">
        <v>295</v>
      </c>
      <c r="L29" s="44">
        <v>0</v>
      </c>
      <c r="M29" s="44" t="s">
        <v>296</v>
      </c>
      <c r="N29" s="44">
        <v>3</v>
      </c>
      <c r="O29" s="44">
        <v>2</v>
      </c>
      <c r="P29" s="44">
        <v>2</v>
      </c>
      <c r="Q29" s="42"/>
      <c r="R29" s="45" t="s">
        <v>379</v>
      </c>
      <c r="S29" s="44"/>
      <c r="T29" s="44" t="s">
        <v>372</v>
      </c>
      <c r="U29" s="37"/>
    </row>
    <row r="30" spans="1:21" s="46" customFormat="1" ht="10" customHeight="1">
      <c r="A30" s="42" t="s">
        <v>384</v>
      </c>
      <c r="B30" s="43">
        <f t="shared" si="0"/>
        <v>7</v>
      </c>
      <c r="C30" s="219" t="s">
        <v>3268</v>
      </c>
      <c r="D30" s="44" t="s">
        <v>377</v>
      </c>
      <c r="E30" s="44">
        <v>3</v>
      </c>
      <c r="F30" s="44" t="s">
        <v>378</v>
      </c>
      <c r="G30" s="44">
        <v>0</v>
      </c>
      <c r="H30" s="36" t="s">
        <v>370</v>
      </c>
      <c r="I30" s="44">
        <v>2</v>
      </c>
      <c r="J30" s="44">
        <v>2006</v>
      </c>
      <c r="K30" s="44" t="s">
        <v>375</v>
      </c>
      <c r="L30" s="44">
        <v>0</v>
      </c>
      <c r="M30" s="44" t="s">
        <v>300</v>
      </c>
      <c r="N30" s="44">
        <v>2</v>
      </c>
      <c r="O30" s="44">
        <v>2</v>
      </c>
      <c r="P30" s="44">
        <v>2</v>
      </c>
      <c r="Q30" s="42"/>
      <c r="R30" s="45" t="s">
        <v>385</v>
      </c>
      <c r="S30" s="44"/>
      <c r="T30" s="44"/>
    </row>
    <row r="31" spans="1:21" s="46" customFormat="1" ht="10" customHeight="1">
      <c r="A31" s="42" t="s">
        <v>386</v>
      </c>
      <c r="B31" s="43">
        <f t="shared" si="0"/>
        <v>7</v>
      </c>
      <c r="C31" s="219" t="s">
        <v>3268</v>
      </c>
      <c r="D31" s="44" t="s">
        <v>381</v>
      </c>
      <c r="E31" s="44">
        <v>2</v>
      </c>
      <c r="F31" s="36" t="s">
        <v>370</v>
      </c>
      <c r="G31" s="44">
        <v>2</v>
      </c>
      <c r="H31" s="36" t="s">
        <v>370</v>
      </c>
      <c r="I31" s="44">
        <v>2</v>
      </c>
      <c r="J31" s="44">
        <v>2007</v>
      </c>
      <c r="K31" s="44" t="s">
        <v>375</v>
      </c>
      <c r="L31" s="44">
        <v>0</v>
      </c>
      <c r="M31" s="44" t="s">
        <v>300</v>
      </c>
      <c r="N31" s="44">
        <v>2</v>
      </c>
      <c r="O31" s="44">
        <v>3</v>
      </c>
      <c r="P31" s="44">
        <v>1</v>
      </c>
      <c r="Q31" s="42"/>
      <c r="R31" s="45" t="s">
        <v>385</v>
      </c>
      <c r="S31" s="44"/>
      <c r="T31" s="44"/>
    </row>
    <row r="32" spans="1:21" ht="10" customHeight="1">
      <c r="A32" s="42" t="s">
        <v>387</v>
      </c>
      <c r="B32" s="43">
        <f t="shared" si="0"/>
        <v>7</v>
      </c>
      <c r="C32" s="219" t="s">
        <v>3268</v>
      </c>
      <c r="D32" s="44" t="s">
        <v>381</v>
      </c>
      <c r="E32" s="44">
        <v>2</v>
      </c>
      <c r="F32" s="36" t="s">
        <v>370</v>
      </c>
      <c r="G32" s="44">
        <v>2</v>
      </c>
      <c r="H32" s="36" t="s">
        <v>370</v>
      </c>
      <c r="I32" s="44">
        <v>2</v>
      </c>
      <c r="J32" s="44">
        <v>2012</v>
      </c>
      <c r="K32" s="44" t="s">
        <v>375</v>
      </c>
      <c r="L32" s="44">
        <v>0</v>
      </c>
      <c r="M32" s="44" t="s">
        <v>300</v>
      </c>
      <c r="N32" s="44">
        <v>2</v>
      </c>
      <c r="O32" s="44">
        <v>3</v>
      </c>
      <c r="P32" s="44">
        <v>1</v>
      </c>
      <c r="Q32" s="42"/>
      <c r="R32" s="45" t="s">
        <v>385</v>
      </c>
      <c r="S32" s="44"/>
      <c r="T32" s="44"/>
      <c r="U32" s="46"/>
    </row>
    <row r="33" spans="1:21" ht="10" customHeight="1">
      <c r="A33" s="42" t="s">
        <v>464</v>
      </c>
      <c r="B33" s="43">
        <f t="shared" si="0"/>
        <v>7</v>
      </c>
      <c r="C33" s="219"/>
      <c r="D33" s="44" t="s">
        <v>377</v>
      </c>
      <c r="E33" s="44">
        <v>3</v>
      </c>
      <c r="F33" s="44" t="s">
        <v>378</v>
      </c>
      <c r="G33" s="44">
        <v>0</v>
      </c>
      <c r="H33" s="44" t="s">
        <v>389</v>
      </c>
      <c r="I33" s="44">
        <v>0</v>
      </c>
      <c r="J33" s="44">
        <v>1995</v>
      </c>
      <c r="K33" s="44" t="s">
        <v>295</v>
      </c>
      <c r="L33" s="44">
        <v>0</v>
      </c>
      <c r="M33" s="44" t="s">
        <v>300</v>
      </c>
      <c r="N33" s="44">
        <v>2</v>
      </c>
      <c r="O33" s="44">
        <v>2</v>
      </c>
      <c r="P33" s="44">
        <v>2</v>
      </c>
      <c r="Q33" s="42"/>
      <c r="R33" s="45">
        <v>1</v>
      </c>
      <c r="S33" s="44" t="s">
        <v>372</v>
      </c>
      <c r="T33" s="44" t="s">
        <v>372</v>
      </c>
    </row>
    <row r="34" spans="1:21" ht="10" customHeight="1">
      <c r="A34" s="42" t="s">
        <v>465</v>
      </c>
      <c r="B34" s="43">
        <f t="shared" si="0"/>
        <v>7</v>
      </c>
      <c r="C34" s="219"/>
      <c r="D34" s="44" t="s">
        <v>377</v>
      </c>
      <c r="E34" s="44">
        <v>3</v>
      </c>
      <c r="F34" s="44" t="s">
        <v>378</v>
      </c>
      <c r="G34" s="44">
        <v>0</v>
      </c>
      <c r="H34" s="44" t="s">
        <v>389</v>
      </c>
      <c r="I34" s="44">
        <v>0</v>
      </c>
      <c r="J34" s="44">
        <v>2011</v>
      </c>
      <c r="K34" s="44" t="s">
        <v>295</v>
      </c>
      <c r="L34" s="44">
        <v>0</v>
      </c>
      <c r="M34" s="44" t="s">
        <v>300</v>
      </c>
      <c r="N34" s="44">
        <v>2</v>
      </c>
      <c r="O34" s="44">
        <v>2</v>
      </c>
      <c r="P34" s="44">
        <v>2</v>
      </c>
      <c r="Q34" s="42"/>
      <c r="R34" s="45" t="s">
        <v>385</v>
      </c>
      <c r="S34" s="44"/>
      <c r="T34" s="44"/>
    </row>
    <row r="35" spans="1:21" ht="10" customHeight="1">
      <c r="A35" s="42" t="s">
        <v>466</v>
      </c>
      <c r="B35" s="43">
        <f t="shared" si="0"/>
        <v>7</v>
      </c>
      <c r="C35" s="219"/>
      <c r="D35" s="44" t="s">
        <v>381</v>
      </c>
      <c r="E35" s="44">
        <v>2</v>
      </c>
      <c r="F35" s="36" t="s">
        <v>370</v>
      </c>
      <c r="G35" s="44">
        <v>2</v>
      </c>
      <c r="H35" s="44" t="s">
        <v>374</v>
      </c>
      <c r="I35" s="44">
        <v>3</v>
      </c>
      <c r="J35" s="44">
        <v>2007</v>
      </c>
      <c r="K35" s="44" t="s">
        <v>295</v>
      </c>
      <c r="L35" s="44">
        <v>0</v>
      </c>
      <c r="M35" s="44" t="s">
        <v>300</v>
      </c>
      <c r="N35" s="44">
        <v>2</v>
      </c>
      <c r="O35" s="44">
        <v>3</v>
      </c>
      <c r="P35" s="44">
        <v>1</v>
      </c>
      <c r="Q35" s="42"/>
      <c r="R35" s="45">
        <v>4</v>
      </c>
      <c r="S35" s="44"/>
      <c r="T35" s="44"/>
    </row>
    <row r="36" spans="1:21" ht="10" customHeight="1">
      <c r="A36" s="42" t="s">
        <v>467</v>
      </c>
      <c r="B36" s="43">
        <f t="shared" si="0"/>
        <v>6</v>
      </c>
      <c r="C36" s="219"/>
      <c r="D36" s="44" t="s">
        <v>369</v>
      </c>
      <c r="E36" s="44">
        <v>0</v>
      </c>
      <c r="F36" s="44" t="s">
        <v>378</v>
      </c>
      <c r="G36" s="44">
        <v>0</v>
      </c>
      <c r="H36" s="44" t="s">
        <v>378</v>
      </c>
      <c r="I36" s="44">
        <v>0</v>
      </c>
      <c r="J36" s="44">
        <v>1931</v>
      </c>
      <c r="K36" s="44" t="s">
        <v>295</v>
      </c>
      <c r="L36" s="44">
        <v>0</v>
      </c>
      <c r="M36" s="44" t="s">
        <v>296</v>
      </c>
      <c r="N36" s="44">
        <v>3</v>
      </c>
      <c r="O36" s="44">
        <v>1</v>
      </c>
      <c r="P36" s="44">
        <v>3</v>
      </c>
      <c r="Q36" s="42"/>
      <c r="R36" s="45">
        <v>3</v>
      </c>
      <c r="S36" s="44"/>
      <c r="T36" s="44"/>
    </row>
    <row r="37" spans="1:21" ht="10" customHeight="1">
      <c r="A37" s="42" t="s">
        <v>463</v>
      </c>
      <c r="B37" s="221">
        <f t="shared" si="0"/>
        <v>6</v>
      </c>
      <c r="C37" s="219"/>
      <c r="D37" s="44" t="s">
        <v>377</v>
      </c>
      <c r="E37" s="44">
        <v>3</v>
      </c>
      <c r="F37" s="44" t="s">
        <v>378</v>
      </c>
      <c r="G37" s="44">
        <v>0</v>
      </c>
      <c r="H37" s="36" t="s">
        <v>370</v>
      </c>
      <c r="I37" s="44">
        <v>2</v>
      </c>
      <c r="J37" s="44">
        <v>2011</v>
      </c>
      <c r="K37" s="44" t="s">
        <v>295</v>
      </c>
      <c r="L37" s="44">
        <v>0</v>
      </c>
      <c r="M37" s="44" t="s">
        <v>304</v>
      </c>
      <c r="N37" s="220">
        <v>1</v>
      </c>
      <c r="O37" s="44">
        <v>2</v>
      </c>
      <c r="P37" s="44">
        <v>2</v>
      </c>
      <c r="Q37" s="42"/>
      <c r="R37" s="45">
        <v>5</v>
      </c>
      <c r="S37" s="44"/>
      <c r="T37" s="44"/>
    </row>
    <row r="38" spans="1:21" s="46" customFormat="1" ht="10" customHeight="1">
      <c r="A38" s="42" t="s">
        <v>388</v>
      </c>
      <c r="B38" s="43">
        <f t="shared" si="0"/>
        <v>6</v>
      </c>
      <c r="C38" s="219" t="s">
        <v>3268</v>
      </c>
      <c r="D38" s="44" t="s">
        <v>381</v>
      </c>
      <c r="E38" s="44">
        <v>2</v>
      </c>
      <c r="F38" s="44" t="s">
        <v>389</v>
      </c>
      <c r="G38" s="44">
        <v>0</v>
      </c>
      <c r="H38" s="36" t="s">
        <v>370</v>
      </c>
      <c r="I38" s="44">
        <v>2</v>
      </c>
      <c r="J38" s="44">
        <v>2012</v>
      </c>
      <c r="K38" s="44" t="s">
        <v>375</v>
      </c>
      <c r="L38" s="44">
        <v>0</v>
      </c>
      <c r="M38" s="44" t="s">
        <v>300</v>
      </c>
      <c r="N38" s="44">
        <v>2</v>
      </c>
      <c r="O38" s="44">
        <v>2</v>
      </c>
      <c r="P38" s="44">
        <v>2</v>
      </c>
      <c r="Q38" s="42"/>
      <c r="R38" s="45" t="s">
        <v>385</v>
      </c>
      <c r="S38" s="44"/>
      <c r="T38" s="44"/>
    </row>
    <row r="39" spans="1:21" ht="10" customHeight="1">
      <c r="A39" s="42" t="s">
        <v>390</v>
      </c>
      <c r="B39" s="43">
        <f t="shared" si="0"/>
        <v>6</v>
      </c>
      <c r="C39" s="219" t="s">
        <v>3268</v>
      </c>
      <c r="D39" s="44" t="s">
        <v>381</v>
      </c>
      <c r="E39" s="44">
        <v>2</v>
      </c>
      <c r="F39" s="44" t="s">
        <v>378</v>
      </c>
      <c r="G39" s="44">
        <v>0</v>
      </c>
      <c r="H39" s="36" t="s">
        <v>370</v>
      </c>
      <c r="I39" s="44">
        <v>2</v>
      </c>
      <c r="J39" s="44">
        <v>2014</v>
      </c>
      <c r="K39" s="44" t="s">
        <v>375</v>
      </c>
      <c r="L39" s="44">
        <v>0</v>
      </c>
      <c r="M39" s="44" t="s">
        <v>300</v>
      </c>
      <c r="N39" s="44">
        <v>2</v>
      </c>
      <c r="O39" s="44">
        <v>2</v>
      </c>
      <c r="P39" s="44">
        <v>2</v>
      </c>
      <c r="Q39" s="42"/>
      <c r="R39" s="45" t="s">
        <v>385</v>
      </c>
      <c r="S39" s="44"/>
      <c r="T39" s="44"/>
      <c r="U39" s="46"/>
    </row>
    <row r="40" spans="1:21" s="46" customFormat="1" ht="10" customHeight="1">
      <c r="A40" s="42" t="s">
        <v>468</v>
      </c>
      <c r="B40" s="43">
        <f t="shared" si="0"/>
        <v>6</v>
      </c>
      <c r="C40" s="219"/>
      <c r="D40" s="44" t="s">
        <v>381</v>
      </c>
      <c r="E40" s="44">
        <v>2</v>
      </c>
      <c r="F40" s="44" t="s">
        <v>378</v>
      </c>
      <c r="G40" s="44">
        <v>0</v>
      </c>
      <c r="H40" s="44" t="s">
        <v>378</v>
      </c>
      <c r="I40" s="44">
        <v>0</v>
      </c>
      <c r="J40" s="44">
        <v>1974</v>
      </c>
      <c r="K40" s="44" t="s">
        <v>295</v>
      </c>
      <c r="L40" s="44">
        <v>0</v>
      </c>
      <c r="M40" s="44" t="s">
        <v>300</v>
      </c>
      <c r="N40" s="44">
        <v>2</v>
      </c>
      <c r="O40" s="44">
        <v>2</v>
      </c>
      <c r="P40" s="44">
        <v>2</v>
      </c>
      <c r="Q40" s="42"/>
      <c r="R40" s="45">
        <v>4</v>
      </c>
      <c r="S40" s="44"/>
      <c r="T40" s="44"/>
      <c r="U40" s="37"/>
    </row>
    <row r="41" spans="1:21" s="46" customFormat="1" ht="10" customHeight="1">
      <c r="A41" s="42" t="s">
        <v>469</v>
      </c>
      <c r="B41" s="43">
        <f t="shared" si="0"/>
        <v>6</v>
      </c>
      <c r="C41" s="219"/>
      <c r="D41" s="44" t="s">
        <v>377</v>
      </c>
      <c r="E41" s="44">
        <v>3</v>
      </c>
      <c r="F41" s="44" t="s">
        <v>378</v>
      </c>
      <c r="G41" s="44">
        <v>0</v>
      </c>
      <c r="H41" s="36" t="s">
        <v>370</v>
      </c>
      <c r="I41" s="44">
        <v>2</v>
      </c>
      <c r="J41" s="44">
        <v>2011</v>
      </c>
      <c r="K41" s="44" t="s">
        <v>295</v>
      </c>
      <c r="L41" s="44">
        <v>0</v>
      </c>
      <c r="M41" s="44" t="s">
        <v>300</v>
      </c>
      <c r="N41" s="44">
        <v>2</v>
      </c>
      <c r="O41" s="44">
        <v>3</v>
      </c>
      <c r="P41" s="44">
        <v>1</v>
      </c>
      <c r="Q41" s="42"/>
      <c r="R41" s="45" t="s">
        <v>385</v>
      </c>
      <c r="S41" s="44"/>
      <c r="T41" s="44" t="s">
        <v>372</v>
      </c>
      <c r="U41" s="37"/>
    </row>
    <row r="42" spans="1:21" ht="10" customHeight="1">
      <c r="A42" s="42" t="s">
        <v>481</v>
      </c>
      <c r="B42" s="43">
        <f t="shared" si="0"/>
        <v>5</v>
      </c>
      <c r="C42" s="219"/>
      <c r="D42" s="44" t="s">
        <v>381</v>
      </c>
      <c r="E42" s="44">
        <v>2</v>
      </c>
      <c r="F42" s="44" t="s">
        <v>482</v>
      </c>
      <c r="G42" s="44">
        <v>3</v>
      </c>
      <c r="H42" s="44" t="s">
        <v>482</v>
      </c>
      <c r="I42" s="44">
        <v>3</v>
      </c>
      <c r="J42" s="44">
        <v>1974</v>
      </c>
      <c r="K42" s="44" t="s">
        <v>295</v>
      </c>
      <c r="L42" s="44">
        <v>0</v>
      </c>
      <c r="M42" s="44" t="s">
        <v>341</v>
      </c>
      <c r="N42" s="44">
        <v>0</v>
      </c>
      <c r="O42" s="44" t="s">
        <v>341</v>
      </c>
      <c r="P42" s="44">
        <v>0</v>
      </c>
      <c r="Q42" s="42" t="s">
        <v>483</v>
      </c>
      <c r="R42" s="45"/>
      <c r="S42" s="44"/>
      <c r="T42" s="44"/>
    </row>
    <row r="43" spans="1:21" ht="10" customHeight="1">
      <c r="A43" s="42" t="s">
        <v>393</v>
      </c>
      <c r="B43" s="43">
        <f t="shared" ref="B43:B74" si="1">SUM(E43,G43,L43,N43,P43)</f>
        <v>5</v>
      </c>
      <c r="C43" s="219" t="s">
        <v>3268</v>
      </c>
      <c r="D43" s="44" t="s">
        <v>381</v>
      </c>
      <c r="E43" s="44">
        <v>2</v>
      </c>
      <c r="F43" s="44" t="s">
        <v>378</v>
      </c>
      <c r="G43" s="44">
        <v>0</v>
      </c>
      <c r="H43" s="36" t="s">
        <v>370</v>
      </c>
      <c r="I43" s="44">
        <v>2</v>
      </c>
      <c r="J43" s="44">
        <v>2010</v>
      </c>
      <c r="K43" s="44" t="s">
        <v>375</v>
      </c>
      <c r="L43" s="44">
        <v>0</v>
      </c>
      <c r="M43" s="44" t="s">
        <v>295</v>
      </c>
      <c r="N43" s="44">
        <v>0</v>
      </c>
      <c r="O43" s="44">
        <v>1</v>
      </c>
      <c r="P43" s="44">
        <v>3</v>
      </c>
      <c r="Q43" s="42"/>
      <c r="R43" s="45"/>
      <c r="S43" s="44"/>
      <c r="T43" s="44"/>
      <c r="U43" s="46"/>
    </row>
    <row r="44" spans="1:21" ht="10" customHeight="1">
      <c r="A44" s="42" t="s">
        <v>470</v>
      </c>
      <c r="B44" s="221">
        <f t="shared" si="1"/>
        <v>5</v>
      </c>
      <c r="C44" s="219"/>
      <c r="D44" s="44" t="s">
        <v>381</v>
      </c>
      <c r="E44" s="44">
        <v>2</v>
      </c>
      <c r="F44" s="44" t="s">
        <v>389</v>
      </c>
      <c r="G44" s="44">
        <v>0</v>
      </c>
      <c r="H44" s="44" t="s">
        <v>389</v>
      </c>
      <c r="I44" s="36">
        <v>0</v>
      </c>
      <c r="J44" s="44">
        <v>2014</v>
      </c>
      <c r="K44" s="44" t="s">
        <v>304</v>
      </c>
      <c r="L44" s="220">
        <v>2</v>
      </c>
      <c r="M44" s="44" t="s">
        <v>295</v>
      </c>
      <c r="N44" s="44">
        <v>0</v>
      </c>
      <c r="O44" s="44">
        <v>4</v>
      </c>
      <c r="P44" s="44">
        <v>1</v>
      </c>
      <c r="Q44" s="42"/>
      <c r="R44" s="45"/>
      <c r="S44" s="44"/>
      <c r="T44" s="44"/>
    </row>
    <row r="45" spans="1:21" s="46" customFormat="1" ht="10" customHeight="1">
      <c r="A45" s="42" t="s">
        <v>476</v>
      </c>
      <c r="B45" s="43">
        <f t="shared" si="1"/>
        <v>5</v>
      </c>
      <c r="C45" s="219"/>
      <c r="D45" s="44" t="s">
        <v>377</v>
      </c>
      <c r="E45" s="44">
        <v>3</v>
      </c>
      <c r="F45" s="44" t="s">
        <v>378</v>
      </c>
      <c r="G45" s="44">
        <v>0</v>
      </c>
      <c r="H45" s="36" t="s">
        <v>370</v>
      </c>
      <c r="I45" s="44">
        <v>2</v>
      </c>
      <c r="J45" s="44">
        <v>2009</v>
      </c>
      <c r="K45" s="44" t="s">
        <v>295</v>
      </c>
      <c r="L45" s="44">
        <v>0</v>
      </c>
      <c r="M45" s="44" t="s">
        <v>295</v>
      </c>
      <c r="N45" s="44">
        <v>0</v>
      </c>
      <c r="O45" s="44">
        <v>2</v>
      </c>
      <c r="P45" s="44">
        <v>2</v>
      </c>
      <c r="Q45" s="42"/>
      <c r="R45" s="45"/>
      <c r="S45" s="44"/>
      <c r="T45" s="44"/>
      <c r="U45" s="37"/>
    </row>
    <row r="46" spans="1:21" ht="10" customHeight="1">
      <c r="A46" s="42" t="s">
        <v>479</v>
      </c>
      <c r="B46" s="43">
        <f t="shared" si="1"/>
        <v>5</v>
      </c>
      <c r="C46" s="219"/>
      <c r="D46" s="44" t="s">
        <v>381</v>
      </c>
      <c r="E46" s="44">
        <v>2</v>
      </c>
      <c r="F46" s="36" t="s">
        <v>370</v>
      </c>
      <c r="G46" s="44">
        <v>2</v>
      </c>
      <c r="H46" s="36" t="s">
        <v>370</v>
      </c>
      <c r="I46" s="36">
        <v>2</v>
      </c>
      <c r="J46" s="44">
        <v>2011</v>
      </c>
      <c r="K46" s="44" t="s">
        <v>295</v>
      </c>
      <c r="L46" s="44">
        <v>0</v>
      </c>
      <c r="M46" s="44" t="s">
        <v>295</v>
      </c>
      <c r="N46" s="44">
        <v>0</v>
      </c>
      <c r="O46" s="44">
        <v>4</v>
      </c>
      <c r="P46" s="44">
        <v>1</v>
      </c>
      <c r="Q46" s="42"/>
      <c r="R46" s="45"/>
      <c r="S46" s="44"/>
      <c r="T46" s="44"/>
    </row>
    <row r="47" spans="1:21" ht="10" customHeight="1">
      <c r="A47" s="42" t="s">
        <v>391</v>
      </c>
      <c r="B47" s="221">
        <f t="shared" si="1"/>
        <v>5</v>
      </c>
      <c r="C47" s="219" t="s">
        <v>3268</v>
      </c>
      <c r="D47" s="44" t="s">
        <v>377</v>
      </c>
      <c r="E47" s="44">
        <v>3</v>
      </c>
      <c r="F47" s="44" t="s">
        <v>378</v>
      </c>
      <c r="G47" s="44">
        <v>0</v>
      </c>
      <c r="H47" s="44" t="s">
        <v>374</v>
      </c>
      <c r="I47" s="44">
        <v>3</v>
      </c>
      <c r="J47" s="44">
        <v>2011</v>
      </c>
      <c r="K47" s="44" t="s">
        <v>375</v>
      </c>
      <c r="L47" s="44">
        <v>0</v>
      </c>
      <c r="M47" s="44" t="s">
        <v>304</v>
      </c>
      <c r="N47" s="220">
        <v>1</v>
      </c>
      <c r="O47" s="44">
        <v>4</v>
      </c>
      <c r="P47" s="44">
        <v>1</v>
      </c>
      <c r="Q47" s="42"/>
      <c r="R47" s="45"/>
      <c r="S47" s="44"/>
      <c r="T47" s="44"/>
      <c r="U47" s="46"/>
    </row>
    <row r="48" spans="1:21" ht="10" customHeight="1">
      <c r="A48" s="42" t="s">
        <v>392</v>
      </c>
      <c r="B48" s="221">
        <f t="shared" si="1"/>
        <v>5</v>
      </c>
      <c r="C48" s="219" t="s">
        <v>3268</v>
      </c>
      <c r="D48" s="44" t="s">
        <v>377</v>
      </c>
      <c r="E48" s="44">
        <v>3</v>
      </c>
      <c r="F48" s="44" t="s">
        <v>378</v>
      </c>
      <c r="G48" s="44">
        <v>0</v>
      </c>
      <c r="H48" s="44" t="s">
        <v>378</v>
      </c>
      <c r="I48" s="44">
        <v>0</v>
      </c>
      <c r="J48" s="44">
        <v>2010</v>
      </c>
      <c r="K48" s="44" t="s">
        <v>375</v>
      </c>
      <c r="L48" s="44">
        <v>0</v>
      </c>
      <c r="M48" s="44" t="s">
        <v>304</v>
      </c>
      <c r="N48" s="220">
        <v>1</v>
      </c>
      <c r="O48" s="44">
        <v>4</v>
      </c>
      <c r="P48" s="44">
        <v>1</v>
      </c>
      <c r="Q48" s="42"/>
      <c r="R48" s="45"/>
      <c r="S48" s="44"/>
      <c r="T48" s="44"/>
      <c r="U48" s="46"/>
    </row>
    <row r="49" spans="1:21" s="46" customFormat="1" ht="10" customHeight="1">
      <c r="A49" s="42" t="s">
        <v>471</v>
      </c>
      <c r="B49" s="221">
        <f t="shared" si="1"/>
        <v>5</v>
      </c>
      <c r="C49" s="219"/>
      <c r="D49" s="44" t="s">
        <v>377</v>
      </c>
      <c r="E49" s="44">
        <v>3</v>
      </c>
      <c r="F49" s="44" t="s">
        <v>378</v>
      </c>
      <c r="G49" s="44">
        <v>0</v>
      </c>
      <c r="H49" s="36" t="s">
        <v>370</v>
      </c>
      <c r="I49" s="44">
        <v>2</v>
      </c>
      <c r="J49" s="44">
        <v>2012</v>
      </c>
      <c r="K49" s="44" t="s">
        <v>295</v>
      </c>
      <c r="L49" s="44">
        <v>0</v>
      </c>
      <c r="M49" s="44" t="s">
        <v>304</v>
      </c>
      <c r="N49" s="220">
        <v>1</v>
      </c>
      <c r="O49" s="44">
        <v>4</v>
      </c>
      <c r="P49" s="44">
        <v>1</v>
      </c>
      <c r="Q49" s="42"/>
      <c r="R49" s="45"/>
      <c r="S49" s="44"/>
      <c r="T49" s="44"/>
      <c r="U49" s="37"/>
    </row>
    <row r="50" spans="1:21" ht="10" customHeight="1">
      <c r="A50" s="42" t="s">
        <v>394</v>
      </c>
      <c r="B50" s="43">
        <f t="shared" si="1"/>
        <v>5</v>
      </c>
      <c r="C50" s="219" t="s">
        <v>3268</v>
      </c>
      <c r="D50" s="44" t="s">
        <v>381</v>
      </c>
      <c r="E50" s="44">
        <v>2</v>
      </c>
      <c r="F50" s="44" t="s">
        <v>389</v>
      </c>
      <c r="G50" s="44">
        <v>0</v>
      </c>
      <c r="H50" s="44" t="s">
        <v>389</v>
      </c>
      <c r="I50" s="44">
        <v>0</v>
      </c>
      <c r="J50" s="44">
        <v>2009</v>
      </c>
      <c r="K50" s="44" t="s">
        <v>375</v>
      </c>
      <c r="L50" s="44">
        <v>0</v>
      </c>
      <c r="M50" s="44" t="s">
        <v>300</v>
      </c>
      <c r="N50" s="44">
        <v>2</v>
      </c>
      <c r="O50" s="44">
        <v>3</v>
      </c>
      <c r="P50" s="44">
        <v>1</v>
      </c>
      <c r="Q50" s="42"/>
      <c r="R50" s="45" t="s">
        <v>385</v>
      </c>
      <c r="S50" s="44"/>
      <c r="T50" s="44"/>
      <c r="U50" s="46"/>
    </row>
    <row r="51" spans="1:21" ht="10" customHeight="1">
      <c r="A51" s="42" t="s">
        <v>395</v>
      </c>
      <c r="B51" s="43">
        <f t="shared" si="1"/>
        <v>5</v>
      </c>
      <c r="C51" s="219" t="s">
        <v>3268</v>
      </c>
      <c r="D51" s="44" t="s">
        <v>381</v>
      </c>
      <c r="E51" s="44">
        <v>2</v>
      </c>
      <c r="F51" s="44" t="s">
        <v>378</v>
      </c>
      <c r="G51" s="44">
        <v>0</v>
      </c>
      <c r="H51" s="44" t="s">
        <v>374</v>
      </c>
      <c r="I51" s="44">
        <v>3</v>
      </c>
      <c r="J51" s="44">
        <v>2010</v>
      </c>
      <c r="K51" s="44" t="s">
        <v>375</v>
      </c>
      <c r="L51" s="44">
        <v>0</v>
      </c>
      <c r="M51" s="44" t="s">
        <v>300</v>
      </c>
      <c r="N51" s="44">
        <v>2</v>
      </c>
      <c r="O51" s="44">
        <v>3</v>
      </c>
      <c r="P51" s="44">
        <v>1</v>
      </c>
      <c r="Q51" s="42"/>
      <c r="R51" s="45">
        <v>4</v>
      </c>
      <c r="S51" s="44"/>
      <c r="T51" s="44"/>
      <c r="U51" s="46"/>
    </row>
    <row r="52" spans="1:21" s="46" customFormat="1" ht="10" customHeight="1">
      <c r="A52" s="42" t="s">
        <v>472</v>
      </c>
      <c r="B52" s="43">
        <f t="shared" si="1"/>
        <v>5</v>
      </c>
      <c r="C52" s="219"/>
      <c r="D52" s="44" t="s">
        <v>369</v>
      </c>
      <c r="E52" s="44">
        <v>0</v>
      </c>
      <c r="F52" s="44" t="s">
        <v>378</v>
      </c>
      <c r="G52" s="44">
        <v>0</v>
      </c>
      <c r="H52" s="44" t="s">
        <v>378</v>
      </c>
      <c r="I52" s="44">
        <v>0</v>
      </c>
      <c r="J52" s="44">
        <v>1974</v>
      </c>
      <c r="K52" s="44" t="s">
        <v>295</v>
      </c>
      <c r="L52" s="44">
        <v>0</v>
      </c>
      <c r="M52" s="44" t="s">
        <v>300</v>
      </c>
      <c r="N52" s="44">
        <v>2</v>
      </c>
      <c r="O52" s="44">
        <v>0</v>
      </c>
      <c r="P52" s="44">
        <v>3</v>
      </c>
      <c r="Q52" s="42"/>
      <c r="R52" s="45">
        <v>4</v>
      </c>
      <c r="S52" s="44"/>
      <c r="T52" s="44"/>
      <c r="U52" s="37"/>
    </row>
    <row r="53" spans="1:21" s="46" customFormat="1" ht="10" customHeight="1">
      <c r="A53" s="42" t="s">
        <v>474</v>
      </c>
      <c r="B53" s="43">
        <f t="shared" si="1"/>
        <v>5</v>
      </c>
      <c r="C53" s="219"/>
      <c r="D53" s="44" t="s">
        <v>369</v>
      </c>
      <c r="E53" s="44">
        <v>0</v>
      </c>
      <c r="F53" s="44" t="s">
        <v>389</v>
      </c>
      <c r="G53" s="44">
        <v>0</v>
      </c>
      <c r="H53" s="44" t="s">
        <v>389</v>
      </c>
      <c r="I53" s="44">
        <v>0</v>
      </c>
      <c r="J53" s="44">
        <v>1936</v>
      </c>
      <c r="K53" s="44" t="s">
        <v>295</v>
      </c>
      <c r="L53" s="44">
        <v>0</v>
      </c>
      <c r="M53" s="44" t="s">
        <v>300</v>
      </c>
      <c r="N53" s="44">
        <v>2</v>
      </c>
      <c r="O53" s="44">
        <v>1</v>
      </c>
      <c r="P53" s="44">
        <v>3</v>
      </c>
      <c r="Q53" s="42"/>
      <c r="R53" s="45">
        <v>4</v>
      </c>
      <c r="S53" s="44"/>
      <c r="T53" s="44"/>
      <c r="U53" s="37"/>
    </row>
    <row r="54" spans="1:21" ht="10" customHeight="1">
      <c r="A54" s="42" t="s">
        <v>475</v>
      </c>
      <c r="B54" s="43">
        <f t="shared" si="1"/>
        <v>5</v>
      </c>
      <c r="C54" s="219"/>
      <c r="D54" s="44" t="s">
        <v>369</v>
      </c>
      <c r="E54" s="44">
        <v>0</v>
      </c>
      <c r="F54" s="44" t="s">
        <v>378</v>
      </c>
      <c r="G54" s="44">
        <v>0</v>
      </c>
      <c r="H54" s="44" t="s">
        <v>378</v>
      </c>
      <c r="I54" s="44">
        <v>0</v>
      </c>
      <c r="J54" s="44">
        <v>1999</v>
      </c>
      <c r="K54" s="44" t="s">
        <v>295</v>
      </c>
      <c r="L54" s="44">
        <v>0</v>
      </c>
      <c r="M54" s="44" t="s">
        <v>300</v>
      </c>
      <c r="N54" s="44">
        <v>2</v>
      </c>
      <c r="O54" s="44">
        <v>1</v>
      </c>
      <c r="P54" s="44">
        <v>3</v>
      </c>
      <c r="Q54" s="42"/>
      <c r="R54" s="45">
        <v>4</v>
      </c>
      <c r="S54" s="44"/>
      <c r="T54" s="44"/>
    </row>
    <row r="55" spans="1:21" s="46" customFormat="1" ht="10" customHeight="1">
      <c r="A55" s="42" t="s">
        <v>477</v>
      </c>
      <c r="B55" s="43">
        <f t="shared" si="1"/>
        <v>5</v>
      </c>
      <c r="C55" s="219"/>
      <c r="D55" s="44" t="s">
        <v>369</v>
      </c>
      <c r="E55" s="44">
        <v>0</v>
      </c>
      <c r="F55" s="36" t="s">
        <v>370</v>
      </c>
      <c r="G55" s="44">
        <v>2</v>
      </c>
      <c r="H55" s="44" t="s">
        <v>374</v>
      </c>
      <c r="I55" s="44">
        <v>3</v>
      </c>
      <c r="J55" s="44">
        <v>2012</v>
      </c>
      <c r="K55" s="44" t="s">
        <v>295</v>
      </c>
      <c r="L55" s="44">
        <v>0</v>
      </c>
      <c r="M55" s="44" t="s">
        <v>300</v>
      </c>
      <c r="N55" s="44">
        <v>2</v>
      </c>
      <c r="O55" s="44">
        <v>3</v>
      </c>
      <c r="P55" s="44">
        <v>1</v>
      </c>
      <c r="Q55" s="42"/>
      <c r="R55" s="45">
        <v>4</v>
      </c>
      <c r="S55" s="44"/>
      <c r="T55" s="44"/>
      <c r="U55" s="37"/>
    </row>
    <row r="56" spans="1:21" ht="10" customHeight="1">
      <c r="A56" s="42" t="s">
        <v>478</v>
      </c>
      <c r="B56" s="43">
        <f t="shared" si="1"/>
        <v>5</v>
      </c>
      <c r="C56" s="219"/>
      <c r="D56" s="44" t="s">
        <v>381</v>
      </c>
      <c r="E56" s="44">
        <v>2</v>
      </c>
      <c r="F56" s="44" t="s">
        <v>389</v>
      </c>
      <c r="G56" s="44">
        <v>0</v>
      </c>
      <c r="H56" s="44" t="s">
        <v>389</v>
      </c>
      <c r="I56" s="36">
        <v>0</v>
      </c>
      <c r="J56" s="44">
        <v>2010</v>
      </c>
      <c r="K56" s="44" t="s">
        <v>295</v>
      </c>
      <c r="L56" s="44">
        <v>0</v>
      </c>
      <c r="M56" s="44" t="s">
        <v>300</v>
      </c>
      <c r="N56" s="44">
        <v>2</v>
      </c>
      <c r="O56" s="44">
        <v>3</v>
      </c>
      <c r="P56" s="44">
        <v>1</v>
      </c>
      <c r="Q56" s="42"/>
      <c r="R56" s="45" t="s">
        <v>379</v>
      </c>
      <c r="S56" s="44"/>
      <c r="T56" s="44"/>
    </row>
    <row r="57" spans="1:21" ht="10" customHeight="1">
      <c r="A57" s="42" t="s">
        <v>398</v>
      </c>
      <c r="B57" s="43">
        <f t="shared" si="1"/>
        <v>4</v>
      </c>
      <c r="C57" s="219" t="s">
        <v>3268</v>
      </c>
      <c r="D57" s="44" t="s">
        <v>377</v>
      </c>
      <c r="E57" s="44">
        <v>3</v>
      </c>
      <c r="F57" s="44" t="s">
        <v>378</v>
      </c>
      <c r="G57" s="44">
        <v>0</v>
      </c>
      <c r="H57" s="36" t="s">
        <v>370</v>
      </c>
      <c r="I57" s="44">
        <v>2</v>
      </c>
      <c r="J57" s="44">
        <v>2012</v>
      </c>
      <c r="K57" s="44" t="s">
        <v>375</v>
      </c>
      <c r="L57" s="44">
        <v>0</v>
      </c>
      <c r="M57" s="44" t="s">
        <v>295</v>
      </c>
      <c r="N57" s="44">
        <v>0</v>
      </c>
      <c r="O57" s="44">
        <v>4</v>
      </c>
      <c r="P57" s="44">
        <v>1</v>
      </c>
      <c r="Q57" s="42"/>
      <c r="R57" s="45"/>
      <c r="S57" s="44"/>
      <c r="T57" s="44"/>
      <c r="U57" s="46"/>
    </row>
    <row r="58" spans="1:21" s="46" customFormat="1" ht="10" customHeight="1">
      <c r="A58" s="42" t="s">
        <v>490</v>
      </c>
      <c r="B58" s="43">
        <f t="shared" si="1"/>
        <v>4</v>
      </c>
      <c r="C58" s="219"/>
      <c r="D58" s="44" t="s">
        <v>377</v>
      </c>
      <c r="E58" s="44">
        <v>3</v>
      </c>
      <c r="F58" s="44" t="s">
        <v>378</v>
      </c>
      <c r="G58" s="44">
        <v>0</v>
      </c>
      <c r="H58" s="44" t="s">
        <v>378</v>
      </c>
      <c r="I58" s="44">
        <v>0</v>
      </c>
      <c r="J58" s="44">
        <v>2004</v>
      </c>
      <c r="K58" s="44" t="s">
        <v>295</v>
      </c>
      <c r="L58" s="44">
        <v>0</v>
      </c>
      <c r="M58" s="44" t="s">
        <v>295</v>
      </c>
      <c r="N58" s="44">
        <v>0</v>
      </c>
      <c r="O58" s="44">
        <v>3</v>
      </c>
      <c r="P58" s="44">
        <v>1</v>
      </c>
      <c r="Q58" s="42"/>
      <c r="R58" s="45"/>
      <c r="S58" s="44"/>
      <c r="T58" s="44"/>
      <c r="U58" s="37"/>
    </row>
    <row r="59" spans="1:21" ht="10" customHeight="1">
      <c r="A59" s="42" t="s">
        <v>491</v>
      </c>
      <c r="B59" s="43">
        <f t="shared" si="1"/>
        <v>4</v>
      </c>
      <c r="C59" s="219"/>
      <c r="D59" s="44" t="s">
        <v>377</v>
      </c>
      <c r="E59" s="44">
        <v>3</v>
      </c>
      <c r="F59" s="44" t="s">
        <v>378</v>
      </c>
      <c r="G59" s="44">
        <v>0</v>
      </c>
      <c r="H59" s="36" t="s">
        <v>370</v>
      </c>
      <c r="I59" s="44">
        <v>2</v>
      </c>
      <c r="J59" s="44">
        <v>2008</v>
      </c>
      <c r="K59" s="44" t="s">
        <v>295</v>
      </c>
      <c r="L59" s="44">
        <v>0</v>
      </c>
      <c r="M59" s="44" t="s">
        <v>295</v>
      </c>
      <c r="N59" s="44">
        <v>0</v>
      </c>
      <c r="O59" s="44">
        <v>4</v>
      </c>
      <c r="P59" s="44">
        <v>1</v>
      </c>
      <c r="Q59" s="42"/>
      <c r="R59" s="45"/>
      <c r="S59" s="44"/>
      <c r="T59" s="44"/>
    </row>
    <row r="60" spans="1:21" ht="10" customHeight="1">
      <c r="A60" s="42" t="s">
        <v>396</v>
      </c>
      <c r="B60" s="221">
        <f t="shared" si="1"/>
        <v>4</v>
      </c>
      <c r="C60" s="219" t="s">
        <v>3268</v>
      </c>
      <c r="D60" s="44" t="s">
        <v>381</v>
      </c>
      <c r="E60" s="44">
        <v>2</v>
      </c>
      <c r="F60" s="44" t="s">
        <v>378</v>
      </c>
      <c r="G60" s="44">
        <v>0</v>
      </c>
      <c r="H60" s="44" t="s">
        <v>374</v>
      </c>
      <c r="I60" s="44">
        <v>3</v>
      </c>
      <c r="J60" s="44">
        <v>2011</v>
      </c>
      <c r="K60" s="44" t="s">
        <v>375</v>
      </c>
      <c r="L60" s="44">
        <v>0</v>
      </c>
      <c r="M60" s="44" t="s">
        <v>304</v>
      </c>
      <c r="N60" s="220">
        <v>1</v>
      </c>
      <c r="O60" s="44">
        <v>4</v>
      </c>
      <c r="P60" s="44">
        <v>1</v>
      </c>
      <c r="Q60" s="42"/>
      <c r="R60" s="45"/>
      <c r="S60" s="44"/>
      <c r="T60" s="44"/>
      <c r="U60" s="46"/>
    </row>
    <row r="61" spans="1:21" ht="10" customHeight="1">
      <c r="A61" s="42" t="s">
        <v>397</v>
      </c>
      <c r="B61" s="221">
        <f t="shared" si="1"/>
        <v>4</v>
      </c>
      <c r="C61" s="219" t="s">
        <v>3268</v>
      </c>
      <c r="D61" s="44" t="s">
        <v>381</v>
      </c>
      <c r="E61" s="44">
        <v>2</v>
      </c>
      <c r="F61" s="44" t="s">
        <v>378</v>
      </c>
      <c r="G61" s="44">
        <v>0</v>
      </c>
      <c r="H61" s="44" t="s">
        <v>378</v>
      </c>
      <c r="I61" s="44">
        <v>0</v>
      </c>
      <c r="J61" s="44">
        <v>2009</v>
      </c>
      <c r="K61" s="44" t="s">
        <v>375</v>
      </c>
      <c r="L61" s="44">
        <v>0</v>
      </c>
      <c r="M61" s="44" t="s">
        <v>304</v>
      </c>
      <c r="N61" s="220">
        <v>1</v>
      </c>
      <c r="O61" s="44">
        <v>4</v>
      </c>
      <c r="P61" s="44">
        <v>1</v>
      </c>
      <c r="Q61" s="42"/>
      <c r="R61" s="45"/>
      <c r="S61" s="44"/>
      <c r="T61" s="44"/>
      <c r="U61" s="46"/>
    </row>
    <row r="62" spans="1:21" ht="10" customHeight="1">
      <c r="A62" s="42" t="s">
        <v>473</v>
      </c>
      <c r="B62" s="221">
        <f t="shared" si="1"/>
        <v>4</v>
      </c>
      <c r="C62" s="219"/>
      <c r="D62" s="44" t="s">
        <v>369</v>
      </c>
      <c r="E62" s="44">
        <v>0</v>
      </c>
      <c r="F62" s="44" t="s">
        <v>378</v>
      </c>
      <c r="G62" s="44">
        <v>0</v>
      </c>
      <c r="H62" s="44" t="s">
        <v>374</v>
      </c>
      <c r="I62" s="44">
        <v>3</v>
      </c>
      <c r="J62" s="44">
        <v>2009</v>
      </c>
      <c r="K62" s="44" t="s">
        <v>295</v>
      </c>
      <c r="L62" s="44">
        <v>0</v>
      </c>
      <c r="M62" s="44" t="s">
        <v>304</v>
      </c>
      <c r="N62" s="220">
        <v>1</v>
      </c>
      <c r="O62" s="44">
        <v>1</v>
      </c>
      <c r="P62" s="44">
        <v>3</v>
      </c>
      <c r="Q62" s="42"/>
      <c r="R62" s="45"/>
      <c r="S62" s="44"/>
      <c r="T62" s="44"/>
    </row>
    <row r="63" spans="1:21" ht="10" customHeight="1">
      <c r="A63" s="42" t="s">
        <v>480</v>
      </c>
      <c r="B63" s="221">
        <f t="shared" si="1"/>
        <v>4</v>
      </c>
      <c r="C63" s="219"/>
      <c r="D63" s="44" t="s">
        <v>381</v>
      </c>
      <c r="E63" s="44">
        <v>2</v>
      </c>
      <c r="F63" s="44" t="s">
        <v>378</v>
      </c>
      <c r="G63" s="44">
        <v>0</v>
      </c>
      <c r="H63" s="36" t="s">
        <v>370</v>
      </c>
      <c r="I63" s="44">
        <v>2</v>
      </c>
      <c r="J63" s="44">
        <v>2012</v>
      </c>
      <c r="K63" s="44" t="s">
        <v>295</v>
      </c>
      <c r="L63" s="44">
        <v>0</v>
      </c>
      <c r="M63" s="44" t="s">
        <v>304</v>
      </c>
      <c r="N63" s="220">
        <v>1</v>
      </c>
      <c r="O63" s="44">
        <v>4</v>
      </c>
      <c r="P63" s="44">
        <v>1</v>
      </c>
      <c r="Q63" s="42"/>
      <c r="R63" s="45"/>
      <c r="S63" s="44"/>
      <c r="T63" s="44"/>
    </row>
    <row r="64" spans="1:21" s="46" customFormat="1" ht="10" customHeight="1">
      <c r="A64" s="42" t="s">
        <v>484</v>
      </c>
      <c r="B64" s="221">
        <f t="shared" si="1"/>
        <v>4</v>
      </c>
      <c r="C64" s="219"/>
      <c r="D64" s="44" t="s">
        <v>377</v>
      </c>
      <c r="E64" s="44">
        <v>3</v>
      </c>
      <c r="F64" s="44" t="s">
        <v>378</v>
      </c>
      <c r="G64" s="44">
        <v>0</v>
      </c>
      <c r="H64" s="44" t="s">
        <v>378</v>
      </c>
      <c r="I64" s="44">
        <v>0</v>
      </c>
      <c r="J64" s="44">
        <v>2012</v>
      </c>
      <c r="K64" s="44" t="s">
        <v>295</v>
      </c>
      <c r="L64" s="44">
        <v>0</v>
      </c>
      <c r="M64" s="44" t="s">
        <v>304</v>
      </c>
      <c r="N64" s="220">
        <v>1</v>
      </c>
      <c r="O64" s="44" t="s">
        <v>400</v>
      </c>
      <c r="P64" s="44">
        <v>0</v>
      </c>
      <c r="Q64" s="42"/>
      <c r="R64" s="45"/>
      <c r="S64" s="44"/>
      <c r="T64" s="44"/>
      <c r="U64" s="37"/>
    </row>
    <row r="65" spans="1:21" ht="10" customHeight="1">
      <c r="A65" s="42" t="s">
        <v>485</v>
      </c>
      <c r="B65" s="221">
        <f t="shared" si="1"/>
        <v>4</v>
      </c>
      <c r="C65" s="219"/>
      <c r="D65" s="44" t="s">
        <v>377</v>
      </c>
      <c r="E65" s="44">
        <v>3</v>
      </c>
      <c r="F65" s="44" t="s">
        <v>378</v>
      </c>
      <c r="G65" s="44">
        <v>0</v>
      </c>
      <c r="H65" s="44" t="s">
        <v>378</v>
      </c>
      <c r="I65" s="44">
        <v>0</v>
      </c>
      <c r="J65" s="44">
        <v>2006</v>
      </c>
      <c r="K65" s="44" t="s">
        <v>295</v>
      </c>
      <c r="L65" s="44">
        <v>0</v>
      </c>
      <c r="M65" s="44" t="s">
        <v>304</v>
      </c>
      <c r="N65" s="220">
        <v>1</v>
      </c>
      <c r="O65" s="44" t="s">
        <v>400</v>
      </c>
      <c r="P65" s="44">
        <v>0</v>
      </c>
      <c r="Q65" s="42"/>
      <c r="R65" s="45"/>
      <c r="S65" s="44"/>
      <c r="T65" s="44"/>
    </row>
    <row r="66" spans="1:21" ht="10" customHeight="1">
      <c r="A66" s="42" t="s">
        <v>488</v>
      </c>
      <c r="B66" s="43">
        <f t="shared" si="1"/>
        <v>4</v>
      </c>
      <c r="C66" s="219"/>
      <c r="D66" s="44" t="s">
        <v>369</v>
      </c>
      <c r="E66" s="44">
        <v>0</v>
      </c>
      <c r="F66" s="44" t="s">
        <v>378</v>
      </c>
      <c r="G66" s="44">
        <v>0</v>
      </c>
      <c r="H66" s="36" t="s">
        <v>370</v>
      </c>
      <c r="I66" s="44">
        <v>2</v>
      </c>
      <c r="J66" s="44">
        <v>2005</v>
      </c>
      <c r="K66" s="44" t="s">
        <v>295</v>
      </c>
      <c r="L66" s="44">
        <v>0</v>
      </c>
      <c r="M66" s="44" t="s">
        <v>300</v>
      </c>
      <c r="N66" s="44">
        <v>2</v>
      </c>
      <c r="O66" s="44">
        <v>2</v>
      </c>
      <c r="P66" s="44">
        <v>2</v>
      </c>
      <c r="Q66" s="42"/>
      <c r="R66" s="45">
        <v>4</v>
      </c>
      <c r="S66" s="44"/>
      <c r="T66" s="44"/>
    </row>
    <row r="67" spans="1:21" s="46" customFormat="1" ht="10" customHeight="1">
      <c r="A67" s="42" t="s">
        <v>489</v>
      </c>
      <c r="B67" s="43">
        <f t="shared" si="1"/>
        <v>4</v>
      </c>
      <c r="C67" s="219"/>
      <c r="D67" s="44" t="s">
        <v>369</v>
      </c>
      <c r="E67" s="44">
        <v>0</v>
      </c>
      <c r="F67" s="44" t="s">
        <v>378</v>
      </c>
      <c r="G67" s="44">
        <v>0</v>
      </c>
      <c r="H67" s="44" t="s">
        <v>374</v>
      </c>
      <c r="I67" s="44">
        <v>3</v>
      </c>
      <c r="J67" s="44">
        <v>2010</v>
      </c>
      <c r="K67" s="44" t="s">
        <v>295</v>
      </c>
      <c r="L67" s="44">
        <v>0</v>
      </c>
      <c r="M67" s="44" t="s">
        <v>300</v>
      </c>
      <c r="N67" s="44">
        <v>2</v>
      </c>
      <c r="O67" s="44">
        <v>2</v>
      </c>
      <c r="P67" s="44">
        <v>2</v>
      </c>
      <c r="Q67" s="42"/>
      <c r="R67" s="45" t="s">
        <v>385</v>
      </c>
      <c r="S67" s="44"/>
      <c r="T67" s="44"/>
      <c r="U67" s="37"/>
    </row>
    <row r="68" spans="1:21" ht="10" customHeight="1">
      <c r="A68" s="42" t="s">
        <v>403</v>
      </c>
      <c r="B68" s="43">
        <f t="shared" si="1"/>
        <v>3</v>
      </c>
      <c r="C68" s="219" t="s">
        <v>3268</v>
      </c>
      <c r="D68" s="44" t="s">
        <v>377</v>
      </c>
      <c r="E68" s="44">
        <v>3</v>
      </c>
      <c r="F68" s="44" t="s">
        <v>378</v>
      </c>
      <c r="G68" s="44">
        <v>0</v>
      </c>
      <c r="H68" s="44" t="s">
        <v>378</v>
      </c>
      <c r="I68" s="44">
        <v>0</v>
      </c>
      <c r="J68" s="44">
        <v>2002</v>
      </c>
      <c r="K68" s="44" t="s">
        <v>375</v>
      </c>
      <c r="L68" s="44">
        <v>0</v>
      </c>
      <c r="M68" s="44" t="s">
        <v>341</v>
      </c>
      <c r="N68" s="44">
        <v>0</v>
      </c>
      <c r="O68" s="44" t="s">
        <v>341</v>
      </c>
      <c r="P68" s="44">
        <v>0</v>
      </c>
      <c r="Q68" s="42"/>
      <c r="R68" s="45"/>
      <c r="S68" s="44"/>
      <c r="T68" s="44"/>
      <c r="U68" s="46"/>
    </row>
    <row r="69" spans="1:21" ht="10" customHeight="1">
      <c r="A69" s="42" t="s">
        <v>503</v>
      </c>
      <c r="B69" s="43">
        <f t="shared" si="1"/>
        <v>3</v>
      </c>
      <c r="C69" s="219"/>
      <c r="D69" s="44" t="s">
        <v>369</v>
      </c>
      <c r="E69" s="44">
        <v>0</v>
      </c>
      <c r="F69" s="44" t="s">
        <v>374</v>
      </c>
      <c r="G69" s="44">
        <v>3</v>
      </c>
      <c r="H69" s="44" t="s">
        <v>374</v>
      </c>
      <c r="I69" s="44">
        <v>3</v>
      </c>
      <c r="J69" s="44">
        <v>2012</v>
      </c>
      <c r="K69" s="44" t="s">
        <v>295</v>
      </c>
      <c r="L69" s="44">
        <v>0</v>
      </c>
      <c r="M69" s="44" t="s">
        <v>341</v>
      </c>
      <c r="N69" s="44">
        <v>0</v>
      </c>
      <c r="O69" s="44" t="s">
        <v>341</v>
      </c>
      <c r="P69" s="44">
        <v>0</v>
      </c>
      <c r="Q69" s="42"/>
      <c r="R69" s="45"/>
      <c r="S69" s="44"/>
      <c r="T69" s="44"/>
    </row>
    <row r="70" spans="1:21" ht="10" customHeight="1">
      <c r="A70" s="42" t="s">
        <v>404</v>
      </c>
      <c r="B70" s="43">
        <f t="shared" si="1"/>
        <v>3</v>
      </c>
      <c r="C70" s="219" t="s">
        <v>3268</v>
      </c>
      <c r="D70" s="44" t="s">
        <v>377</v>
      </c>
      <c r="E70" s="44">
        <v>3</v>
      </c>
      <c r="F70" s="44" t="s">
        <v>389</v>
      </c>
      <c r="G70" s="44">
        <v>0</v>
      </c>
      <c r="H70" s="44" t="s">
        <v>389</v>
      </c>
      <c r="I70" s="44">
        <v>0</v>
      </c>
      <c r="J70" s="44">
        <v>2013</v>
      </c>
      <c r="K70" s="44" t="s">
        <v>375</v>
      </c>
      <c r="L70" s="44">
        <v>0</v>
      </c>
      <c r="M70" s="44" t="s">
        <v>295</v>
      </c>
      <c r="N70" s="44">
        <v>0</v>
      </c>
      <c r="O70" s="44" t="s">
        <v>400</v>
      </c>
      <c r="P70" s="44">
        <v>0</v>
      </c>
      <c r="Q70" s="42"/>
      <c r="R70" s="45"/>
      <c r="S70" s="44"/>
      <c r="T70" s="44"/>
      <c r="U70" s="46"/>
    </row>
    <row r="71" spans="1:21" ht="10" customHeight="1">
      <c r="A71" s="42" t="s">
        <v>405</v>
      </c>
      <c r="B71" s="43">
        <f t="shared" si="1"/>
        <v>3</v>
      </c>
      <c r="C71" s="219" t="s">
        <v>3268</v>
      </c>
      <c r="D71" s="44" t="s">
        <v>377</v>
      </c>
      <c r="E71" s="44">
        <v>3</v>
      </c>
      <c r="F71" s="44" t="s">
        <v>378</v>
      </c>
      <c r="G71" s="44">
        <v>0</v>
      </c>
      <c r="H71" s="36" t="s">
        <v>370</v>
      </c>
      <c r="I71" s="44">
        <v>2</v>
      </c>
      <c r="J71" s="44">
        <v>2014</v>
      </c>
      <c r="K71" s="44" t="s">
        <v>375</v>
      </c>
      <c r="L71" s="44">
        <v>0</v>
      </c>
      <c r="M71" s="44" t="s">
        <v>295</v>
      </c>
      <c r="N71" s="44">
        <v>0</v>
      </c>
      <c r="O71" s="44" t="s">
        <v>400</v>
      </c>
      <c r="P71" s="44">
        <v>0</v>
      </c>
      <c r="Q71" s="42"/>
      <c r="R71" s="45"/>
      <c r="S71" s="44"/>
      <c r="T71" s="44"/>
      <c r="U71" s="46"/>
    </row>
    <row r="72" spans="1:21" ht="10" customHeight="1">
      <c r="A72" s="42" t="s">
        <v>406</v>
      </c>
      <c r="B72" s="43">
        <f t="shared" si="1"/>
        <v>3</v>
      </c>
      <c r="C72" s="219" t="s">
        <v>3268</v>
      </c>
      <c r="D72" s="44" t="s">
        <v>377</v>
      </c>
      <c r="E72" s="44">
        <v>3</v>
      </c>
      <c r="F72" s="44" t="s">
        <v>378</v>
      </c>
      <c r="G72" s="44">
        <v>0</v>
      </c>
      <c r="H72" s="36" t="s">
        <v>370</v>
      </c>
      <c r="I72" s="44">
        <v>2</v>
      </c>
      <c r="J72" s="44">
        <v>2014</v>
      </c>
      <c r="K72" s="44" t="s">
        <v>375</v>
      </c>
      <c r="L72" s="44">
        <v>0</v>
      </c>
      <c r="M72" s="44" t="s">
        <v>295</v>
      </c>
      <c r="N72" s="44">
        <v>0</v>
      </c>
      <c r="O72" s="44" t="s">
        <v>400</v>
      </c>
      <c r="P72" s="44">
        <v>0</v>
      </c>
      <c r="Q72" s="42"/>
      <c r="R72" s="45"/>
      <c r="S72" s="44"/>
      <c r="T72" s="44"/>
      <c r="U72" s="46"/>
    </row>
    <row r="73" spans="1:21" ht="10" customHeight="1">
      <c r="A73" s="42" t="s">
        <v>407</v>
      </c>
      <c r="B73" s="43">
        <f t="shared" si="1"/>
        <v>3</v>
      </c>
      <c r="C73" s="219" t="s">
        <v>3268</v>
      </c>
      <c r="D73" s="44" t="s">
        <v>377</v>
      </c>
      <c r="E73" s="44">
        <v>3</v>
      </c>
      <c r="F73" s="44" t="s">
        <v>378</v>
      </c>
      <c r="G73" s="44">
        <v>0</v>
      </c>
      <c r="H73" s="36" t="s">
        <v>370</v>
      </c>
      <c r="I73" s="44">
        <v>2</v>
      </c>
      <c r="J73" s="44">
        <v>2013</v>
      </c>
      <c r="K73" s="44" t="s">
        <v>375</v>
      </c>
      <c r="L73" s="44">
        <v>0</v>
      </c>
      <c r="M73" s="44" t="s">
        <v>295</v>
      </c>
      <c r="N73" s="44">
        <v>0</v>
      </c>
      <c r="O73" s="44" t="s">
        <v>400</v>
      </c>
      <c r="P73" s="44">
        <v>0</v>
      </c>
      <c r="Q73" s="42"/>
      <c r="R73" s="45"/>
      <c r="S73" s="44"/>
      <c r="T73" s="44"/>
      <c r="U73" s="46"/>
    </row>
    <row r="74" spans="1:21" s="46" customFormat="1" ht="10" customHeight="1">
      <c r="A74" s="42" t="s">
        <v>497</v>
      </c>
      <c r="B74" s="43">
        <f t="shared" si="1"/>
        <v>3</v>
      </c>
      <c r="C74" s="219"/>
      <c r="D74" s="44" t="s">
        <v>381</v>
      </c>
      <c r="E74" s="44">
        <v>2</v>
      </c>
      <c r="F74" s="44" t="s">
        <v>378</v>
      </c>
      <c r="G74" s="44">
        <v>0</v>
      </c>
      <c r="H74" s="44" t="s">
        <v>378</v>
      </c>
      <c r="I74" s="44">
        <v>0</v>
      </c>
      <c r="J74" s="44">
        <v>2010</v>
      </c>
      <c r="K74" s="44" t="s">
        <v>295</v>
      </c>
      <c r="L74" s="44">
        <v>0</v>
      </c>
      <c r="M74" s="44" t="s">
        <v>295</v>
      </c>
      <c r="N74" s="44">
        <v>0</v>
      </c>
      <c r="O74" s="44">
        <v>4</v>
      </c>
      <c r="P74" s="44">
        <v>1</v>
      </c>
      <c r="Q74" s="42"/>
      <c r="R74" s="45"/>
      <c r="S74" s="44"/>
      <c r="T74" s="44"/>
      <c r="U74" s="37"/>
    </row>
    <row r="75" spans="1:21" s="46" customFormat="1" ht="10" customHeight="1">
      <c r="A75" s="42" t="s">
        <v>498</v>
      </c>
      <c r="B75" s="43">
        <f t="shared" ref="B75:B106" si="2">SUM(E75,G75,L75,N75,P75)</f>
        <v>3</v>
      </c>
      <c r="C75" s="219"/>
      <c r="D75" s="44" t="s">
        <v>381</v>
      </c>
      <c r="E75" s="44">
        <v>2</v>
      </c>
      <c r="F75" s="44" t="s">
        <v>378</v>
      </c>
      <c r="G75" s="44">
        <v>0</v>
      </c>
      <c r="H75" s="44" t="s">
        <v>378</v>
      </c>
      <c r="I75" s="44">
        <v>0</v>
      </c>
      <c r="J75" s="44">
        <v>2010</v>
      </c>
      <c r="K75" s="44" t="s">
        <v>295</v>
      </c>
      <c r="L75" s="44">
        <v>0</v>
      </c>
      <c r="M75" s="44" t="s">
        <v>295</v>
      </c>
      <c r="N75" s="44">
        <v>0</v>
      </c>
      <c r="O75" s="44">
        <v>4</v>
      </c>
      <c r="P75" s="44">
        <v>1</v>
      </c>
      <c r="Q75" s="42"/>
      <c r="R75" s="45"/>
      <c r="S75" s="44"/>
      <c r="T75" s="44"/>
      <c r="U75" s="37"/>
    </row>
    <row r="76" spans="1:21" ht="10" customHeight="1">
      <c r="A76" s="42" t="s">
        <v>504</v>
      </c>
      <c r="B76" s="43">
        <f t="shared" si="2"/>
        <v>3</v>
      </c>
      <c r="C76" s="219"/>
      <c r="D76" s="44" t="s">
        <v>377</v>
      </c>
      <c r="E76" s="44">
        <v>3</v>
      </c>
      <c r="F76" s="44" t="s">
        <v>389</v>
      </c>
      <c r="G76" s="44">
        <v>0</v>
      </c>
      <c r="H76" s="44" t="s">
        <v>389</v>
      </c>
      <c r="I76" s="44">
        <v>0</v>
      </c>
      <c r="J76" s="44">
        <v>2013</v>
      </c>
      <c r="K76" s="44" t="s">
        <v>295</v>
      </c>
      <c r="L76" s="44">
        <v>0</v>
      </c>
      <c r="M76" s="44" t="s">
        <v>295</v>
      </c>
      <c r="N76" s="44">
        <v>0</v>
      </c>
      <c r="O76" s="44" t="s">
        <v>400</v>
      </c>
      <c r="P76" s="44">
        <v>0</v>
      </c>
      <c r="Q76" s="42"/>
      <c r="R76" s="45"/>
      <c r="S76" s="44"/>
      <c r="T76" s="44"/>
    </row>
    <row r="77" spans="1:21" ht="10" customHeight="1">
      <c r="A77" s="42" t="s">
        <v>505</v>
      </c>
      <c r="B77" s="43">
        <f t="shared" si="2"/>
        <v>3</v>
      </c>
      <c r="C77" s="219"/>
      <c r="D77" s="44" t="s">
        <v>377</v>
      </c>
      <c r="E77" s="44">
        <v>3</v>
      </c>
      <c r="F77" s="44" t="s">
        <v>378</v>
      </c>
      <c r="G77" s="44">
        <v>0</v>
      </c>
      <c r="H77" s="36" t="s">
        <v>370</v>
      </c>
      <c r="I77" s="44">
        <v>2</v>
      </c>
      <c r="J77" s="44">
        <v>2013</v>
      </c>
      <c r="K77" s="44" t="s">
        <v>295</v>
      </c>
      <c r="L77" s="44">
        <v>0</v>
      </c>
      <c r="M77" s="44" t="s">
        <v>295</v>
      </c>
      <c r="N77" s="44">
        <v>0</v>
      </c>
      <c r="O77" s="44" t="s">
        <v>400</v>
      </c>
      <c r="P77" s="44">
        <v>0</v>
      </c>
      <c r="Q77" s="42"/>
      <c r="R77" s="45"/>
      <c r="S77" s="44"/>
      <c r="T77" s="44"/>
    </row>
    <row r="78" spans="1:21" s="46" customFormat="1" ht="10" customHeight="1">
      <c r="A78" s="42" t="s">
        <v>506</v>
      </c>
      <c r="B78" s="43">
        <f t="shared" si="2"/>
        <v>3</v>
      </c>
      <c r="C78" s="219"/>
      <c r="D78" s="44" t="s">
        <v>377</v>
      </c>
      <c r="E78" s="44">
        <v>3</v>
      </c>
      <c r="F78" s="44" t="s">
        <v>378</v>
      </c>
      <c r="G78" s="44">
        <v>0</v>
      </c>
      <c r="H78" s="44" t="s">
        <v>378</v>
      </c>
      <c r="I78" s="44">
        <v>0</v>
      </c>
      <c r="J78" s="44">
        <v>2011</v>
      </c>
      <c r="K78" s="44" t="s">
        <v>295</v>
      </c>
      <c r="L78" s="44">
        <v>0</v>
      </c>
      <c r="M78" s="44" t="s">
        <v>295</v>
      </c>
      <c r="N78" s="44">
        <v>0</v>
      </c>
      <c r="O78" s="44" t="s">
        <v>400</v>
      </c>
      <c r="P78" s="44">
        <v>0</v>
      </c>
      <c r="Q78" s="42"/>
      <c r="R78" s="45"/>
      <c r="S78" s="44"/>
      <c r="T78" s="44"/>
      <c r="U78" s="37"/>
    </row>
    <row r="79" spans="1:21" s="46" customFormat="1" ht="10" customHeight="1">
      <c r="A79" s="42" t="s">
        <v>507</v>
      </c>
      <c r="B79" s="43">
        <f t="shared" si="2"/>
        <v>3</v>
      </c>
      <c r="C79" s="219"/>
      <c r="D79" s="44" t="s">
        <v>377</v>
      </c>
      <c r="E79" s="44">
        <v>3</v>
      </c>
      <c r="F79" s="44" t="s">
        <v>378</v>
      </c>
      <c r="G79" s="44">
        <v>0</v>
      </c>
      <c r="H79" s="44" t="s">
        <v>378</v>
      </c>
      <c r="I79" s="44">
        <v>0</v>
      </c>
      <c r="J79" s="44">
        <v>2011</v>
      </c>
      <c r="K79" s="44" t="s">
        <v>295</v>
      </c>
      <c r="L79" s="44">
        <v>0</v>
      </c>
      <c r="M79" s="44" t="s">
        <v>295</v>
      </c>
      <c r="N79" s="44">
        <v>0</v>
      </c>
      <c r="O79" s="44" t="s">
        <v>400</v>
      </c>
      <c r="P79" s="44">
        <v>0</v>
      </c>
      <c r="Q79" s="42"/>
      <c r="R79" s="45"/>
      <c r="S79" s="44"/>
      <c r="T79" s="44"/>
      <c r="U79" s="37"/>
    </row>
    <row r="80" spans="1:21" ht="10" customHeight="1">
      <c r="A80" s="42" t="s">
        <v>508</v>
      </c>
      <c r="B80" s="43">
        <f t="shared" si="2"/>
        <v>3</v>
      </c>
      <c r="C80" s="219"/>
      <c r="D80" s="44" t="s">
        <v>377</v>
      </c>
      <c r="E80" s="44">
        <v>3</v>
      </c>
      <c r="F80" s="44" t="s">
        <v>378</v>
      </c>
      <c r="G80" s="44">
        <v>0</v>
      </c>
      <c r="H80" s="36" t="s">
        <v>370</v>
      </c>
      <c r="I80" s="44">
        <v>2</v>
      </c>
      <c r="J80" s="44">
        <v>2009</v>
      </c>
      <c r="K80" s="44" t="s">
        <v>295</v>
      </c>
      <c r="L80" s="44">
        <v>0</v>
      </c>
      <c r="M80" s="44" t="s">
        <v>295</v>
      </c>
      <c r="N80" s="44">
        <v>0</v>
      </c>
      <c r="O80" s="44" t="s">
        <v>400</v>
      </c>
      <c r="P80" s="44">
        <v>0</v>
      </c>
      <c r="Q80" s="42"/>
      <c r="R80" s="45"/>
      <c r="S80" s="44"/>
      <c r="T80" s="44"/>
    </row>
    <row r="81" spans="1:21" ht="10" customHeight="1">
      <c r="A81" s="42" t="s">
        <v>509</v>
      </c>
      <c r="B81" s="43">
        <f t="shared" si="2"/>
        <v>3</v>
      </c>
      <c r="C81" s="219"/>
      <c r="D81" s="44" t="s">
        <v>377</v>
      </c>
      <c r="E81" s="44">
        <v>3</v>
      </c>
      <c r="F81" s="44" t="s">
        <v>378</v>
      </c>
      <c r="G81" s="44">
        <v>0</v>
      </c>
      <c r="H81" s="44" t="s">
        <v>378</v>
      </c>
      <c r="I81" s="44">
        <v>0</v>
      </c>
      <c r="J81" s="44">
        <v>2013</v>
      </c>
      <c r="K81" s="44" t="s">
        <v>295</v>
      </c>
      <c r="L81" s="44">
        <v>0</v>
      </c>
      <c r="M81" s="44" t="s">
        <v>295</v>
      </c>
      <c r="N81" s="44">
        <v>0</v>
      </c>
      <c r="O81" s="44" t="s">
        <v>400</v>
      </c>
      <c r="P81" s="44">
        <v>0</v>
      </c>
      <c r="Q81" s="42"/>
      <c r="R81" s="45"/>
      <c r="S81" s="44"/>
      <c r="T81" s="44"/>
    </row>
    <row r="82" spans="1:21" ht="10" customHeight="1">
      <c r="A82" s="42" t="s">
        <v>510</v>
      </c>
      <c r="B82" s="43">
        <f t="shared" si="2"/>
        <v>3</v>
      </c>
      <c r="C82" s="219"/>
      <c r="D82" s="44" t="s">
        <v>377</v>
      </c>
      <c r="E82" s="44">
        <v>3</v>
      </c>
      <c r="F82" s="44" t="s">
        <v>378</v>
      </c>
      <c r="G82" s="44">
        <v>0</v>
      </c>
      <c r="H82" s="36" t="s">
        <v>370</v>
      </c>
      <c r="I82" s="44">
        <v>2</v>
      </c>
      <c r="J82" s="44">
        <v>2012</v>
      </c>
      <c r="K82" s="44" t="s">
        <v>295</v>
      </c>
      <c r="L82" s="44">
        <v>0</v>
      </c>
      <c r="M82" s="44" t="s">
        <v>295</v>
      </c>
      <c r="N82" s="44">
        <v>0</v>
      </c>
      <c r="O82" s="44" t="s">
        <v>400</v>
      </c>
      <c r="P82" s="44">
        <v>0</v>
      </c>
      <c r="Q82" s="42"/>
      <c r="R82" s="45"/>
      <c r="S82" s="44"/>
      <c r="T82" s="44"/>
    </row>
    <row r="83" spans="1:21" ht="10" customHeight="1">
      <c r="A83" s="42" t="s">
        <v>511</v>
      </c>
      <c r="B83" s="43">
        <f t="shared" si="2"/>
        <v>3</v>
      </c>
      <c r="C83" s="219"/>
      <c r="D83" s="44" t="s">
        <v>377</v>
      </c>
      <c r="E83" s="44">
        <v>3</v>
      </c>
      <c r="F83" s="44" t="s">
        <v>378</v>
      </c>
      <c r="G83" s="44">
        <v>0</v>
      </c>
      <c r="H83" s="36" t="s">
        <v>370</v>
      </c>
      <c r="I83" s="44">
        <v>2</v>
      </c>
      <c r="J83" s="44">
        <v>2013</v>
      </c>
      <c r="K83" s="44" t="s">
        <v>295</v>
      </c>
      <c r="L83" s="44">
        <v>0</v>
      </c>
      <c r="M83" s="44" t="s">
        <v>295</v>
      </c>
      <c r="N83" s="44">
        <v>0</v>
      </c>
      <c r="O83" s="44" t="s">
        <v>400</v>
      </c>
      <c r="P83" s="44">
        <v>0</v>
      </c>
      <c r="Q83" s="42"/>
      <c r="R83" s="45"/>
      <c r="S83" s="44"/>
      <c r="T83" s="44"/>
    </row>
    <row r="84" spans="1:21" ht="10" customHeight="1">
      <c r="A84" s="42" t="s">
        <v>399</v>
      </c>
      <c r="B84" s="221">
        <f t="shared" si="2"/>
        <v>3</v>
      </c>
      <c r="C84" s="219" t="s">
        <v>3268</v>
      </c>
      <c r="D84" s="44" t="s">
        <v>381</v>
      </c>
      <c r="E84" s="44">
        <v>2</v>
      </c>
      <c r="F84" s="44" t="s">
        <v>378</v>
      </c>
      <c r="G84" s="44">
        <v>0</v>
      </c>
      <c r="H84" s="36" t="s">
        <v>370</v>
      </c>
      <c r="I84" s="44">
        <v>2</v>
      </c>
      <c r="J84" s="44">
        <v>2013</v>
      </c>
      <c r="K84" s="44" t="s">
        <v>375</v>
      </c>
      <c r="L84" s="44">
        <v>0</v>
      </c>
      <c r="M84" s="44" t="s">
        <v>304</v>
      </c>
      <c r="N84" s="220">
        <v>1</v>
      </c>
      <c r="O84" s="44" t="s">
        <v>400</v>
      </c>
      <c r="P84" s="44">
        <v>0</v>
      </c>
      <c r="Q84" s="42"/>
      <c r="R84" s="45"/>
      <c r="S84" s="44"/>
      <c r="T84" s="44"/>
      <c r="U84" s="46"/>
    </row>
    <row r="85" spans="1:21" ht="10" customHeight="1">
      <c r="A85" s="42" t="s">
        <v>486</v>
      </c>
      <c r="B85" s="221">
        <f t="shared" si="2"/>
        <v>3</v>
      </c>
      <c r="C85" s="219"/>
      <c r="D85" s="44" t="s">
        <v>369</v>
      </c>
      <c r="E85" s="44">
        <v>0</v>
      </c>
      <c r="F85" s="44" t="s">
        <v>378</v>
      </c>
      <c r="G85" s="44">
        <v>0</v>
      </c>
      <c r="H85" s="44" t="s">
        <v>378</v>
      </c>
      <c r="I85" s="44">
        <v>0</v>
      </c>
      <c r="J85" s="44">
        <v>2000</v>
      </c>
      <c r="K85" s="44" t="s">
        <v>295</v>
      </c>
      <c r="L85" s="44">
        <v>0</v>
      </c>
      <c r="M85" s="44" t="s">
        <v>304</v>
      </c>
      <c r="N85" s="220">
        <v>1</v>
      </c>
      <c r="O85" s="44">
        <v>2</v>
      </c>
      <c r="P85" s="44">
        <v>2</v>
      </c>
      <c r="Q85" s="42"/>
      <c r="R85" s="45">
        <v>5</v>
      </c>
      <c r="S85" s="44"/>
      <c r="T85" s="44"/>
    </row>
    <row r="86" spans="1:21" ht="10" customHeight="1">
      <c r="A86" s="42" t="s">
        <v>487</v>
      </c>
      <c r="B86" s="221">
        <f t="shared" si="2"/>
        <v>3</v>
      </c>
      <c r="C86" s="219"/>
      <c r="D86" s="44" t="s">
        <v>369</v>
      </c>
      <c r="E86" s="44">
        <v>0</v>
      </c>
      <c r="F86" s="44" t="s">
        <v>378</v>
      </c>
      <c r="G86" s="44">
        <v>0</v>
      </c>
      <c r="H86" s="36" t="s">
        <v>370</v>
      </c>
      <c r="I86" s="44">
        <v>2</v>
      </c>
      <c r="J86" s="44">
        <v>2000</v>
      </c>
      <c r="K86" s="44" t="s">
        <v>295</v>
      </c>
      <c r="L86" s="44">
        <v>0</v>
      </c>
      <c r="M86" s="44" t="s">
        <v>304</v>
      </c>
      <c r="N86" s="220">
        <v>1</v>
      </c>
      <c r="O86" s="44">
        <v>2</v>
      </c>
      <c r="P86" s="44">
        <v>2</v>
      </c>
      <c r="Q86" s="42"/>
      <c r="R86" s="45">
        <v>5</v>
      </c>
      <c r="S86" s="44"/>
      <c r="T86" s="44"/>
    </row>
    <row r="87" spans="1:21" s="46" customFormat="1" ht="10" customHeight="1">
      <c r="A87" s="42" t="s">
        <v>492</v>
      </c>
      <c r="B87" s="221">
        <f t="shared" si="2"/>
        <v>3</v>
      </c>
      <c r="C87" s="219"/>
      <c r="D87" s="44" t="s">
        <v>381</v>
      </c>
      <c r="E87" s="44">
        <v>2</v>
      </c>
      <c r="F87" s="44" t="s">
        <v>378</v>
      </c>
      <c r="G87" s="44">
        <v>0</v>
      </c>
      <c r="H87" s="44" t="s">
        <v>374</v>
      </c>
      <c r="I87" s="44">
        <v>3</v>
      </c>
      <c r="J87" s="44">
        <v>2004</v>
      </c>
      <c r="K87" s="44" t="s">
        <v>295</v>
      </c>
      <c r="L87" s="44">
        <v>0</v>
      </c>
      <c r="M87" s="44" t="s">
        <v>304</v>
      </c>
      <c r="N87" s="220">
        <v>1</v>
      </c>
      <c r="O87" s="44" t="s">
        <v>341</v>
      </c>
      <c r="P87" s="44">
        <v>0</v>
      </c>
      <c r="Q87" s="42"/>
      <c r="R87" s="45"/>
      <c r="S87" s="44"/>
      <c r="T87" s="44"/>
      <c r="U87" s="37"/>
    </row>
    <row r="88" spans="1:21" ht="10" customHeight="1">
      <c r="A88" s="42" t="s">
        <v>493</v>
      </c>
      <c r="B88" s="221">
        <f t="shared" si="2"/>
        <v>3</v>
      </c>
      <c r="C88" s="219"/>
      <c r="D88" s="44" t="s">
        <v>381</v>
      </c>
      <c r="E88" s="44">
        <v>2</v>
      </c>
      <c r="F88" s="44" t="s">
        <v>378</v>
      </c>
      <c r="G88" s="44">
        <v>0</v>
      </c>
      <c r="H88" s="44" t="s">
        <v>378</v>
      </c>
      <c r="I88" s="44">
        <v>0</v>
      </c>
      <c r="J88" s="44">
        <v>2009</v>
      </c>
      <c r="K88" s="44" t="s">
        <v>295</v>
      </c>
      <c r="L88" s="44">
        <v>0</v>
      </c>
      <c r="M88" s="44" t="s">
        <v>304</v>
      </c>
      <c r="N88" s="220">
        <v>1</v>
      </c>
      <c r="O88" s="44" t="s">
        <v>400</v>
      </c>
      <c r="P88" s="44">
        <v>0</v>
      </c>
      <c r="Q88" s="42"/>
      <c r="R88" s="45"/>
      <c r="S88" s="44"/>
      <c r="T88" s="44"/>
    </row>
    <row r="89" spans="1:21" ht="10" customHeight="1">
      <c r="A89" s="42" t="s">
        <v>496</v>
      </c>
      <c r="B89" s="43">
        <f t="shared" si="2"/>
        <v>3</v>
      </c>
      <c r="C89" s="219"/>
      <c r="D89" s="44" t="s">
        <v>369</v>
      </c>
      <c r="E89" s="44">
        <v>0</v>
      </c>
      <c r="F89" s="44" t="s">
        <v>378</v>
      </c>
      <c r="G89" s="44">
        <v>0</v>
      </c>
      <c r="H89" s="36" t="s">
        <v>370</v>
      </c>
      <c r="I89" s="44">
        <v>2</v>
      </c>
      <c r="J89" s="44">
        <v>2011</v>
      </c>
      <c r="K89" s="44" t="s">
        <v>295</v>
      </c>
      <c r="L89" s="44">
        <v>0</v>
      </c>
      <c r="M89" s="44" t="s">
        <v>300</v>
      </c>
      <c r="N89" s="44">
        <v>2</v>
      </c>
      <c r="O89" s="44">
        <v>3</v>
      </c>
      <c r="P89" s="44">
        <v>1</v>
      </c>
      <c r="Q89" s="42"/>
      <c r="R89" s="45" t="s">
        <v>385</v>
      </c>
      <c r="S89" s="44"/>
      <c r="T89" s="44"/>
    </row>
    <row r="90" spans="1:21" s="46" customFormat="1" ht="10" customHeight="1">
      <c r="A90" s="42" t="s">
        <v>408</v>
      </c>
      <c r="B90" s="43">
        <f t="shared" si="2"/>
        <v>2</v>
      </c>
      <c r="C90" s="219" t="s">
        <v>3268</v>
      </c>
      <c r="D90" s="44" t="s">
        <v>381</v>
      </c>
      <c r="E90" s="44">
        <v>2</v>
      </c>
      <c r="F90" s="44" t="s">
        <v>389</v>
      </c>
      <c r="G90" s="44">
        <v>0</v>
      </c>
      <c r="H90" s="44" t="s">
        <v>389</v>
      </c>
      <c r="I90" s="44">
        <v>0</v>
      </c>
      <c r="J90" s="44">
        <v>1991</v>
      </c>
      <c r="K90" s="44" t="s">
        <v>375</v>
      </c>
      <c r="L90" s="44">
        <v>0</v>
      </c>
      <c r="M90" s="44" t="s">
        <v>341</v>
      </c>
      <c r="N90" s="44">
        <v>0</v>
      </c>
      <c r="O90" s="44" t="s">
        <v>341</v>
      </c>
      <c r="P90" s="44">
        <v>0</v>
      </c>
      <c r="Q90" s="42"/>
      <c r="R90" s="45"/>
      <c r="S90" s="44"/>
      <c r="T90" s="44"/>
    </row>
    <row r="91" spans="1:21" ht="10" customHeight="1">
      <c r="A91" s="42" t="s">
        <v>512</v>
      </c>
      <c r="B91" s="43">
        <f t="shared" si="2"/>
        <v>2</v>
      </c>
      <c r="C91" s="219"/>
      <c r="D91" s="44" t="s">
        <v>381</v>
      </c>
      <c r="E91" s="44">
        <v>2</v>
      </c>
      <c r="F91" s="44" t="s">
        <v>378</v>
      </c>
      <c r="G91" s="44">
        <v>0</v>
      </c>
      <c r="H91" s="44" t="s">
        <v>378</v>
      </c>
      <c r="I91" s="44">
        <v>0</v>
      </c>
      <c r="J91" s="44">
        <v>1997</v>
      </c>
      <c r="K91" s="44" t="s">
        <v>295</v>
      </c>
      <c r="L91" s="44">
        <v>0</v>
      </c>
      <c r="M91" s="44" t="s">
        <v>341</v>
      </c>
      <c r="N91" s="44">
        <v>0</v>
      </c>
      <c r="O91" s="44" t="s">
        <v>341</v>
      </c>
      <c r="P91" s="44">
        <v>0</v>
      </c>
      <c r="Q91" s="42"/>
      <c r="R91" s="45"/>
      <c r="S91" s="44"/>
      <c r="T91" s="44"/>
    </row>
    <row r="92" spans="1:21" s="46" customFormat="1" ht="10" customHeight="1">
      <c r="A92" s="42" t="s">
        <v>513</v>
      </c>
      <c r="B92" s="43">
        <f t="shared" si="2"/>
        <v>2</v>
      </c>
      <c r="C92" s="219"/>
      <c r="D92" s="44" t="s">
        <v>381</v>
      </c>
      <c r="E92" s="44">
        <v>2</v>
      </c>
      <c r="F92" s="44" t="s">
        <v>378</v>
      </c>
      <c r="G92" s="44">
        <v>0</v>
      </c>
      <c r="H92" s="36" t="s">
        <v>370</v>
      </c>
      <c r="I92" s="44">
        <v>2</v>
      </c>
      <c r="J92" s="44">
        <v>2005</v>
      </c>
      <c r="K92" s="44" t="s">
        <v>295</v>
      </c>
      <c r="L92" s="44">
        <v>0</v>
      </c>
      <c r="M92" s="44" t="s">
        <v>341</v>
      </c>
      <c r="N92" s="44">
        <v>0</v>
      </c>
      <c r="O92" s="44" t="s">
        <v>341</v>
      </c>
      <c r="P92" s="44">
        <v>0</v>
      </c>
      <c r="Q92" s="42"/>
      <c r="R92" s="45"/>
      <c r="S92" s="44"/>
      <c r="T92" s="44"/>
      <c r="U92" s="37"/>
    </row>
    <row r="93" spans="1:21" ht="10" customHeight="1">
      <c r="A93" s="42" t="s">
        <v>409</v>
      </c>
      <c r="B93" s="43">
        <f t="shared" si="2"/>
        <v>2</v>
      </c>
      <c r="C93" s="219" t="s">
        <v>3268</v>
      </c>
      <c r="D93" s="44" t="s">
        <v>381</v>
      </c>
      <c r="E93" s="44">
        <v>2</v>
      </c>
      <c r="F93" s="44" t="s">
        <v>389</v>
      </c>
      <c r="G93" s="44">
        <v>0</v>
      </c>
      <c r="H93" s="36" t="s">
        <v>370</v>
      </c>
      <c r="I93" s="36">
        <v>2</v>
      </c>
      <c r="J93" s="44">
        <v>2007</v>
      </c>
      <c r="K93" s="44" t="s">
        <v>375</v>
      </c>
      <c r="L93" s="44">
        <v>0</v>
      </c>
      <c r="M93" s="44" t="s">
        <v>295</v>
      </c>
      <c r="N93" s="44">
        <v>0</v>
      </c>
      <c r="O93" s="44" t="s">
        <v>400</v>
      </c>
      <c r="P93" s="44">
        <v>0</v>
      </c>
      <c r="Q93" s="42"/>
      <c r="R93" s="45"/>
      <c r="S93" s="44"/>
      <c r="T93" s="44"/>
      <c r="U93" s="46"/>
    </row>
    <row r="94" spans="1:21" ht="10" customHeight="1">
      <c r="A94" s="42" t="s">
        <v>410</v>
      </c>
      <c r="B94" s="43">
        <f t="shared" si="2"/>
        <v>2</v>
      </c>
      <c r="C94" s="219" t="s">
        <v>3268</v>
      </c>
      <c r="D94" s="44" t="s">
        <v>381</v>
      </c>
      <c r="E94" s="44">
        <v>2</v>
      </c>
      <c r="F94" s="44" t="s">
        <v>378</v>
      </c>
      <c r="G94" s="44">
        <v>0</v>
      </c>
      <c r="H94" s="44" t="s">
        <v>389</v>
      </c>
      <c r="I94" s="44">
        <v>0</v>
      </c>
      <c r="J94" s="44">
        <v>2012</v>
      </c>
      <c r="K94" s="44" t="s">
        <v>375</v>
      </c>
      <c r="L94" s="44">
        <v>0</v>
      </c>
      <c r="M94" s="44" t="s">
        <v>295</v>
      </c>
      <c r="N94" s="44">
        <v>0</v>
      </c>
      <c r="O94" s="44" t="s">
        <v>400</v>
      </c>
      <c r="P94" s="44">
        <v>0</v>
      </c>
      <c r="Q94" s="42"/>
      <c r="R94" s="45"/>
      <c r="S94" s="44"/>
      <c r="T94" s="44"/>
      <c r="U94" s="46"/>
    </row>
    <row r="95" spans="1:21" ht="10" customHeight="1">
      <c r="A95" s="42" t="s">
        <v>411</v>
      </c>
      <c r="B95" s="43">
        <f t="shared" si="2"/>
        <v>2</v>
      </c>
      <c r="C95" s="219" t="s">
        <v>3268</v>
      </c>
      <c r="D95" s="44" t="s">
        <v>381</v>
      </c>
      <c r="E95" s="44">
        <v>2</v>
      </c>
      <c r="F95" s="44" t="s">
        <v>378</v>
      </c>
      <c r="G95" s="44">
        <v>0</v>
      </c>
      <c r="H95" s="44" t="s">
        <v>378</v>
      </c>
      <c r="I95" s="44">
        <v>0</v>
      </c>
      <c r="J95" s="44">
        <v>2014</v>
      </c>
      <c r="K95" s="44" t="s">
        <v>375</v>
      </c>
      <c r="L95" s="44">
        <v>0</v>
      </c>
      <c r="M95" s="44" t="s">
        <v>295</v>
      </c>
      <c r="N95" s="44">
        <v>0</v>
      </c>
      <c r="O95" s="44" t="s">
        <v>400</v>
      </c>
      <c r="P95" s="44">
        <v>0</v>
      </c>
      <c r="Q95" s="42"/>
      <c r="R95" s="45"/>
      <c r="S95" s="44"/>
      <c r="T95" s="44"/>
      <c r="U95" s="46"/>
    </row>
    <row r="96" spans="1:21" ht="10" customHeight="1">
      <c r="A96" s="42" t="s">
        <v>412</v>
      </c>
      <c r="B96" s="43">
        <f t="shared" si="2"/>
        <v>2</v>
      </c>
      <c r="C96" s="219" t="s">
        <v>3268</v>
      </c>
      <c r="D96" s="44" t="s">
        <v>381</v>
      </c>
      <c r="E96" s="44">
        <v>2</v>
      </c>
      <c r="F96" s="44" t="s">
        <v>378</v>
      </c>
      <c r="G96" s="44">
        <v>0</v>
      </c>
      <c r="H96" s="36" t="s">
        <v>370</v>
      </c>
      <c r="I96" s="44">
        <v>2</v>
      </c>
      <c r="J96" s="44">
        <v>2014</v>
      </c>
      <c r="K96" s="44" t="s">
        <v>375</v>
      </c>
      <c r="L96" s="44">
        <v>0</v>
      </c>
      <c r="M96" s="44" t="s">
        <v>295</v>
      </c>
      <c r="N96" s="44">
        <v>0</v>
      </c>
      <c r="O96" s="44" t="s">
        <v>400</v>
      </c>
      <c r="P96" s="44">
        <v>0</v>
      </c>
      <c r="Q96" s="42"/>
      <c r="R96" s="45"/>
      <c r="S96" s="44"/>
      <c r="T96" s="44"/>
      <c r="U96" s="46"/>
    </row>
    <row r="97" spans="1:21" ht="10" customHeight="1">
      <c r="A97" s="42" t="s">
        <v>413</v>
      </c>
      <c r="B97" s="43">
        <f t="shared" si="2"/>
        <v>2</v>
      </c>
      <c r="C97" s="219" t="s">
        <v>3268</v>
      </c>
      <c r="D97" s="44" t="s">
        <v>381</v>
      </c>
      <c r="E97" s="44">
        <v>2</v>
      </c>
      <c r="F97" s="44" t="s">
        <v>378</v>
      </c>
      <c r="G97" s="44">
        <v>0</v>
      </c>
      <c r="H97" s="36" t="s">
        <v>370</v>
      </c>
      <c r="I97" s="44">
        <v>2</v>
      </c>
      <c r="J97" s="44">
        <v>2014</v>
      </c>
      <c r="K97" s="44" t="s">
        <v>375</v>
      </c>
      <c r="L97" s="44">
        <v>0</v>
      </c>
      <c r="M97" s="44" t="s">
        <v>295</v>
      </c>
      <c r="N97" s="44">
        <v>0</v>
      </c>
      <c r="O97" s="44" t="s">
        <v>400</v>
      </c>
      <c r="P97" s="44">
        <v>0</v>
      </c>
      <c r="Q97" s="42"/>
      <c r="R97" s="45"/>
      <c r="S97" s="44"/>
      <c r="T97" s="44"/>
      <c r="U97" s="46"/>
    </row>
    <row r="98" spans="1:21" ht="10" customHeight="1">
      <c r="A98" s="42" t="s">
        <v>414</v>
      </c>
      <c r="B98" s="43">
        <f t="shared" si="2"/>
        <v>2</v>
      </c>
      <c r="C98" s="219" t="s">
        <v>3268</v>
      </c>
      <c r="D98" s="44" t="s">
        <v>381</v>
      </c>
      <c r="E98" s="44">
        <v>2</v>
      </c>
      <c r="F98" s="44" t="s">
        <v>378</v>
      </c>
      <c r="G98" s="44">
        <v>0</v>
      </c>
      <c r="H98" s="44" t="s">
        <v>378</v>
      </c>
      <c r="I98" s="44">
        <v>0</v>
      </c>
      <c r="J98" s="44">
        <v>2013</v>
      </c>
      <c r="K98" s="44" t="s">
        <v>375</v>
      </c>
      <c r="L98" s="44">
        <v>0</v>
      </c>
      <c r="M98" s="44" t="s">
        <v>295</v>
      </c>
      <c r="N98" s="44">
        <v>0</v>
      </c>
      <c r="O98" s="44" t="s">
        <v>400</v>
      </c>
      <c r="P98" s="44">
        <v>0</v>
      </c>
      <c r="Q98" s="42"/>
      <c r="R98" s="45"/>
      <c r="S98" s="44"/>
      <c r="T98" s="44"/>
      <c r="U98" s="46"/>
    </row>
    <row r="99" spans="1:21" ht="10" customHeight="1">
      <c r="A99" s="42" t="s">
        <v>415</v>
      </c>
      <c r="B99" s="43">
        <f t="shared" si="2"/>
        <v>2</v>
      </c>
      <c r="C99" s="219" t="s">
        <v>3268</v>
      </c>
      <c r="D99" s="44" t="s">
        <v>381</v>
      </c>
      <c r="E99" s="44">
        <v>2</v>
      </c>
      <c r="F99" s="44" t="s">
        <v>378</v>
      </c>
      <c r="G99" s="44">
        <v>0</v>
      </c>
      <c r="H99" s="44" t="s">
        <v>378</v>
      </c>
      <c r="I99" s="44">
        <v>0</v>
      </c>
      <c r="J99" s="44">
        <v>2010</v>
      </c>
      <c r="K99" s="44" t="s">
        <v>375</v>
      </c>
      <c r="L99" s="44">
        <v>0</v>
      </c>
      <c r="M99" s="44" t="s">
        <v>295</v>
      </c>
      <c r="N99" s="44">
        <v>0</v>
      </c>
      <c r="O99" s="44" t="s">
        <v>400</v>
      </c>
      <c r="P99" s="44">
        <v>0</v>
      </c>
      <c r="Q99" s="42"/>
      <c r="R99" s="45"/>
      <c r="S99" s="44"/>
      <c r="T99" s="44"/>
      <c r="U99" s="46"/>
    </row>
    <row r="100" spans="1:21" ht="10" customHeight="1">
      <c r="A100" s="42" t="s">
        <v>416</v>
      </c>
      <c r="B100" s="43">
        <f t="shared" si="2"/>
        <v>2</v>
      </c>
      <c r="C100" s="219" t="s">
        <v>3268</v>
      </c>
      <c r="D100" s="44" t="s">
        <v>381</v>
      </c>
      <c r="E100" s="44">
        <v>2</v>
      </c>
      <c r="F100" s="44" t="s">
        <v>378</v>
      </c>
      <c r="G100" s="44">
        <v>0</v>
      </c>
      <c r="H100" s="44" t="s">
        <v>378</v>
      </c>
      <c r="I100" s="44">
        <v>0</v>
      </c>
      <c r="J100" s="44">
        <v>2014</v>
      </c>
      <c r="K100" s="44" t="s">
        <v>375</v>
      </c>
      <c r="L100" s="44">
        <v>0</v>
      </c>
      <c r="M100" s="44" t="s">
        <v>295</v>
      </c>
      <c r="N100" s="44">
        <v>0</v>
      </c>
      <c r="O100" s="44" t="s">
        <v>400</v>
      </c>
      <c r="P100" s="44">
        <v>0</v>
      </c>
      <c r="Q100" s="42"/>
      <c r="R100" s="45"/>
      <c r="S100" s="44"/>
      <c r="T100" s="44"/>
      <c r="U100" s="46"/>
    </row>
    <row r="101" spans="1:21" s="46" customFormat="1" ht="10" customHeight="1">
      <c r="A101" s="42" t="s">
        <v>417</v>
      </c>
      <c r="B101" s="43">
        <f t="shared" si="2"/>
        <v>2</v>
      </c>
      <c r="C101" s="219" t="s">
        <v>3268</v>
      </c>
      <c r="D101" s="44" t="s">
        <v>381</v>
      </c>
      <c r="E101" s="44">
        <v>2</v>
      </c>
      <c r="F101" s="44" t="s">
        <v>378</v>
      </c>
      <c r="G101" s="44">
        <v>0</v>
      </c>
      <c r="H101" s="36" t="s">
        <v>370</v>
      </c>
      <c r="I101" s="44">
        <v>2</v>
      </c>
      <c r="J101" s="44">
        <v>2014</v>
      </c>
      <c r="K101" s="44" t="s">
        <v>375</v>
      </c>
      <c r="L101" s="44">
        <v>0</v>
      </c>
      <c r="M101" s="44" t="s">
        <v>295</v>
      </c>
      <c r="N101" s="44">
        <v>0</v>
      </c>
      <c r="O101" s="44" t="s">
        <v>400</v>
      </c>
      <c r="P101" s="44">
        <v>0</v>
      </c>
      <c r="Q101" s="42"/>
      <c r="R101" s="45"/>
      <c r="S101" s="44"/>
      <c r="T101" s="44"/>
    </row>
    <row r="102" spans="1:21" s="46" customFormat="1" ht="10" customHeight="1">
      <c r="A102" s="42" t="s">
        <v>418</v>
      </c>
      <c r="B102" s="43">
        <f t="shared" si="2"/>
        <v>2</v>
      </c>
      <c r="C102" s="219" t="s">
        <v>3268</v>
      </c>
      <c r="D102" s="44" t="s">
        <v>381</v>
      </c>
      <c r="E102" s="44">
        <v>2</v>
      </c>
      <c r="F102" s="44" t="s">
        <v>378</v>
      </c>
      <c r="G102" s="44">
        <v>0</v>
      </c>
      <c r="H102" s="44" t="s">
        <v>378</v>
      </c>
      <c r="I102" s="44">
        <v>0</v>
      </c>
      <c r="J102" s="44">
        <v>2007</v>
      </c>
      <c r="K102" s="44" t="s">
        <v>375</v>
      </c>
      <c r="L102" s="44">
        <v>0</v>
      </c>
      <c r="M102" s="44" t="s">
        <v>295</v>
      </c>
      <c r="N102" s="44">
        <v>0</v>
      </c>
      <c r="O102" s="44" t="s">
        <v>400</v>
      </c>
      <c r="P102" s="44">
        <v>0</v>
      </c>
      <c r="Q102" s="42"/>
      <c r="R102" s="45"/>
      <c r="S102" s="44"/>
      <c r="T102" s="44"/>
    </row>
    <row r="103" spans="1:21" s="46" customFormat="1" ht="10" customHeight="1">
      <c r="A103" s="42" t="s">
        <v>419</v>
      </c>
      <c r="B103" s="43">
        <f t="shared" si="2"/>
        <v>2</v>
      </c>
      <c r="C103" s="219" t="s">
        <v>3268</v>
      </c>
      <c r="D103" s="44" t="s">
        <v>381</v>
      </c>
      <c r="E103" s="44">
        <v>2</v>
      </c>
      <c r="F103" s="44" t="s">
        <v>378</v>
      </c>
      <c r="G103" s="44">
        <v>0</v>
      </c>
      <c r="H103" s="36" t="s">
        <v>370</v>
      </c>
      <c r="I103" s="44">
        <v>2</v>
      </c>
      <c r="J103" s="44">
        <v>2007</v>
      </c>
      <c r="K103" s="44" t="s">
        <v>375</v>
      </c>
      <c r="L103" s="44">
        <v>0</v>
      </c>
      <c r="M103" s="44" t="s">
        <v>295</v>
      </c>
      <c r="N103" s="44">
        <v>0</v>
      </c>
      <c r="O103" s="44" t="s">
        <v>400</v>
      </c>
      <c r="P103" s="44">
        <v>0</v>
      </c>
      <c r="Q103" s="42"/>
      <c r="R103" s="45"/>
      <c r="S103" s="44"/>
      <c r="T103" s="44"/>
    </row>
    <row r="104" spans="1:21" ht="10" customHeight="1">
      <c r="A104" s="42" t="s">
        <v>420</v>
      </c>
      <c r="B104" s="43">
        <f t="shared" si="2"/>
        <v>2</v>
      </c>
      <c r="C104" s="219" t="s">
        <v>3268</v>
      </c>
      <c r="D104" s="44" t="s">
        <v>381</v>
      </c>
      <c r="E104" s="44">
        <v>2</v>
      </c>
      <c r="F104" s="44" t="s">
        <v>378</v>
      </c>
      <c r="G104" s="44">
        <v>0</v>
      </c>
      <c r="H104" s="36" t="s">
        <v>370</v>
      </c>
      <c r="I104" s="44">
        <v>2</v>
      </c>
      <c r="J104" s="44">
        <v>2013</v>
      </c>
      <c r="K104" s="44" t="s">
        <v>375</v>
      </c>
      <c r="L104" s="44">
        <v>0</v>
      </c>
      <c r="M104" s="44" t="s">
        <v>295</v>
      </c>
      <c r="N104" s="44">
        <v>0</v>
      </c>
      <c r="O104" s="44" t="s">
        <v>400</v>
      </c>
      <c r="P104" s="44">
        <v>0</v>
      </c>
      <c r="Q104" s="42"/>
      <c r="R104" s="45"/>
      <c r="S104" s="44"/>
      <c r="T104" s="44"/>
      <c r="U104" s="46"/>
    </row>
    <row r="105" spans="1:21" s="46" customFormat="1" ht="10" customHeight="1">
      <c r="A105" s="42" t="s">
        <v>514</v>
      </c>
      <c r="B105" s="43">
        <f t="shared" si="2"/>
        <v>2</v>
      </c>
      <c r="C105" s="219"/>
      <c r="D105" s="44" t="s">
        <v>369</v>
      </c>
      <c r="E105" s="44">
        <v>0</v>
      </c>
      <c r="F105" s="36" t="s">
        <v>370</v>
      </c>
      <c r="G105" s="44">
        <v>2</v>
      </c>
      <c r="H105" s="44" t="s">
        <v>374</v>
      </c>
      <c r="I105" s="44">
        <v>3</v>
      </c>
      <c r="J105" s="44">
        <v>2013</v>
      </c>
      <c r="K105" s="44" t="s">
        <v>295</v>
      </c>
      <c r="L105" s="44">
        <v>0</v>
      </c>
      <c r="M105" s="44" t="s">
        <v>295</v>
      </c>
      <c r="N105" s="44">
        <v>0</v>
      </c>
      <c r="O105" s="44" t="s">
        <v>400</v>
      </c>
      <c r="P105" s="44">
        <v>0</v>
      </c>
      <c r="Q105" s="42"/>
      <c r="R105" s="45"/>
      <c r="S105" s="44"/>
      <c r="T105" s="44"/>
      <c r="U105" s="37"/>
    </row>
    <row r="106" spans="1:21" s="46" customFormat="1" ht="10" customHeight="1">
      <c r="A106" s="42" t="s">
        <v>515</v>
      </c>
      <c r="B106" s="43">
        <f t="shared" si="2"/>
        <v>2</v>
      </c>
      <c r="C106" s="219"/>
      <c r="D106" s="44" t="s">
        <v>369</v>
      </c>
      <c r="E106" s="44">
        <v>0</v>
      </c>
      <c r="F106" s="36" t="s">
        <v>370</v>
      </c>
      <c r="G106" s="44">
        <v>2</v>
      </c>
      <c r="H106" s="36" t="s">
        <v>370</v>
      </c>
      <c r="I106" s="44">
        <v>2</v>
      </c>
      <c r="J106" s="44">
        <v>2013</v>
      </c>
      <c r="K106" s="44" t="s">
        <v>295</v>
      </c>
      <c r="L106" s="44">
        <v>0</v>
      </c>
      <c r="M106" s="44" t="s">
        <v>295</v>
      </c>
      <c r="N106" s="44">
        <v>0</v>
      </c>
      <c r="O106" s="44" t="s">
        <v>400</v>
      </c>
      <c r="P106" s="44">
        <v>0</v>
      </c>
      <c r="Q106" s="42"/>
      <c r="R106" s="45"/>
      <c r="S106" s="44"/>
      <c r="T106" s="44"/>
      <c r="U106" s="37"/>
    </row>
    <row r="107" spans="1:21" s="46" customFormat="1" ht="10" customHeight="1">
      <c r="A107" s="42" t="s">
        <v>516</v>
      </c>
      <c r="B107" s="43">
        <f t="shared" ref="B107:B138" si="3">SUM(E107,G107,L107,N107,P107)</f>
        <v>2</v>
      </c>
      <c r="C107" s="219"/>
      <c r="D107" s="44" t="s">
        <v>381</v>
      </c>
      <c r="E107" s="44">
        <v>2</v>
      </c>
      <c r="F107" s="44" t="s">
        <v>389</v>
      </c>
      <c r="G107" s="44">
        <v>0</v>
      </c>
      <c r="H107" s="36" t="s">
        <v>370</v>
      </c>
      <c r="I107" s="36">
        <v>2</v>
      </c>
      <c r="J107" s="44">
        <v>2012</v>
      </c>
      <c r="K107" s="44" t="s">
        <v>295</v>
      </c>
      <c r="L107" s="44">
        <v>0</v>
      </c>
      <c r="M107" s="44" t="s">
        <v>295</v>
      </c>
      <c r="N107" s="44">
        <v>0</v>
      </c>
      <c r="O107" s="44" t="s">
        <v>400</v>
      </c>
      <c r="P107" s="44">
        <v>0</v>
      </c>
      <c r="Q107" s="42"/>
      <c r="R107" s="45"/>
      <c r="S107" s="44"/>
      <c r="T107" s="44"/>
      <c r="U107" s="37"/>
    </row>
    <row r="108" spans="1:21" ht="10" customHeight="1">
      <c r="A108" s="42" t="s">
        <v>517</v>
      </c>
      <c r="B108" s="43">
        <f t="shared" si="3"/>
        <v>2</v>
      </c>
      <c r="C108" s="219"/>
      <c r="D108" s="44" t="s">
        <v>381</v>
      </c>
      <c r="E108" s="44">
        <v>2</v>
      </c>
      <c r="F108" s="44" t="s">
        <v>389</v>
      </c>
      <c r="G108" s="44">
        <v>0</v>
      </c>
      <c r="H108" s="36" t="s">
        <v>370</v>
      </c>
      <c r="I108" s="44">
        <v>2</v>
      </c>
      <c r="J108" s="44">
        <v>2008</v>
      </c>
      <c r="K108" s="44" t="s">
        <v>295</v>
      </c>
      <c r="L108" s="44">
        <v>0</v>
      </c>
      <c r="M108" s="44" t="s">
        <v>295</v>
      </c>
      <c r="N108" s="44">
        <v>0</v>
      </c>
      <c r="O108" s="44" t="s">
        <v>400</v>
      </c>
      <c r="P108" s="44">
        <v>0</v>
      </c>
      <c r="Q108" s="42"/>
      <c r="R108" s="45"/>
      <c r="S108" s="44"/>
      <c r="T108" s="44"/>
    </row>
    <row r="109" spans="1:21" s="46" customFormat="1" ht="10" customHeight="1">
      <c r="A109" s="42" t="s">
        <v>518</v>
      </c>
      <c r="B109" s="43">
        <f t="shared" si="3"/>
        <v>2</v>
      </c>
      <c r="C109" s="219"/>
      <c r="D109" s="44" t="s">
        <v>381</v>
      </c>
      <c r="E109" s="44">
        <v>2</v>
      </c>
      <c r="F109" s="44" t="s">
        <v>389</v>
      </c>
      <c r="G109" s="44">
        <v>0</v>
      </c>
      <c r="H109" s="44" t="s">
        <v>389</v>
      </c>
      <c r="I109" s="44">
        <v>0</v>
      </c>
      <c r="J109" s="44">
        <v>2013</v>
      </c>
      <c r="K109" s="44" t="s">
        <v>295</v>
      </c>
      <c r="L109" s="44">
        <v>0</v>
      </c>
      <c r="M109" s="44" t="s">
        <v>295</v>
      </c>
      <c r="N109" s="44">
        <v>0</v>
      </c>
      <c r="O109" s="44" t="s">
        <v>400</v>
      </c>
      <c r="P109" s="44">
        <v>0</v>
      </c>
      <c r="Q109" s="42"/>
      <c r="R109" s="45"/>
      <c r="S109" s="44"/>
      <c r="T109" s="44"/>
      <c r="U109" s="37"/>
    </row>
    <row r="110" spans="1:21" ht="10" customHeight="1">
      <c r="A110" s="42" t="s">
        <v>519</v>
      </c>
      <c r="B110" s="43">
        <f t="shared" si="3"/>
        <v>2</v>
      </c>
      <c r="C110" s="219"/>
      <c r="D110" s="44" t="s">
        <v>381</v>
      </c>
      <c r="E110" s="44">
        <v>2</v>
      </c>
      <c r="F110" s="44" t="s">
        <v>378</v>
      </c>
      <c r="G110" s="44">
        <v>0</v>
      </c>
      <c r="H110" s="36" t="s">
        <v>370</v>
      </c>
      <c r="I110" s="44">
        <v>2</v>
      </c>
      <c r="J110" s="44">
        <v>2012</v>
      </c>
      <c r="K110" s="44" t="s">
        <v>295</v>
      </c>
      <c r="L110" s="44">
        <v>0</v>
      </c>
      <c r="M110" s="44" t="s">
        <v>295</v>
      </c>
      <c r="N110" s="44">
        <v>0</v>
      </c>
      <c r="O110" s="44" t="s">
        <v>400</v>
      </c>
      <c r="P110" s="44">
        <v>0</v>
      </c>
      <c r="Q110" s="42"/>
      <c r="R110" s="45"/>
      <c r="S110" s="44"/>
      <c r="T110" s="44"/>
    </row>
    <row r="111" spans="1:21" ht="10" customHeight="1">
      <c r="A111" s="42" t="s">
        <v>520</v>
      </c>
      <c r="B111" s="43">
        <f t="shared" si="3"/>
        <v>2</v>
      </c>
      <c r="C111" s="219"/>
      <c r="D111" s="44" t="s">
        <v>381</v>
      </c>
      <c r="E111" s="44">
        <v>2</v>
      </c>
      <c r="F111" s="44" t="s">
        <v>378</v>
      </c>
      <c r="G111" s="44">
        <v>0</v>
      </c>
      <c r="H111" s="44" t="s">
        <v>374</v>
      </c>
      <c r="I111" s="44">
        <v>3</v>
      </c>
      <c r="J111" s="44">
        <v>2013</v>
      </c>
      <c r="K111" s="44" t="s">
        <v>295</v>
      </c>
      <c r="L111" s="44">
        <v>0</v>
      </c>
      <c r="M111" s="44" t="s">
        <v>295</v>
      </c>
      <c r="N111" s="44">
        <v>0</v>
      </c>
      <c r="O111" s="44" t="s">
        <v>400</v>
      </c>
      <c r="P111" s="44">
        <v>0</v>
      </c>
      <c r="Q111" s="42"/>
      <c r="R111" s="45"/>
      <c r="S111" s="44"/>
      <c r="T111" s="44"/>
    </row>
    <row r="112" spans="1:21" ht="10" customHeight="1">
      <c r="A112" s="42" t="s">
        <v>521</v>
      </c>
      <c r="B112" s="43">
        <f t="shared" si="3"/>
        <v>2</v>
      </c>
      <c r="C112" s="219"/>
      <c r="D112" s="44" t="s">
        <v>381</v>
      </c>
      <c r="E112" s="44">
        <v>2</v>
      </c>
      <c r="F112" s="44" t="s">
        <v>378</v>
      </c>
      <c r="G112" s="44">
        <v>0</v>
      </c>
      <c r="H112" s="36" t="s">
        <v>370</v>
      </c>
      <c r="I112" s="44">
        <v>2</v>
      </c>
      <c r="J112" s="44">
        <v>2013</v>
      </c>
      <c r="K112" s="44" t="s">
        <v>295</v>
      </c>
      <c r="L112" s="44">
        <v>0</v>
      </c>
      <c r="M112" s="44" t="s">
        <v>295</v>
      </c>
      <c r="N112" s="44">
        <v>0</v>
      </c>
      <c r="O112" s="44" t="s">
        <v>400</v>
      </c>
      <c r="P112" s="44">
        <v>0</v>
      </c>
      <c r="Q112" s="42"/>
      <c r="R112" s="45"/>
      <c r="S112" s="44"/>
      <c r="T112" s="44"/>
    </row>
    <row r="113" spans="1:21" ht="10" customHeight="1">
      <c r="A113" s="42" t="s">
        <v>522</v>
      </c>
      <c r="B113" s="43">
        <f t="shared" si="3"/>
        <v>2</v>
      </c>
      <c r="C113" s="219"/>
      <c r="D113" s="44" t="s">
        <v>381</v>
      </c>
      <c r="E113" s="44">
        <v>2</v>
      </c>
      <c r="F113" s="44" t="s">
        <v>378</v>
      </c>
      <c r="G113" s="44">
        <v>0</v>
      </c>
      <c r="H113" s="36" t="s">
        <v>370</v>
      </c>
      <c r="I113" s="44">
        <v>2</v>
      </c>
      <c r="J113" s="44">
        <v>2013</v>
      </c>
      <c r="K113" s="44" t="s">
        <v>295</v>
      </c>
      <c r="L113" s="44">
        <v>0</v>
      </c>
      <c r="M113" s="44" t="s">
        <v>295</v>
      </c>
      <c r="N113" s="44">
        <v>0</v>
      </c>
      <c r="O113" s="44" t="s">
        <v>400</v>
      </c>
      <c r="P113" s="44">
        <v>0</v>
      </c>
      <c r="Q113" s="42"/>
      <c r="R113" s="45"/>
      <c r="S113" s="44"/>
      <c r="T113" s="44"/>
    </row>
    <row r="114" spans="1:21" ht="10" customHeight="1">
      <c r="A114" s="42" t="s">
        <v>523</v>
      </c>
      <c r="B114" s="43">
        <f t="shared" si="3"/>
        <v>2</v>
      </c>
      <c r="C114" s="219"/>
      <c r="D114" s="44" t="s">
        <v>381</v>
      </c>
      <c r="E114" s="44">
        <v>2</v>
      </c>
      <c r="F114" s="44" t="s">
        <v>378</v>
      </c>
      <c r="G114" s="44">
        <v>0</v>
      </c>
      <c r="H114" s="36" t="s">
        <v>370</v>
      </c>
      <c r="I114" s="44">
        <v>2</v>
      </c>
      <c r="J114" s="44">
        <v>2014</v>
      </c>
      <c r="K114" s="44" t="s">
        <v>295</v>
      </c>
      <c r="L114" s="44">
        <v>0</v>
      </c>
      <c r="M114" s="44" t="s">
        <v>295</v>
      </c>
      <c r="N114" s="44">
        <v>0</v>
      </c>
      <c r="O114" s="44" t="s">
        <v>400</v>
      </c>
      <c r="P114" s="44">
        <v>0</v>
      </c>
      <c r="Q114" s="42"/>
      <c r="R114" s="45"/>
      <c r="S114" s="44"/>
      <c r="T114" s="44"/>
    </row>
    <row r="115" spans="1:21" ht="10" customHeight="1">
      <c r="A115" s="42" t="s">
        <v>524</v>
      </c>
      <c r="B115" s="43">
        <f t="shared" si="3"/>
        <v>2</v>
      </c>
      <c r="C115" s="219"/>
      <c r="D115" s="44" t="s">
        <v>381</v>
      </c>
      <c r="E115" s="44">
        <v>2</v>
      </c>
      <c r="F115" s="44" t="s">
        <v>378</v>
      </c>
      <c r="G115" s="44">
        <v>0</v>
      </c>
      <c r="H115" s="36" t="s">
        <v>370</v>
      </c>
      <c r="I115" s="44">
        <v>2</v>
      </c>
      <c r="J115" s="44">
        <v>2011</v>
      </c>
      <c r="K115" s="44" t="s">
        <v>295</v>
      </c>
      <c r="L115" s="44">
        <v>0</v>
      </c>
      <c r="M115" s="44" t="s">
        <v>295</v>
      </c>
      <c r="N115" s="44">
        <v>0</v>
      </c>
      <c r="O115" s="44" t="s">
        <v>400</v>
      </c>
      <c r="P115" s="44">
        <v>0</v>
      </c>
      <c r="Q115" s="42"/>
      <c r="R115" s="45"/>
      <c r="S115" s="44"/>
      <c r="T115" s="44"/>
    </row>
    <row r="116" spans="1:21" ht="10" customHeight="1">
      <c r="A116" s="42" t="s">
        <v>525</v>
      </c>
      <c r="B116" s="43">
        <f t="shared" si="3"/>
        <v>2</v>
      </c>
      <c r="C116" s="219"/>
      <c r="D116" s="44" t="s">
        <v>381</v>
      </c>
      <c r="E116" s="44">
        <v>2</v>
      </c>
      <c r="F116" s="44" t="s">
        <v>378</v>
      </c>
      <c r="G116" s="44">
        <v>0</v>
      </c>
      <c r="H116" s="44" t="s">
        <v>378</v>
      </c>
      <c r="I116" s="44">
        <v>0</v>
      </c>
      <c r="J116" s="44">
        <v>2014</v>
      </c>
      <c r="K116" s="44" t="s">
        <v>295</v>
      </c>
      <c r="L116" s="44">
        <v>0</v>
      </c>
      <c r="M116" s="44" t="s">
        <v>295</v>
      </c>
      <c r="N116" s="44">
        <v>0</v>
      </c>
      <c r="O116" s="44" t="s">
        <v>400</v>
      </c>
      <c r="P116" s="44">
        <v>0</v>
      </c>
      <c r="Q116" s="42"/>
      <c r="R116" s="45"/>
      <c r="S116" s="44"/>
      <c r="T116" s="44"/>
    </row>
    <row r="117" spans="1:21" ht="10" customHeight="1">
      <c r="A117" s="42" t="s">
        <v>526</v>
      </c>
      <c r="B117" s="43">
        <f t="shared" si="3"/>
        <v>2</v>
      </c>
      <c r="C117" s="219"/>
      <c r="D117" s="44" t="s">
        <v>381</v>
      </c>
      <c r="E117" s="44">
        <v>2</v>
      </c>
      <c r="F117" s="44" t="s">
        <v>378</v>
      </c>
      <c r="G117" s="44">
        <v>0</v>
      </c>
      <c r="H117" s="36" t="s">
        <v>370</v>
      </c>
      <c r="I117" s="44">
        <v>2</v>
      </c>
      <c r="J117" s="44">
        <v>2012</v>
      </c>
      <c r="K117" s="44" t="s">
        <v>295</v>
      </c>
      <c r="L117" s="44">
        <v>0</v>
      </c>
      <c r="M117" s="44" t="s">
        <v>295</v>
      </c>
      <c r="N117" s="44">
        <v>0</v>
      </c>
      <c r="O117" s="44" t="s">
        <v>400</v>
      </c>
      <c r="P117" s="44">
        <v>0</v>
      </c>
      <c r="Q117" s="42"/>
      <c r="R117" s="45"/>
      <c r="S117" s="44"/>
      <c r="T117" s="44"/>
    </row>
    <row r="118" spans="1:21" s="46" customFormat="1" ht="10" customHeight="1">
      <c r="A118" s="42" t="s">
        <v>527</v>
      </c>
      <c r="B118" s="43">
        <f t="shared" si="3"/>
        <v>2</v>
      </c>
      <c r="C118" s="219"/>
      <c r="D118" s="44" t="s">
        <v>381</v>
      </c>
      <c r="E118" s="44">
        <v>2</v>
      </c>
      <c r="F118" s="44" t="s">
        <v>378</v>
      </c>
      <c r="G118" s="44">
        <v>0</v>
      </c>
      <c r="H118" s="44" t="s">
        <v>378</v>
      </c>
      <c r="I118" s="44">
        <v>0</v>
      </c>
      <c r="J118" s="44">
        <v>2013</v>
      </c>
      <c r="K118" s="44" t="s">
        <v>295</v>
      </c>
      <c r="L118" s="44">
        <v>0</v>
      </c>
      <c r="M118" s="44" t="s">
        <v>295</v>
      </c>
      <c r="N118" s="44">
        <v>0</v>
      </c>
      <c r="O118" s="44" t="s">
        <v>400</v>
      </c>
      <c r="P118" s="44">
        <v>0</v>
      </c>
      <c r="Q118" s="42"/>
      <c r="R118" s="45"/>
      <c r="S118" s="44"/>
      <c r="T118" s="44"/>
      <c r="U118" s="37"/>
    </row>
    <row r="119" spans="1:21" s="46" customFormat="1" ht="10" customHeight="1">
      <c r="A119" s="42" t="s">
        <v>528</v>
      </c>
      <c r="B119" s="43">
        <f t="shared" si="3"/>
        <v>2</v>
      </c>
      <c r="C119" s="219"/>
      <c r="D119" s="44" t="s">
        <v>381</v>
      </c>
      <c r="E119" s="44">
        <v>2</v>
      </c>
      <c r="F119" s="44" t="s">
        <v>378</v>
      </c>
      <c r="G119" s="44">
        <v>0</v>
      </c>
      <c r="H119" s="36" t="s">
        <v>370</v>
      </c>
      <c r="I119" s="44">
        <v>2</v>
      </c>
      <c r="J119" s="44">
        <v>2007</v>
      </c>
      <c r="K119" s="44" t="s">
        <v>295</v>
      </c>
      <c r="L119" s="44">
        <v>0</v>
      </c>
      <c r="M119" s="44" t="s">
        <v>295</v>
      </c>
      <c r="N119" s="44">
        <v>0</v>
      </c>
      <c r="O119" s="44" t="s">
        <v>400</v>
      </c>
      <c r="P119" s="44">
        <v>0</v>
      </c>
      <c r="Q119" s="42"/>
      <c r="R119" s="45"/>
      <c r="S119" s="44"/>
      <c r="T119" s="44"/>
      <c r="U119" s="37"/>
    </row>
    <row r="120" spans="1:21" s="46" customFormat="1" ht="10" customHeight="1">
      <c r="A120" s="42" t="s">
        <v>529</v>
      </c>
      <c r="B120" s="43">
        <f t="shared" si="3"/>
        <v>2</v>
      </c>
      <c r="C120" s="219"/>
      <c r="D120" s="44" t="s">
        <v>381</v>
      </c>
      <c r="E120" s="44">
        <v>2</v>
      </c>
      <c r="F120" s="44" t="s">
        <v>378</v>
      </c>
      <c r="G120" s="44">
        <v>0</v>
      </c>
      <c r="H120" s="36" t="s">
        <v>370</v>
      </c>
      <c r="I120" s="44">
        <v>2</v>
      </c>
      <c r="J120" s="44">
        <v>2012</v>
      </c>
      <c r="K120" s="44" t="s">
        <v>295</v>
      </c>
      <c r="L120" s="44">
        <v>0</v>
      </c>
      <c r="M120" s="44" t="s">
        <v>295</v>
      </c>
      <c r="N120" s="44">
        <v>0</v>
      </c>
      <c r="O120" s="44" t="s">
        <v>400</v>
      </c>
      <c r="P120" s="44">
        <v>0</v>
      </c>
      <c r="Q120" s="42"/>
      <c r="R120" s="45"/>
      <c r="S120" s="44"/>
      <c r="T120" s="44"/>
      <c r="U120" s="37"/>
    </row>
    <row r="121" spans="1:21" s="46" customFormat="1" ht="10" customHeight="1">
      <c r="A121" s="42" t="s">
        <v>530</v>
      </c>
      <c r="B121" s="43">
        <f t="shared" si="3"/>
        <v>2</v>
      </c>
      <c r="C121" s="219"/>
      <c r="D121" s="44" t="s">
        <v>381</v>
      </c>
      <c r="E121" s="44">
        <v>2</v>
      </c>
      <c r="F121" s="44" t="s">
        <v>378</v>
      </c>
      <c r="G121" s="44">
        <v>0</v>
      </c>
      <c r="H121" s="36" t="s">
        <v>370</v>
      </c>
      <c r="I121" s="44">
        <v>2</v>
      </c>
      <c r="J121" s="44">
        <v>2011</v>
      </c>
      <c r="K121" s="44" t="s">
        <v>295</v>
      </c>
      <c r="L121" s="44">
        <v>0</v>
      </c>
      <c r="M121" s="44" t="s">
        <v>295</v>
      </c>
      <c r="N121" s="44">
        <v>0</v>
      </c>
      <c r="O121" s="44" t="s">
        <v>400</v>
      </c>
      <c r="P121" s="44">
        <v>0</v>
      </c>
      <c r="Q121" s="42"/>
      <c r="R121" s="45"/>
      <c r="S121" s="44"/>
      <c r="T121" s="44"/>
      <c r="U121" s="37"/>
    </row>
    <row r="122" spans="1:21" s="46" customFormat="1" ht="10" customHeight="1">
      <c r="A122" s="42" t="s">
        <v>401</v>
      </c>
      <c r="B122" s="221">
        <f t="shared" si="3"/>
        <v>2</v>
      </c>
      <c r="C122" s="219" t="s">
        <v>3268</v>
      </c>
      <c r="D122" s="44" t="s">
        <v>369</v>
      </c>
      <c r="E122" s="44">
        <v>0</v>
      </c>
      <c r="F122" s="44" t="s">
        <v>378</v>
      </c>
      <c r="G122" s="44">
        <v>0</v>
      </c>
      <c r="H122" s="44" t="s">
        <v>374</v>
      </c>
      <c r="I122" s="44">
        <v>3</v>
      </c>
      <c r="J122" s="44">
        <v>2011</v>
      </c>
      <c r="K122" s="44" t="s">
        <v>375</v>
      </c>
      <c r="L122" s="44">
        <v>0</v>
      </c>
      <c r="M122" s="44" t="s">
        <v>304</v>
      </c>
      <c r="N122" s="220">
        <v>1</v>
      </c>
      <c r="O122" s="44">
        <v>4</v>
      </c>
      <c r="P122" s="44">
        <v>1</v>
      </c>
      <c r="Q122" s="42"/>
      <c r="R122" s="45"/>
      <c r="S122" s="44"/>
      <c r="T122" s="44"/>
    </row>
    <row r="123" spans="1:21" ht="10" customHeight="1">
      <c r="A123" s="42" t="s">
        <v>402</v>
      </c>
      <c r="B123" s="221">
        <f t="shared" si="3"/>
        <v>2</v>
      </c>
      <c r="C123" s="219" t="s">
        <v>3268</v>
      </c>
      <c r="D123" s="44" t="s">
        <v>369</v>
      </c>
      <c r="E123" s="44">
        <v>0</v>
      </c>
      <c r="F123" s="44" t="s">
        <v>378</v>
      </c>
      <c r="G123" s="44">
        <v>0</v>
      </c>
      <c r="H123" s="36" t="s">
        <v>370</v>
      </c>
      <c r="I123" s="44">
        <v>2</v>
      </c>
      <c r="J123" s="44">
        <v>2006</v>
      </c>
      <c r="K123" s="44" t="s">
        <v>375</v>
      </c>
      <c r="L123" s="44">
        <v>0</v>
      </c>
      <c r="M123" s="44" t="s">
        <v>304</v>
      </c>
      <c r="N123" s="220">
        <v>1</v>
      </c>
      <c r="O123" s="44">
        <v>4</v>
      </c>
      <c r="P123" s="44">
        <v>1</v>
      </c>
      <c r="Q123" s="42"/>
      <c r="R123" s="45"/>
      <c r="S123" s="44"/>
      <c r="T123" s="44"/>
      <c r="U123" s="46"/>
    </row>
    <row r="124" spans="1:21" ht="10" customHeight="1">
      <c r="A124" s="42" t="s">
        <v>494</v>
      </c>
      <c r="B124" s="221">
        <f t="shared" si="3"/>
        <v>2</v>
      </c>
      <c r="C124" s="219"/>
      <c r="D124" s="44" t="s">
        <v>369</v>
      </c>
      <c r="E124" s="44">
        <v>0</v>
      </c>
      <c r="F124" s="44" t="s">
        <v>378</v>
      </c>
      <c r="G124" s="44">
        <v>0</v>
      </c>
      <c r="H124" s="36" t="s">
        <v>370</v>
      </c>
      <c r="I124" s="44">
        <v>2</v>
      </c>
      <c r="J124" s="44">
        <v>2000</v>
      </c>
      <c r="K124" s="44" t="s">
        <v>295</v>
      </c>
      <c r="L124" s="44">
        <v>0</v>
      </c>
      <c r="M124" s="44" t="s">
        <v>304</v>
      </c>
      <c r="N124" s="220">
        <v>1</v>
      </c>
      <c r="O124" s="44">
        <v>3</v>
      </c>
      <c r="P124" s="44">
        <v>1</v>
      </c>
      <c r="Q124" s="42"/>
      <c r="R124" s="45"/>
      <c r="S124" s="44"/>
      <c r="T124" s="44"/>
    </row>
    <row r="125" spans="1:21" ht="10" customHeight="1">
      <c r="A125" s="42" t="s">
        <v>495</v>
      </c>
      <c r="B125" s="221">
        <f t="shared" si="3"/>
        <v>2</v>
      </c>
      <c r="C125" s="219"/>
      <c r="D125" s="44" t="s">
        <v>369</v>
      </c>
      <c r="E125" s="44">
        <v>0</v>
      </c>
      <c r="F125" s="44" t="s">
        <v>378</v>
      </c>
      <c r="G125" s="44">
        <v>0</v>
      </c>
      <c r="H125" s="36" t="s">
        <v>370</v>
      </c>
      <c r="I125" s="44">
        <v>2</v>
      </c>
      <c r="J125" s="44">
        <v>2007</v>
      </c>
      <c r="K125" s="44" t="s">
        <v>295</v>
      </c>
      <c r="L125" s="44">
        <v>0</v>
      </c>
      <c r="M125" s="44" t="s">
        <v>304</v>
      </c>
      <c r="N125" s="220">
        <v>1</v>
      </c>
      <c r="O125" s="44">
        <v>3</v>
      </c>
      <c r="P125" s="44">
        <v>1</v>
      </c>
      <c r="Q125" s="42"/>
      <c r="R125" s="45"/>
      <c r="S125" s="44"/>
      <c r="T125" s="44"/>
    </row>
    <row r="126" spans="1:21" ht="10" customHeight="1">
      <c r="A126" s="42" t="s">
        <v>499</v>
      </c>
      <c r="B126" s="221">
        <f t="shared" si="3"/>
        <v>2</v>
      </c>
      <c r="C126" s="219"/>
      <c r="D126" s="44" t="s">
        <v>369</v>
      </c>
      <c r="E126" s="44">
        <v>0</v>
      </c>
      <c r="F126" s="44" t="s">
        <v>389</v>
      </c>
      <c r="G126" s="44">
        <v>0</v>
      </c>
      <c r="H126" s="36" t="s">
        <v>370</v>
      </c>
      <c r="I126" s="36">
        <v>2</v>
      </c>
      <c r="J126" s="44">
        <v>2010</v>
      </c>
      <c r="K126" s="44" t="s">
        <v>295</v>
      </c>
      <c r="L126" s="44">
        <v>0</v>
      </c>
      <c r="M126" s="44" t="s">
        <v>304</v>
      </c>
      <c r="N126" s="220">
        <v>1</v>
      </c>
      <c r="O126" s="44">
        <v>4</v>
      </c>
      <c r="P126" s="44">
        <v>1</v>
      </c>
      <c r="Q126" s="42"/>
      <c r="R126" s="45">
        <v>5</v>
      </c>
      <c r="S126" s="44"/>
      <c r="T126" s="44"/>
    </row>
    <row r="127" spans="1:21" ht="10" customHeight="1">
      <c r="A127" s="42" t="s">
        <v>500</v>
      </c>
      <c r="B127" s="221">
        <f t="shared" si="3"/>
        <v>2</v>
      </c>
      <c r="C127" s="219"/>
      <c r="D127" s="44" t="s">
        <v>369</v>
      </c>
      <c r="E127" s="44">
        <v>0</v>
      </c>
      <c r="F127" s="44" t="s">
        <v>378</v>
      </c>
      <c r="G127" s="44">
        <v>0</v>
      </c>
      <c r="H127" s="44" t="s">
        <v>374</v>
      </c>
      <c r="I127" s="44">
        <v>3</v>
      </c>
      <c r="J127" s="44">
        <v>2007</v>
      </c>
      <c r="K127" s="44" t="s">
        <v>295</v>
      </c>
      <c r="L127" s="44">
        <v>0</v>
      </c>
      <c r="M127" s="44" t="s">
        <v>304</v>
      </c>
      <c r="N127" s="220">
        <v>1</v>
      </c>
      <c r="O127" s="44">
        <v>4</v>
      </c>
      <c r="P127" s="44">
        <v>1</v>
      </c>
      <c r="Q127" s="42"/>
      <c r="R127" s="45"/>
      <c r="S127" s="44"/>
      <c r="T127" s="44"/>
    </row>
    <row r="128" spans="1:21" ht="10" customHeight="1">
      <c r="A128" s="42" t="s">
        <v>501</v>
      </c>
      <c r="B128" s="221">
        <f t="shared" si="3"/>
        <v>2</v>
      </c>
      <c r="C128" s="219"/>
      <c r="D128" s="44" t="s">
        <v>369</v>
      </c>
      <c r="E128" s="44">
        <v>0</v>
      </c>
      <c r="F128" s="44" t="s">
        <v>378</v>
      </c>
      <c r="G128" s="44">
        <v>0</v>
      </c>
      <c r="H128" s="36" t="s">
        <v>370</v>
      </c>
      <c r="I128" s="44">
        <v>2</v>
      </c>
      <c r="J128" s="44">
        <v>2012</v>
      </c>
      <c r="K128" s="44" t="s">
        <v>295</v>
      </c>
      <c r="L128" s="44">
        <v>0</v>
      </c>
      <c r="M128" s="44" t="s">
        <v>304</v>
      </c>
      <c r="N128" s="220">
        <v>1</v>
      </c>
      <c r="O128" s="44">
        <v>4</v>
      </c>
      <c r="P128" s="44">
        <v>1</v>
      </c>
      <c r="Q128" s="42"/>
      <c r="R128" s="45"/>
      <c r="S128" s="44"/>
      <c r="T128" s="44"/>
    </row>
    <row r="129" spans="1:21" s="46" customFormat="1" ht="10" customHeight="1">
      <c r="A129" s="42" t="s">
        <v>502</v>
      </c>
      <c r="B129" s="221">
        <f t="shared" si="3"/>
        <v>2</v>
      </c>
      <c r="C129" s="219"/>
      <c r="D129" s="44" t="s">
        <v>369</v>
      </c>
      <c r="E129" s="44">
        <v>0</v>
      </c>
      <c r="F129" s="44" t="s">
        <v>378</v>
      </c>
      <c r="G129" s="44">
        <v>0</v>
      </c>
      <c r="H129" s="36" t="s">
        <v>370</v>
      </c>
      <c r="I129" s="44">
        <v>2</v>
      </c>
      <c r="J129" s="44">
        <v>2012</v>
      </c>
      <c r="K129" s="44" t="s">
        <v>295</v>
      </c>
      <c r="L129" s="44">
        <v>0</v>
      </c>
      <c r="M129" s="44" t="s">
        <v>304</v>
      </c>
      <c r="N129" s="220">
        <v>1</v>
      </c>
      <c r="O129" s="44">
        <v>4</v>
      </c>
      <c r="P129" s="44">
        <v>1</v>
      </c>
      <c r="Q129" s="42"/>
      <c r="R129" s="45"/>
      <c r="S129" s="44"/>
      <c r="T129" s="44"/>
      <c r="U129" s="37"/>
    </row>
    <row r="130" spans="1:21" s="46" customFormat="1" ht="10" customHeight="1">
      <c r="A130" s="42" t="s">
        <v>423</v>
      </c>
      <c r="B130" s="43">
        <f t="shared" si="3"/>
        <v>1</v>
      </c>
      <c r="C130" s="219" t="s">
        <v>3268</v>
      </c>
      <c r="D130" s="44" t="s">
        <v>369</v>
      </c>
      <c r="E130" s="44">
        <v>0</v>
      </c>
      <c r="F130" s="44" t="s">
        <v>378</v>
      </c>
      <c r="G130" s="44">
        <v>0</v>
      </c>
      <c r="H130" s="44" t="s">
        <v>378</v>
      </c>
      <c r="I130" s="44">
        <v>0</v>
      </c>
      <c r="J130" s="44">
        <v>1991</v>
      </c>
      <c r="K130" s="44" t="s">
        <v>375</v>
      </c>
      <c r="L130" s="44">
        <v>0</v>
      </c>
      <c r="M130" s="44" t="s">
        <v>295</v>
      </c>
      <c r="N130" s="44">
        <v>0</v>
      </c>
      <c r="O130" s="44">
        <v>3</v>
      </c>
      <c r="P130" s="44">
        <v>1</v>
      </c>
      <c r="Q130" s="42"/>
      <c r="R130" s="45"/>
      <c r="S130" s="44"/>
      <c r="T130" s="44"/>
    </row>
    <row r="131" spans="1:21" s="46" customFormat="1" ht="10" customHeight="1">
      <c r="A131" s="42" t="s">
        <v>531</v>
      </c>
      <c r="B131" s="43">
        <f t="shared" si="3"/>
        <v>1</v>
      </c>
      <c r="C131" s="219"/>
      <c r="D131" s="44" t="s">
        <v>369</v>
      </c>
      <c r="E131" s="44">
        <v>0</v>
      </c>
      <c r="F131" s="44" t="s">
        <v>389</v>
      </c>
      <c r="G131" s="44">
        <v>0</v>
      </c>
      <c r="H131" s="36" t="s">
        <v>370</v>
      </c>
      <c r="I131" s="36">
        <v>2</v>
      </c>
      <c r="J131" s="44">
        <v>2013</v>
      </c>
      <c r="K131" s="44" t="s">
        <v>295</v>
      </c>
      <c r="L131" s="44">
        <v>0</v>
      </c>
      <c r="M131" s="44" t="s">
        <v>295</v>
      </c>
      <c r="N131" s="44">
        <v>0</v>
      </c>
      <c r="O131" s="44">
        <v>4</v>
      </c>
      <c r="P131" s="44">
        <v>1</v>
      </c>
      <c r="Q131" s="42"/>
      <c r="R131" s="45"/>
      <c r="S131" s="44"/>
      <c r="T131" s="44"/>
      <c r="U131" s="37"/>
    </row>
    <row r="132" spans="1:21" ht="10" customHeight="1">
      <c r="A132" s="42" t="s">
        <v>532</v>
      </c>
      <c r="B132" s="43">
        <f t="shared" si="3"/>
        <v>1</v>
      </c>
      <c r="C132" s="219"/>
      <c r="D132" s="44" t="s">
        <v>369</v>
      </c>
      <c r="E132" s="44">
        <v>0</v>
      </c>
      <c r="F132" s="44" t="s">
        <v>378</v>
      </c>
      <c r="G132" s="44">
        <v>0</v>
      </c>
      <c r="H132" s="36" t="s">
        <v>370</v>
      </c>
      <c r="I132" s="44">
        <v>2</v>
      </c>
      <c r="J132" s="44">
        <v>2012</v>
      </c>
      <c r="K132" s="44" t="s">
        <v>295</v>
      </c>
      <c r="L132" s="44">
        <v>0</v>
      </c>
      <c r="M132" s="44" t="s">
        <v>295</v>
      </c>
      <c r="N132" s="44">
        <v>0</v>
      </c>
      <c r="O132" s="44">
        <v>4</v>
      </c>
      <c r="P132" s="44">
        <v>1</v>
      </c>
      <c r="Q132" s="42"/>
      <c r="R132" s="45"/>
      <c r="S132" s="44"/>
      <c r="T132" s="44"/>
    </row>
    <row r="133" spans="1:21" s="46" customFormat="1" ht="10" customHeight="1">
      <c r="A133" s="42" t="s">
        <v>533</v>
      </c>
      <c r="B133" s="43">
        <f t="shared" si="3"/>
        <v>1</v>
      </c>
      <c r="C133" s="219"/>
      <c r="D133" s="44" t="s">
        <v>369</v>
      </c>
      <c r="E133" s="44">
        <v>0</v>
      </c>
      <c r="F133" s="44" t="s">
        <v>378</v>
      </c>
      <c r="G133" s="44">
        <v>0</v>
      </c>
      <c r="H133" s="36" t="s">
        <v>370</v>
      </c>
      <c r="I133" s="44">
        <v>2</v>
      </c>
      <c r="J133" s="44">
        <v>2007</v>
      </c>
      <c r="K133" s="44" t="s">
        <v>295</v>
      </c>
      <c r="L133" s="44">
        <v>0</v>
      </c>
      <c r="M133" s="44" t="s">
        <v>295</v>
      </c>
      <c r="N133" s="44">
        <v>0</v>
      </c>
      <c r="O133" s="44">
        <v>4</v>
      </c>
      <c r="P133" s="44">
        <v>1</v>
      </c>
      <c r="Q133" s="42"/>
      <c r="R133" s="45"/>
      <c r="S133" s="44"/>
      <c r="T133" s="44"/>
      <c r="U133" s="37"/>
    </row>
    <row r="134" spans="1:21" ht="10" customHeight="1">
      <c r="A134" s="42" t="s">
        <v>421</v>
      </c>
      <c r="B134" s="221">
        <f t="shared" si="3"/>
        <v>1</v>
      </c>
      <c r="C134" s="219" t="s">
        <v>3268</v>
      </c>
      <c r="D134" s="44" t="s">
        <v>369</v>
      </c>
      <c r="E134" s="44">
        <v>0</v>
      </c>
      <c r="F134" s="44" t="s">
        <v>378</v>
      </c>
      <c r="G134" s="44">
        <v>0</v>
      </c>
      <c r="H134" s="36" t="s">
        <v>370</v>
      </c>
      <c r="I134" s="44">
        <v>2</v>
      </c>
      <c r="J134" s="44">
        <v>2011</v>
      </c>
      <c r="K134" s="44" t="s">
        <v>375</v>
      </c>
      <c r="L134" s="44">
        <v>0</v>
      </c>
      <c r="M134" s="44" t="s">
        <v>304</v>
      </c>
      <c r="N134" s="220">
        <v>1</v>
      </c>
      <c r="O134" s="44" t="s">
        <v>400</v>
      </c>
      <c r="P134" s="44">
        <v>0</v>
      </c>
      <c r="Q134" s="42"/>
      <c r="R134" s="45"/>
      <c r="S134" s="44"/>
      <c r="T134" s="44"/>
      <c r="U134" s="46"/>
    </row>
    <row r="135" spans="1:21" ht="10" customHeight="1">
      <c r="A135" s="42" t="s">
        <v>422</v>
      </c>
      <c r="B135" s="221">
        <f t="shared" si="3"/>
        <v>1</v>
      </c>
      <c r="C135" s="219" t="s">
        <v>3268</v>
      </c>
      <c r="D135" s="44" t="s">
        <v>369</v>
      </c>
      <c r="E135" s="44">
        <v>0</v>
      </c>
      <c r="F135" s="44" t="s">
        <v>378</v>
      </c>
      <c r="G135" s="44">
        <v>0</v>
      </c>
      <c r="H135" s="36" t="s">
        <v>370</v>
      </c>
      <c r="I135" s="44">
        <v>2</v>
      </c>
      <c r="J135" s="44">
        <v>2011</v>
      </c>
      <c r="K135" s="44" t="s">
        <v>375</v>
      </c>
      <c r="L135" s="44">
        <v>0</v>
      </c>
      <c r="M135" s="44" t="s">
        <v>304</v>
      </c>
      <c r="N135" s="220">
        <v>1</v>
      </c>
      <c r="O135" s="44" t="s">
        <v>400</v>
      </c>
      <c r="P135" s="44">
        <v>0</v>
      </c>
      <c r="Q135" s="42"/>
      <c r="R135" s="45"/>
      <c r="S135" s="44"/>
      <c r="T135" s="44"/>
      <c r="U135" s="46"/>
    </row>
    <row r="136" spans="1:21" ht="10" customHeight="1">
      <c r="A136" s="42" t="s">
        <v>424</v>
      </c>
      <c r="B136" s="43">
        <f t="shared" si="3"/>
        <v>0</v>
      </c>
      <c r="C136" s="219" t="s">
        <v>3268</v>
      </c>
      <c r="D136" s="44" t="s">
        <v>369</v>
      </c>
      <c r="E136" s="44">
        <v>0</v>
      </c>
      <c r="F136" s="44" t="s">
        <v>389</v>
      </c>
      <c r="G136" s="44">
        <v>0</v>
      </c>
      <c r="H136" s="44" t="s">
        <v>389</v>
      </c>
      <c r="I136" s="44">
        <v>0</v>
      </c>
      <c r="J136" s="44">
        <v>2013</v>
      </c>
      <c r="K136" s="44" t="s">
        <v>375</v>
      </c>
      <c r="L136" s="44">
        <v>0</v>
      </c>
      <c r="M136" s="44" t="s">
        <v>295</v>
      </c>
      <c r="N136" s="44">
        <v>0</v>
      </c>
      <c r="O136" s="44" t="s">
        <v>400</v>
      </c>
      <c r="P136" s="44">
        <v>0</v>
      </c>
      <c r="Q136" s="42"/>
      <c r="R136" s="45"/>
      <c r="S136" s="44"/>
      <c r="T136" s="44"/>
      <c r="U136" s="46"/>
    </row>
    <row r="137" spans="1:21" s="46" customFormat="1" ht="10" customHeight="1">
      <c r="A137" s="42" t="s">
        <v>425</v>
      </c>
      <c r="B137" s="43">
        <f t="shared" si="3"/>
        <v>0</v>
      </c>
      <c r="C137" s="219" t="s">
        <v>3268</v>
      </c>
      <c r="D137" s="44" t="s">
        <v>369</v>
      </c>
      <c r="E137" s="44">
        <v>0</v>
      </c>
      <c r="F137" s="44" t="s">
        <v>389</v>
      </c>
      <c r="G137" s="44">
        <v>0</v>
      </c>
      <c r="H137" s="36" t="s">
        <v>370</v>
      </c>
      <c r="I137" s="44">
        <v>2</v>
      </c>
      <c r="J137" s="44">
        <v>2007</v>
      </c>
      <c r="K137" s="44" t="s">
        <v>375</v>
      </c>
      <c r="L137" s="44">
        <v>0</v>
      </c>
      <c r="M137" s="44" t="s">
        <v>295</v>
      </c>
      <c r="N137" s="44">
        <v>0</v>
      </c>
      <c r="O137" s="44" t="s">
        <v>400</v>
      </c>
      <c r="P137" s="44">
        <v>0</v>
      </c>
      <c r="Q137" s="42"/>
      <c r="R137" s="45"/>
      <c r="S137" s="44"/>
      <c r="T137" s="44"/>
    </row>
    <row r="138" spans="1:21" s="46" customFormat="1" ht="10" customHeight="1">
      <c r="A138" s="42" t="s">
        <v>426</v>
      </c>
      <c r="B138" s="43">
        <f t="shared" si="3"/>
        <v>0</v>
      </c>
      <c r="C138" s="219" t="s">
        <v>3268</v>
      </c>
      <c r="D138" s="44" t="s">
        <v>369</v>
      </c>
      <c r="E138" s="44">
        <v>0</v>
      </c>
      <c r="F138" s="44" t="s">
        <v>389</v>
      </c>
      <c r="G138" s="44">
        <v>0</v>
      </c>
      <c r="H138" s="44" t="s">
        <v>389</v>
      </c>
      <c r="I138" s="44">
        <v>0</v>
      </c>
      <c r="J138" s="44">
        <v>2000</v>
      </c>
      <c r="K138" s="44" t="s">
        <v>375</v>
      </c>
      <c r="L138" s="44">
        <v>0</v>
      </c>
      <c r="M138" s="44" t="s">
        <v>295</v>
      </c>
      <c r="N138" s="44">
        <v>0</v>
      </c>
      <c r="O138" s="44" t="s">
        <v>400</v>
      </c>
      <c r="P138" s="44">
        <v>0</v>
      </c>
      <c r="Q138" s="42"/>
      <c r="R138" s="45"/>
      <c r="S138" s="44"/>
      <c r="T138" s="44"/>
    </row>
    <row r="139" spans="1:21" s="46" customFormat="1" ht="10" customHeight="1">
      <c r="A139" s="42" t="s">
        <v>427</v>
      </c>
      <c r="B139" s="43">
        <f t="shared" ref="B139:B170" si="4">SUM(E139,G139,L139,N139,P139)</f>
        <v>0</v>
      </c>
      <c r="C139" s="219" t="s">
        <v>3268</v>
      </c>
      <c r="D139" s="44" t="s">
        <v>369</v>
      </c>
      <c r="E139" s="44">
        <v>0</v>
      </c>
      <c r="F139" s="44" t="s">
        <v>378</v>
      </c>
      <c r="G139" s="44">
        <v>0</v>
      </c>
      <c r="H139" s="36" t="s">
        <v>370</v>
      </c>
      <c r="I139" s="44">
        <v>2</v>
      </c>
      <c r="J139" s="44">
        <v>2010</v>
      </c>
      <c r="K139" s="44" t="s">
        <v>375</v>
      </c>
      <c r="L139" s="44">
        <v>0</v>
      </c>
      <c r="M139" s="44" t="s">
        <v>295</v>
      </c>
      <c r="N139" s="44">
        <v>0</v>
      </c>
      <c r="O139" s="44" t="s">
        <v>400</v>
      </c>
      <c r="P139" s="44">
        <v>0</v>
      </c>
      <c r="Q139" s="42"/>
      <c r="R139" s="45"/>
      <c r="S139" s="44"/>
      <c r="T139" s="44"/>
    </row>
    <row r="140" spans="1:21" ht="10" customHeight="1">
      <c r="A140" s="42" t="s">
        <v>428</v>
      </c>
      <c r="B140" s="43">
        <f t="shared" si="4"/>
        <v>0</v>
      </c>
      <c r="C140" s="219" t="s">
        <v>3268</v>
      </c>
      <c r="D140" s="44" t="s">
        <v>369</v>
      </c>
      <c r="E140" s="44">
        <v>0</v>
      </c>
      <c r="F140" s="44" t="s">
        <v>378</v>
      </c>
      <c r="G140" s="44">
        <v>0</v>
      </c>
      <c r="H140" s="44" t="s">
        <v>378</v>
      </c>
      <c r="I140" s="44">
        <v>0</v>
      </c>
      <c r="J140" s="44">
        <v>2013</v>
      </c>
      <c r="K140" s="44" t="s">
        <v>375</v>
      </c>
      <c r="L140" s="44">
        <v>0</v>
      </c>
      <c r="M140" s="44" t="s">
        <v>295</v>
      </c>
      <c r="N140" s="44">
        <v>0</v>
      </c>
      <c r="O140" s="44" t="s">
        <v>400</v>
      </c>
      <c r="P140" s="44">
        <v>0</v>
      </c>
      <c r="Q140" s="42"/>
      <c r="R140" s="45"/>
      <c r="S140" s="44"/>
      <c r="T140" s="44"/>
      <c r="U140" s="46"/>
    </row>
    <row r="141" spans="1:21" s="46" customFormat="1" ht="10" customHeight="1">
      <c r="A141" s="42" t="s">
        <v>429</v>
      </c>
      <c r="B141" s="43">
        <f t="shared" si="4"/>
        <v>0</v>
      </c>
      <c r="C141" s="219" t="s">
        <v>3268</v>
      </c>
      <c r="D141" s="44" t="s">
        <v>369</v>
      </c>
      <c r="E141" s="44">
        <v>0</v>
      </c>
      <c r="F141" s="44" t="s">
        <v>378</v>
      </c>
      <c r="G141" s="44">
        <v>0</v>
      </c>
      <c r="H141" s="36" t="s">
        <v>370</v>
      </c>
      <c r="I141" s="44">
        <v>2</v>
      </c>
      <c r="J141" s="44">
        <v>2013</v>
      </c>
      <c r="K141" s="44" t="s">
        <v>375</v>
      </c>
      <c r="L141" s="44">
        <v>0</v>
      </c>
      <c r="M141" s="44" t="s">
        <v>295</v>
      </c>
      <c r="N141" s="44">
        <v>0</v>
      </c>
      <c r="O141" s="44" t="s">
        <v>400</v>
      </c>
      <c r="P141" s="44">
        <v>0</v>
      </c>
      <c r="Q141" s="42"/>
      <c r="R141" s="45"/>
      <c r="S141" s="44"/>
      <c r="T141" s="44"/>
    </row>
    <row r="142" spans="1:21" s="46" customFormat="1" ht="10" customHeight="1">
      <c r="A142" s="42" t="s">
        <v>430</v>
      </c>
      <c r="B142" s="43">
        <f t="shared" si="4"/>
        <v>0</v>
      </c>
      <c r="C142" s="219" t="s">
        <v>3268</v>
      </c>
      <c r="D142" s="44" t="s">
        <v>369</v>
      </c>
      <c r="E142" s="44">
        <v>0</v>
      </c>
      <c r="F142" s="44" t="s">
        <v>378</v>
      </c>
      <c r="G142" s="44">
        <v>0</v>
      </c>
      <c r="H142" s="44" t="s">
        <v>378</v>
      </c>
      <c r="I142" s="44">
        <v>0</v>
      </c>
      <c r="J142" s="44">
        <v>2013</v>
      </c>
      <c r="K142" s="44" t="s">
        <v>375</v>
      </c>
      <c r="L142" s="44">
        <v>0</v>
      </c>
      <c r="M142" s="44" t="s">
        <v>295</v>
      </c>
      <c r="N142" s="44">
        <v>0</v>
      </c>
      <c r="O142" s="44" t="s">
        <v>400</v>
      </c>
      <c r="P142" s="44">
        <v>0</v>
      </c>
      <c r="Q142" s="42"/>
      <c r="R142" s="45"/>
      <c r="S142" s="44"/>
      <c r="T142" s="44"/>
    </row>
    <row r="143" spans="1:21" s="46" customFormat="1" ht="10" customHeight="1">
      <c r="A143" s="42" t="s">
        <v>431</v>
      </c>
      <c r="B143" s="43">
        <f t="shared" si="4"/>
        <v>0</v>
      </c>
      <c r="C143" s="219" t="s">
        <v>3268</v>
      </c>
      <c r="D143" s="44" t="s">
        <v>369</v>
      </c>
      <c r="E143" s="44">
        <v>0</v>
      </c>
      <c r="F143" s="44" t="s">
        <v>378</v>
      </c>
      <c r="G143" s="44">
        <v>0</v>
      </c>
      <c r="H143" s="44" t="s">
        <v>378</v>
      </c>
      <c r="I143" s="44">
        <v>0</v>
      </c>
      <c r="J143" s="44">
        <v>2010</v>
      </c>
      <c r="K143" s="44" t="s">
        <v>375</v>
      </c>
      <c r="L143" s="44">
        <v>0</v>
      </c>
      <c r="M143" s="44" t="s">
        <v>295</v>
      </c>
      <c r="N143" s="44">
        <v>0</v>
      </c>
      <c r="O143" s="44" t="s">
        <v>400</v>
      </c>
      <c r="P143" s="44">
        <v>0</v>
      </c>
      <c r="Q143" s="42"/>
      <c r="R143" s="45"/>
      <c r="S143" s="44"/>
      <c r="T143" s="44"/>
    </row>
    <row r="144" spans="1:21" ht="10" customHeight="1">
      <c r="A144" s="42" t="s">
        <v>432</v>
      </c>
      <c r="B144" s="43">
        <f t="shared" si="4"/>
        <v>0</v>
      </c>
      <c r="C144" s="219" t="s">
        <v>3268</v>
      </c>
      <c r="D144" s="44" t="s">
        <v>369</v>
      </c>
      <c r="E144" s="44">
        <v>0</v>
      </c>
      <c r="F144" s="44" t="s">
        <v>378</v>
      </c>
      <c r="G144" s="44">
        <v>0</v>
      </c>
      <c r="H144" s="44" t="s">
        <v>378</v>
      </c>
      <c r="I144" s="44">
        <v>0</v>
      </c>
      <c r="J144" s="44">
        <v>2009</v>
      </c>
      <c r="K144" s="44" t="s">
        <v>375</v>
      </c>
      <c r="L144" s="44">
        <v>0</v>
      </c>
      <c r="M144" s="44" t="s">
        <v>295</v>
      </c>
      <c r="N144" s="44">
        <v>0</v>
      </c>
      <c r="O144" s="44" t="s">
        <v>400</v>
      </c>
      <c r="P144" s="44">
        <v>0</v>
      </c>
      <c r="Q144" s="42"/>
      <c r="R144" s="45"/>
      <c r="S144" s="44"/>
      <c r="T144" s="44"/>
      <c r="U144" s="46"/>
    </row>
    <row r="145" spans="1:21" ht="10" customHeight="1">
      <c r="A145" s="42" t="s">
        <v>433</v>
      </c>
      <c r="B145" s="43">
        <f t="shared" si="4"/>
        <v>0</v>
      </c>
      <c r="C145" s="219" t="s">
        <v>3268</v>
      </c>
      <c r="D145" s="44" t="s">
        <v>369</v>
      </c>
      <c r="E145" s="44">
        <v>0</v>
      </c>
      <c r="F145" s="44" t="s">
        <v>378</v>
      </c>
      <c r="G145" s="44">
        <v>0</v>
      </c>
      <c r="H145" s="36" t="s">
        <v>370</v>
      </c>
      <c r="I145" s="44">
        <v>2</v>
      </c>
      <c r="J145" s="44">
        <v>2013</v>
      </c>
      <c r="K145" s="44" t="s">
        <v>375</v>
      </c>
      <c r="L145" s="44">
        <v>0</v>
      </c>
      <c r="M145" s="44" t="s">
        <v>295</v>
      </c>
      <c r="N145" s="44">
        <v>0</v>
      </c>
      <c r="O145" s="44" t="s">
        <v>400</v>
      </c>
      <c r="P145" s="44">
        <v>0</v>
      </c>
      <c r="Q145" s="42"/>
      <c r="R145" s="45"/>
      <c r="S145" s="44"/>
      <c r="T145" s="44"/>
      <c r="U145" s="46"/>
    </row>
    <row r="146" spans="1:21" s="46" customFormat="1" ht="10" customHeight="1">
      <c r="A146" s="42" t="s">
        <v>434</v>
      </c>
      <c r="B146" s="43">
        <f t="shared" si="4"/>
        <v>0</v>
      </c>
      <c r="C146" s="219" t="s">
        <v>3268</v>
      </c>
      <c r="D146" s="44" t="s">
        <v>369</v>
      </c>
      <c r="E146" s="44">
        <v>0</v>
      </c>
      <c r="F146" s="44" t="s">
        <v>378</v>
      </c>
      <c r="G146" s="44">
        <v>0</v>
      </c>
      <c r="H146" s="36" t="s">
        <v>370</v>
      </c>
      <c r="I146" s="44">
        <v>2</v>
      </c>
      <c r="J146" s="44">
        <v>2014</v>
      </c>
      <c r="K146" s="44" t="s">
        <v>375</v>
      </c>
      <c r="L146" s="44">
        <v>0</v>
      </c>
      <c r="M146" s="44" t="s">
        <v>295</v>
      </c>
      <c r="N146" s="44">
        <v>0</v>
      </c>
      <c r="O146" s="44" t="s">
        <v>400</v>
      </c>
      <c r="P146" s="44">
        <v>0</v>
      </c>
      <c r="Q146" s="42"/>
      <c r="R146" s="45"/>
      <c r="S146" s="44"/>
      <c r="T146" s="44"/>
    </row>
    <row r="147" spans="1:21" s="46" customFormat="1" ht="10" customHeight="1">
      <c r="A147" s="42" t="s">
        <v>435</v>
      </c>
      <c r="B147" s="43">
        <f t="shared" si="4"/>
        <v>0</v>
      </c>
      <c r="C147" s="219" t="s">
        <v>3268</v>
      </c>
      <c r="D147" s="44" t="s">
        <v>369</v>
      </c>
      <c r="E147" s="44">
        <v>0</v>
      </c>
      <c r="F147" s="44" t="s">
        <v>378</v>
      </c>
      <c r="G147" s="44">
        <v>0</v>
      </c>
      <c r="H147" s="44" t="s">
        <v>378</v>
      </c>
      <c r="I147" s="44">
        <v>0</v>
      </c>
      <c r="J147" s="44">
        <v>2013</v>
      </c>
      <c r="K147" s="44" t="s">
        <v>375</v>
      </c>
      <c r="L147" s="44">
        <v>0</v>
      </c>
      <c r="M147" s="44" t="s">
        <v>295</v>
      </c>
      <c r="N147" s="44">
        <v>0</v>
      </c>
      <c r="O147" s="44" t="s">
        <v>400</v>
      </c>
      <c r="P147" s="44">
        <v>0</v>
      </c>
      <c r="Q147" s="42"/>
      <c r="R147" s="45"/>
      <c r="S147" s="44"/>
      <c r="T147" s="44"/>
    </row>
    <row r="148" spans="1:21" ht="10" customHeight="1">
      <c r="A148" s="42" t="s">
        <v>436</v>
      </c>
      <c r="B148" s="43">
        <f t="shared" si="4"/>
        <v>0</v>
      </c>
      <c r="C148" s="219" t="s">
        <v>3268</v>
      </c>
      <c r="D148" s="44" t="s">
        <v>369</v>
      </c>
      <c r="E148" s="44">
        <v>0</v>
      </c>
      <c r="F148" s="44" t="s">
        <v>378</v>
      </c>
      <c r="G148" s="44">
        <v>0</v>
      </c>
      <c r="H148" s="36" t="s">
        <v>370</v>
      </c>
      <c r="I148" s="44">
        <v>2</v>
      </c>
      <c r="J148" s="44">
        <v>2012</v>
      </c>
      <c r="K148" s="44" t="s">
        <v>375</v>
      </c>
      <c r="L148" s="44">
        <v>0</v>
      </c>
      <c r="M148" s="44" t="s">
        <v>295</v>
      </c>
      <c r="N148" s="44">
        <v>0</v>
      </c>
      <c r="O148" s="44" t="s">
        <v>400</v>
      </c>
      <c r="P148" s="44">
        <v>0</v>
      </c>
      <c r="Q148" s="42"/>
      <c r="R148" s="45"/>
      <c r="S148" s="44"/>
      <c r="T148" s="44"/>
      <c r="U148" s="46"/>
    </row>
    <row r="149" spans="1:21" ht="10" customHeight="1">
      <c r="A149" s="42" t="s">
        <v>437</v>
      </c>
      <c r="B149" s="43">
        <f t="shared" si="4"/>
        <v>0</v>
      </c>
      <c r="C149" s="219" t="s">
        <v>3268</v>
      </c>
      <c r="D149" s="44" t="s">
        <v>369</v>
      </c>
      <c r="E149" s="44">
        <v>0</v>
      </c>
      <c r="F149" s="44" t="s">
        <v>378</v>
      </c>
      <c r="G149" s="44">
        <v>0</v>
      </c>
      <c r="H149" s="36" t="s">
        <v>370</v>
      </c>
      <c r="I149" s="44">
        <v>2</v>
      </c>
      <c r="J149" s="44">
        <v>2014</v>
      </c>
      <c r="K149" s="44" t="s">
        <v>375</v>
      </c>
      <c r="L149" s="44">
        <v>0</v>
      </c>
      <c r="M149" s="44" t="s">
        <v>295</v>
      </c>
      <c r="N149" s="44">
        <v>0</v>
      </c>
      <c r="O149" s="44" t="s">
        <v>400</v>
      </c>
      <c r="P149" s="44">
        <v>0</v>
      </c>
      <c r="Q149" s="42"/>
      <c r="R149" s="45"/>
      <c r="S149" s="44"/>
      <c r="T149" s="44"/>
      <c r="U149" s="46"/>
    </row>
    <row r="150" spans="1:21" s="46" customFormat="1" ht="10" customHeight="1">
      <c r="A150" s="42" t="s">
        <v>438</v>
      </c>
      <c r="B150" s="43">
        <f t="shared" si="4"/>
        <v>0</v>
      </c>
      <c r="C150" s="219" t="s">
        <v>3268</v>
      </c>
      <c r="D150" s="44" t="s">
        <v>369</v>
      </c>
      <c r="E150" s="44">
        <v>0</v>
      </c>
      <c r="F150" s="44" t="s">
        <v>378</v>
      </c>
      <c r="G150" s="44">
        <v>0</v>
      </c>
      <c r="H150" s="44" t="s">
        <v>378</v>
      </c>
      <c r="I150" s="44">
        <v>0</v>
      </c>
      <c r="J150" s="44">
        <v>2013</v>
      </c>
      <c r="K150" s="44" t="s">
        <v>375</v>
      </c>
      <c r="L150" s="44">
        <v>0</v>
      </c>
      <c r="M150" s="44" t="s">
        <v>295</v>
      </c>
      <c r="N150" s="44">
        <v>0</v>
      </c>
      <c r="O150" s="44" t="s">
        <v>400</v>
      </c>
      <c r="P150" s="44">
        <v>0</v>
      </c>
      <c r="Q150" s="42"/>
      <c r="R150" s="45"/>
      <c r="S150" s="44"/>
      <c r="T150" s="44"/>
    </row>
    <row r="151" spans="1:21" s="46" customFormat="1" ht="10" customHeight="1">
      <c r="A151" s="42" t="s">
        <v>439</v>
      </c>
      <c r="B151" s="43">
        <f t="shared" si="4"/>
        <v>0</v>
      </c>
      <c r="C151" s="219" t="s">
        <v>3268</v>
      </c>
      <c r="D151" s="44" t="s">
        <v>369</v>
      </c>
      <c r="E151" s="44">
        <v>0</v>
      </c>
      <c r="F151" s="44" t="s">
        <v>378</v>
      </c>
      <c r="G151" s="44">
        <v>0</v>
      </c>
      <c r="H151" s="36" t="s">
        <v>370</v>
      </c>
      <c r="I151" s="44">
        <v>2</v>
      </c>
      <c r="J151" s="44">
        <v>2012</v>
      </c>
      <c r="K151" s="44" t="s">
        <v>375</v>
      </c>
      <c r="L151" s="44">
        <v>0</v>
      </c>
      <c r="M151" s="44" t="s">
        <v>295</v>
      </c>
      <c r="N151" s="44">
        <v>0</v>
      </c>
      <c r="O151" s="44" t="s">
        <v>400</v>
      </c>
      <c r="P151" s="44">
        <v>0</v>
      </c>
      <c r="Q151" s="42"/>
      <c r="R151" s="45"/>
      <c r="S151" s="44"/>
      <c r="T151" s="44"/>
    </row>
    <row r="152" spans="1:21" ht="10" customHeight="1">
      <c r="A152" s="42" t="s">
        <v>440</v>
      </c>
      <c r="B152" s="43">
        <f t="shared" si="4"/>
        <v>0</v>
      </c>
      <c r="C152" s="219" t="s">
        <v>3268</v>
      </c>
      <c r="D152" s="44" t="s">
        <v>369</v>
      </c>
      <c r="E152" s="44">
        <v>0</v>
      </c>
      <c r="F152" s="44" t="s">
        <v>378</v>
      </c>
      <c r="G152" s="44">
        <v>0</v>
      </c>
      <c r="H152" s="44" t="s">
        <v>378</v>
      </c>
      <c r="I152" s="44">
        <v>0</v>
      </c>
      <c r="J152" s="44">
        <v>2013</v>
      </c>
      <c r="K152" s="44" t="s">
        <v>375</v>
      </c>
      <c r="L152" s="44">
        <v>0</v>
      </c>
      <c r="M152" s="44" t="s">
        <v>295</v>
      </c>
      <c r="N152" s="44">
        <v>0</v>
      </c>
      <c r="O152" s="44" t="s">
        <v>400</v>
      </c>
      <c r="P152" s="44">
        <v>0</v>
      </c>
      <c r="Q152" s="42"/>
      <c r="R152" s="45"/>
      <c r="S152" s="44"/>
      <c r="T152" s="44"/>
      <c r="U152" s="46"/>
    </row>
    <row r="153" spans="1:21" s="46" customFormat="1" ht="10" customHeight="1">
      <c r="A153" s="42" t="s">
        <v>441</v>
      </c>
      <c r="B153" s="43">
        <f t="shared" si="4"/>
        <v>0</v>
      </c>
      <c r="C153" s="219" t="s">
        <v>3268</v>
      </c>
      <c r="D153" s="44" t="s">
        <v>369</v>
      </c>
      <c r="E153" s="44">
        <v>0</v>
      </c>
      <c r="F153" s="44" t="s">
        <v>378</v>
      </c>
      <c r="G153" s="44">
        <v>0</v>
      </c>
      <c r="H153" s="36" t="s">
        <v>370</v>
      </c>
      <c r="I153" s="44">
        <v>2</v>
      </c>
      <c r="J153" s="44">
        <v>2013</v>
      </c>
      <c r="K153" s="44" t="s">
        <v>375</v>
      </c>
      <c r="L153" s="44">
        <v>0</v>
      </c>
      <c r="M153" s="44" t="s">
        <v>295</v>
      </c>
      <c r="N153" s="44">
        <v>0</v>
      </c>
      <c r="O153" s="44" t="s">
        <v>400</v>
      </c>
      <c r="P153" s="44">
        <v>0</v>
      </c>
      <c r="Q153" s="42"/>
      <c r="R153" s="45"/>
      <c r="S153" s="44"/>
      <c r="T153" s="44"/>
    </row>
    <row r="154" spans="1:21" ht="10" customHeight="1">
      <c r="A154" s="42" t="s">
        <v>442</v>
      </c>
      <c r="B154" s="43">
        <f t="shared" si="4"/>
        <v>0</v>
      </c>
      <c r="C154" s="219" t="s">
        <v>3268</v>
      </c>
      <c r="D154" s="44" t="s">
        <v>369</v>
      </c>
      <c r="E154" s="44">
        <v>0</v>
      </c>
      <c r="F154" s="44" t="s">
        <v>378</v>
      </c>
      <c r="G154" s="44">
        <v>0</v>
      </c>
      <c r="H154" s="36" t="s">
        <v>370</v>
      </c>
      <c r="I154" s="44">
        <v>2</v>
      </c>
      <c r="J154" s="44">
        <v>2012</v>
      </c>
      <c r="K154" s="44" t="s">
        <v>375</v>
      </c>
      <c r="L154" s="44">
        <v>0</v>
      </c>
      <c r="M154" s="44" t="s">
        <v>295</v>
      </c>
      <c r="N154" s="44">
        <v>0</v>
      </c>
      <c r="O154" s="44" t="s">
        <v>400</v>
      </c>
      <c r="P154" s="44">
        <v>0</v>
      </c>
      <c r="Q154" s="42"/>
      <c r="R154" s="45"/>
      <c r="S154" s="44"/>
      <c r="T154" s="44"/>
      <c r="U154" s="46"/>
    </row>
    <row r="155" spans="1:21" ht="10" customHeight="1">
      <c r="A155" s="42" t="s">
        <v>443</v>
      </c>
      <c r="B155" s="43">
        <f t="shared" si="4"/>
        <v>0</v>
      </c>
      <c r="C155" s="219" t="s">
        <v>3268</v>
      </c>
      <c r="D155" s="44" t="s">
        <v>369</v>
      </c>
      <c r="E155" s="44">
        <v>0</v>
      </c>
      <c r="F155" s="44" t="s">
        <v>378</v>
      </c>
      <c r="G155" s="44">
        <v>0</v>
      </c>
      <c r="H155" s="44" t="s">
        <v>378</v>
      </c>
      <c r="I155" s="44">
        <v>0</v>
      </c>
      <c r="J155" s="44">
        <v>2012</v>
      </c>
      <c r="K155" s="44" t="s">
        <v>375</v>
      </c>
      <c r="L155" s="44">
        <v>0</v>
      </c>
      <c r="M155" s="44" t="s">
        <v>295</v>
      </c>
      <c r="N155" s="44">
        <v>0</v>
      </c>
      <c r="O155" s="44" t="s">
        <v>400</v>
      </c>
      <c r="P155" s="44">
        <v>0</v>
      </c>
      <c r="Q155" s="42"/>
      <c r="R155" s="45"/>
      <c r="S155" s="44"/>
      <c r="T155" s="44"/>
      <c r="U155" s="46"/>
    </row>
    <row r="156" spans="1:21" s="46" customFormat="1" ht="10" customHeight="1">
      <c r="A156" s="42" t="s">
        <v>534</v>
      </c>
      <c r="B156" s="43">
        <f t="shared" si="4"/>
        <v>0</v>
      </c>
      <c r="C156" s="219"/>
      <c r="D156" s="44" t="s">
        <v>369</v>
      </c>
      <c r="E156" s="44">
        <v>0</v>
      </c>
      <c r="F156" s="44" t="s">
        <v>378</v>
      </c>
      <c r="G156" s="44">
        <v>0</v>
      </c>
      <c r="H156" s="44" t="s">
        <v>378</v>
      </c>
      <c r="I156" s="44">
        <v>0</v>
      </c>
      <c r="J156" s="6">
        <v>1975</v>
      </c>
      <c r="K156" s="44" t="s">
        <v>295</v>
      </c>
      <c r="L156" s="44">
        <v>0</v>
      </c>
      <c r="M156" s="44" t="s">
        <v>295</v>
      </c>
      <c r="N156" s="44">
        <v>0</v>
      </c>
      <c r="O156" s="44" t="s">
        <v>341</v>
      </c>
      <c r="P156" s="44">
        <v>0</v>
      </c>
      <c r="Q156" s="42"/>
      <c r="R156" s="45"/>
      <c r="S156" s="44"/>
      <c r="T156" s="44"/>
      <c r="U156" s="37"/>
    </row>
    <row r="157" spans="1:21" s="46" customFormat="1" ht="10" customHeight="1">
      <c r="A157" s="42" t="s">
        <v>535</v>
      </c>
      <c r="B157" s="43">
        <f t="shared" si="4"/>
        <v>0</v>
      </c>
      <c r="C157" s="219"/>
      <c r="D157" s="44" t="s">
        <v>369</v>
      </c>
      <c r="E157" s="44">
        <v>0</v>
      </c>
      <c r="F157" s="44" t="s">
        <v>389</v>
      </c>
      <c r="G157" s="44">
        <v>0</v>
      </c>
      <c r="H157" s="44" t="s">
        <v>389</v>
      </c>
      <c r="I157" s="44">
        <v>0</v>
      </c>
      <c r="J157" s="44">
        <v>2013</v>
      </c>
      <c r="K157" s="44" t="s">
        <v>295</v>
      </c>
      <c r="L157" s="44">
        <v>0</v>
      </c>
      <c r="M157" s="44" t="s">
        <v>295</v>
      </c>
      <c r="N157" s="44">
        <v>0</v>
      </c>
      <c r="O157" s="44" t="s">
        <v>400</v>
      </c>
      <c r="P157" s="44">
        <v>0</v>
      </c>
      <c r="Q157" s="42"/>
      <c r="R157" s="45"/>
      <c r="S157" s="44"/>
      <c r="T157" s="44"/>
      <c r="U157" s="37"/>
    </row>
    <row r="158" spans="1:21" s="46" customFormat="1" ht="10" customHeight="1">
      <c r="A158" s="42" t="s">
        <v>536</v>
      </c>
      <c r="B158" s="43">
        <f t="shared" si="4"/>
        <v>0</v>
      </c>
      <c r="C158" s="219"/>
      <c r="D158" s="44" t="s">
        <v>369</v>
      </c>
      <c r="E158" s="44">
        <v>0</v>
      </c>
      <c r="F158" s="44" t="s">
        <v>378</v>
      </c>
      <c r="G158" s="44">
        <v>0</v>
      </c>
      <c r="H158" s="44" t="s">
        <v>389</v>
      </c>
      <c r="I158" s="44">
        <v>0</v>
      </c>
      <c r="J158" s="44">
        <v>2013</v>
      </c>
      <c r="K158" s="44" t="s">
        <v>295</v>
      </c>
      <c r="L158" s="44">
        <v>0</v>
      </c>
      <c r="M158" s="44" t="s">
        <v>295</v>
      </c>
      <c r="N158" s="44">
        <v>0</v>
      </c>
      <c r="O158" s="44" t="s">
        <v>400</v>
      </c>
      <c r="P158" s="44">
        <v>0</v>
      </c>
      <c r="Q158" s="42"/>
      <c r="R158" s="45"/>
      <c r="S158" s="44"/>
      <c r="T158" s="44"/>
      <c r="U158" s="37"/>
    </row>
    <row r="159" spans="1:21" ht="10" customHeight="1">
      <c r="A159" s="42" t="s">
        <v>537</v>
      </c>
      <c r="B159" s="43">
        <f t="shared" si="4"/>
        <v>0</v>
      </c>
      <c r="C159" s="219"/>
      <c r="D159" s="44" t="s">
        <v>369</v>
      </c>
      <c r="E159" s="44">
        <v>0</v>
      </c>
      <c r="F159" s="44" t="s">
        <v>378</v>
      </c>
      <c r="G159" s="44">
        <v>0</v>
      </c>
      <c r="H159" s="36" t="s">
        <v>370</v>
      </c>
      <c r="I159" s="44">
        <v>2</v>
      </c>
      <c r="J159" s="44">
        <v>2012</v>
      </c>
      <c r="K159" s="44" t="s">
        <v>295</v>
      </c>
      <c r="L159" s="44">
        <v>0</v>
      </c>
      <c r="M159" s="44" t="s">
        <v>295</v>
      </c>
      <c r="N159" s="44">
        <v>0</v>
      </c>
      <c r="O159" s="44" t="s">
        <v>400</v>
      </c>
      <c r="P159" s="44">
        <v>0</v>
      </c>
      <c r="Q159" s="42"/>
      <c r="R159" s="45"/>
      <c r="S159" s="44"/>
      <c r="T159" s="44"/>
    </row>
    <row r="160" spans="1:21" ht="10" customHeight="1">
      <c r="A160" s="42" t="s">
        <v>538</v>
      </c>
      <c r="B160" s="43">
        <f t="shared" si="4"/>
        <v>0</v>
      </c>
      <c r="C160" s="219"/>
      <c r="D160" s="44" t="s">
        <v>369</v>
      </c>
      <c r="E160" s="44">
        <v>0</v>
      </c>
      <c r="F160" s="44" t="s">
        <v>378</v>
      </c>
      <c r="G160" s="44">
        <v>0</v>
      </c>
      <c r="H160" s="36" t="s">
        <v>370</v>
      </c>
      <c r="I160" s="44">
        <v>2</v>
      </c>
      <c r="J160" s="44">
        <v>2014</v>
      </c>
      <c r="K160" s="44" t="s">
        <v>295</v>
      </c>
      <c r="L160" s="44">
        <v>0</v>
      </c>
      <c r="M160" s="44" t="s">
        <v>295</v>
      </c>
      <c r="N160" s="44">
        <v>0</v>
      </c>
      <c r="O160" s="44" t="s">
        <v>400</v>
      </c>
      <c r="P160" s="44">
        <v>0</v>
      </c>
      <c r="Q160" s="42"/>
      <c r="R160" s="45"/>
      <c r="S160" s="44"/>
      <c r="T160" s="44"/>
    </row>
    <row r="161" spans="1:21" ht="10" customHeight="1">
      <c r="A161" s="42" t="s">
        <v>539</v>
      </c>
      <c r="B161" s="43">
        <f t="shared" si="4"/>
        <v>0</v>
      </c>
      <c r="C161" s="219"/>
      <c r="D161" s="44" t="s">
        <v>369</v>
      </c>
      <c r="E161" s="44">
        <v>0</v>
      </c>
      <c r="F161" s="44" t="s">
        <v>378</v>
      </c>
      <c r="G161" s="44">
        <v>0</v>
      </c>
      <c r="H161" s="36" t="s">
        <v>370</v>
      </c>
      <c r="I161" s="44">
        <v>2</v>
      </c>
      <c r="J161" s="44">
        <v>2012</v>
      </c>
      <c r="K161" s="44" t="s">
        <v>295</v>
      </c>
      <c r="L161" s="44">
        <v>0</v>
      </c>
      <c r="M161" s="44" t="s">
        <v>295</v>
      </c>
      <c r="N161" s="44">
        <v>0</v>
      </c>
      <c r="O161" s="44" t="s">
        <v>400</v>
      </c>
      <c r="P161" s="44">
        <v>0</v>
      </c>
      <c r="Q161" s="42"/>
      <c r="R161" s="45"/>
      <c r="S161" s="44"/>
      <c r="T161" s="44"/>
    </row>
    <row r="162" spans="1:21" ht="10" customHeight="1">
      <c r="A162" s="42" t="s">
        <v>540</v>
      </c>
      <c r="B162" s="43">
        <f t="shared" si="4"/>
        <v>0</v>
      </c>
      <c r="C162" s="219"/>
      <c r="D162" s="44" t="s">
        <v>369</v>
      </c>
      <c r="E162" s="44">
        <v>0</v>
      </c>
      <c r="F162" s="44" t="s">
        <v>378</v>
      </c>
      <c r="G162" s="44">
        <v>0</v>
      </c>
      <c r="H162" s="36" t="s">
        <v>370</v>
      </c>
      <c r="I162" s="44">
        <v>2</v>
      </c>
      <c r="J162" s="44">
        <v>2011</v>
      </c>
      <c r="K162" s="44" t="s">
        <v>295</v>
      </c>
      <c r="L162" s="44">
        <v>0</v>
      </c>
      <c r="M162" s="44" t="s">
        <v>295</v>
      </c>
      <c r="N162" s="44">
        <v>0</v>
      </c>
      <c r="O162" s="44" t="s">
        <v>400</v>
      </c>
      <c r="P162" s="44">
        <v>0</v>
      </c>
      <c r="Q162" s="42"/>
      <c r="R162" s="45"/>
      <c r="S162" s="44"/>
      <c r="T162" s="44"/>
    </row>
    <row r="163" spans="1:21" ht="10" customHeight="1">
      <c r="A163" s="42" t="s">
        <v>541</v>
      </c>
      <c r="B163" s="43">
        <f t="shared" si="4"/>
        <v>0</v>
      </c>
      <c r="C163" s="219"/>
      <c r="D163" s="44" t="s">
        <v>369</v>
      </c>
      <c r="E163" s="44">
        <v>0</v>
      </c>
      <c r="F163" s="44" t="s">
        <v>378</v>
      </c>
      <c r="G163" s="44">
        <v>0</v>
      </c>
      <c r="H163" s="36" t="s">
        <v>370</v>
      </c>
      <c r="I163" s="44">
        <v>2</v>
      </c>
      <c r="J163" s="44">
        <v>2011</v>
      </c>
      <c r="K163" s="44" t="s">
        <v>295</v>
      </c>
      <c r="L163" s="44">
        <v>0</v>
      </c>
      <c r="M163" s="44" t="s">
        <v>295</v>
      </c>
      <c r="N163" s="44">
        <v>0</v>
      </c>
      <c r="O163" s="44" t="s">
        <v>400</v>
      </c>
      <c r="P163" s="44">
        <v>0</v>
      </c>
      <c r="Q163" s="42"/>
      <c r="R163" s="45"/>
      <c r="S163" s="44"/>
      <c r="T163" s="44"/>
    </row>
    <row r="164" spans="1:21" ht="10" customHeight="1">
      <c r="A164" s="42" t="s">
        <v>542</v>
      </c>
      <c r="B164" s="43">
        <f t="shared" si="4"/>
        <v>0</v>
      </c>
      <c r="C164" s="219"/>
      <c r="D164" s="44" t="s">
        <v>369</v>
      </c>
      <c r="E164" s="44">
        <v>0</v>
      </c>
      <c r="F164" s="44" t="s">
        <v>378</v>
      </c>
      <c r="G164" s="44">
        <v>0</v>
      </c>
      <c r="H164" s="36" t="s">
        <v>370</v>
      </c>
      <c r="I164" s="44">
        <v>2</v>
      </c>
      <c r="J164" s="44">
        <v>2014</v>
      </c>
      <c r="K164" s="44" t="s">
        <v>295</v>
      </c>
      <c r="L164" s="44">
        <v>0</v>
      </c>
      <c r="M164" s="44" t="s">
        <v>295</v>
      </c>
      <c r="N164" s="44">
        <v>0</v>
      </c>
      <c r="O164" s="44" t="s">
        <v>400</v>
      </c>
      <c r="P164" s="44">
        <v>0</v>
      </c>
      <c r="Q164" s="42"/>
      <c r="R164" s="45"/>
      <c r="S164" s="44"/>
      <c r="T164" s="44"/>
    </row>
    <row r="165" spans="1:21" ht="10" customHeight="1">
      <c r="A165" s="42" t="s">
        <v>543</v>
      </c>
      <c r="B165" s="43">
        <f t="shared" si="4"/>
        <v>0</v>
      </c>
      <c r="C165" s="219"/>
      <c r="D165" s="44" t="s">
        <v>369</v>
      </c>
      <c r="E165" s="44">
        <v>0</v>
      </c>
      <c r="F165" s="44" t="s">
        <v>378</v>
      </c>
      <c r="G165" s="44">
        <v>0</v>
      </c>
      <c r="H165" s="36" t="s">
        <v>370</v>
      </c>
      <c r="I165" s="44">
        <v>2</v>
      </c>
      <c r="J165" s="44">
        <v>2007</v>
      </c>
      <c r="K165" s="44" t="s">
        <v>295</v>
      </c>
      <c r="L165" s="44">
        <v>0</v>
      </c>
      <c r="M165" s="44" t="s">
        <v>295</v>
      </c>
      <c r="N165" s="44">
        <v>0</v>
      </c>
      <c r="O165" s="44" t="s">
        <v>400</v>
      </c>
      <c r="P165" s="44">
        <v>0</v>
      </c>
      <c r="Q165" s="42"/>
      <c r="R165" s="45"/>
      <c r="S165" s="44"/>
      <c r="T165" s="44"/>
    </row>
    <row r="166" spans="1:21" ht="10" customHeight="1">
      <c r="A166" s="42" t="s">
        <v>544</v>
      </c>
      <c r="B166" s="43">
        <f t="shared" si="4"/>
        <v>0</v>
      </c>
      <c r="C166" s="219"/>
      <c r="D166" s="44" t="s">
        <v>369</v>
      </c>
      <c r="E166" s="44">
        <v>0</v>
      </c>
      <c r="F166" s="44" t="s">
        <v>378</v>
      </c>
      <c r="G166" s="44">
        <v>0</v>
      </c>
      <c r="H166" s="36" t="s">
        <v>370</v>
      </c>
      <c r="I166" s="44">
        <v>2</v>
      </c>
      <c r="J166" s="44">
        <v>2007</v>
      </c>
      <c r="K166" s="44" t="s">
        <v>295</v>
      </c>
      <c r="L166" s="44">
        <v>0</v>
      </c>
      <c r="M166" s="44" t="s">
        <v>295</v>
      </c>
      <c r="N166" s="44">
        <v>0</v>
      </c>
      <c r="O166" s="44" t="s">
        <v>400</v>
      </c>
      <c r="P166" s="44">
        <v>0</v>
      </c>
      <c r="Q166" s="42"/>
      <c r="R166" s="45"/>
      <c r="S166" s="44"/>
      <c r="T166" s="44"/>
    </row>
    <row r="167" spans="1:21" s="46" customFormat="1" ht="10" customHeight="1">
      <c r="A167" s="42" t="s">
        <v>545</v>
      </c>
      <c r="B167" s="43">
        <f t="shared" si="4"/>
        <v>0</v>
      </c>
      <c r="C167" s="219"/>
      <c r="D167" s="44" t="s">
        <v>369</v>
      </c>
      <c r="E167" s="44">
        <v>0</v>
      </c>
      <c r="F167" s="44" t="s">
        <v>378</v>
      </c>
      <c r="G167" s="44">
        <v>0</v>
      </c>
      <c r="H167" s="36" t="s">
        <v>370</v>
      </c>
      <c r="I167" s="44">
        <v>2</v>
      </c>
      <c r="J167" s="44">
        <v>2007</v>
      </c>
      <c r="K167" s="44" t="s">
        <v>295</v>
      </c>
      <c r="L167" s="44">
        <v>0</v>
      </c>
      <c r="M167" s="44" t="s">
        <v>295</v>
      </c>
      <c r="N167" s="44">
        <v>0</v>
      </c>
      <c r="O167" s="44" t="s">
        <v>400</v>
      </c>
      <c r="P167" s="44">
        <v>0</v>
      </c>
      <c r="Q167" s="42"/>
      <c r="R167" s="45"/>
      <c r="S167" s="44"/>
      <c r="T167" s="44"/>
      <c r="U167" s="37"/>
    </row>
    <row r="168" spans="1:21" ht="10" customHeight="1">
      <c r="A168" s="42" t="s">
        <v>546</v>
      </c>
      <c r="B168" s="43">
        <f t="shared" si="4"/>
        <v>0</v>
      </c>
      <c r="C168" s="219"/>
      <c r="D168" s="44" t="s">
        <v>369</v>
      </c>
      <c r="E168" s="44">
        <v>0</v>
      </c>
      <c r="F168" s="44" t="s">
        <v>378</v>
      </c>
      <c r="G168" s="44">
        <v>0</v>
      </c>
      <c r="H168" s="44" t="s">
        <v>378</v>
      </c>
      <c r="I168" s="44">
        <v>0</v>
      </c>
      <c r="J168" s="44">
        <v>2012</v>
      </c>
      <c r="K168" s="44" t="s">
        <v>295</v>
      </c>
      <c r="L168" s="44">
        <v>0</v>
      </c>
      <c r="M168" s="44" t="s">
        <v>295</v>
      </c>
      <c r="N168" s="44">
        <v>0</v>
      </c>
      <c r="O168" s="44" t="s">
        <v>400</v>
      </c>
      <c r="P168" s="44">
        <v>0</v>
      </c>
      <c r="Q168" s="42"/>
      <c r="R168" s="45"/>
      <c r="S168" s="44"/>
      <c r="T168" s="44"/>
    </row>
    <row r="169" spans="1:21" ht="10" customHeight="1">
      <c r="A169" s="42" t="s">
        <v>547</v>
      </c>
      <c r="B169" s="43">
        <f t="shared" si="4"/>
        <v>0</v>
      </c>
      <c r="C169" s="219"/>
      <c r="D169" s="44" t="s">
        <v>369</v>
      </c>
      <c r="E169" s="44">
        <v>0</v>
      </c>
      <c r="F169" s="44" t="s">
        <v>378</v>
      </c>
      <c r="G169" s="44">
        <v>0</v>
      </c>
      <c r="H169" s="44" t="s">
        <v>378</v>
      </c>
      <c r="I169" s="44">
        <v>0</v>
      </c>
      <c r="J169" s="44">
        <v>2007</v>
      </c>
      <c r="K169" s="44" t="s">
        <v>295</v>
      </c>
      <c r="L169" s="44">
        <v>0</v>
      </c>
      <c r="M169" s="44" t="s">
        <v>295</v>
      </c>
      <c r="N169" s="44">
        <v>0</v>
      </c>
      <c r="O169" s="44" t="s">
        <v>400</v>
      </c>
      <c r="P169" s="44">
        <v>0</v>
      </c>
      <c r="Q169" s="42"/>
      <c r="R169" s="45"/>
      <c r="S169" s="44"/>
      <c r="T169" s="44"/>
    </row>
    <row r="170" spans="1:21" ht="10" customHeight="1">
      <c r="A170" s="42" t="s">
        <v>548</v>
      </c>
      <c r="B170" s="43">
        <f t="shared" si="4"/>
        <v>0</v>
      </c>
      <c r="C170" s="219"/>
      <c r="D170" s="44" t="s">
        <v>369</v>
      </c>
      <c r="E170" s="44">
        <v>0</v>
      </c>
      <c r="F170" s="44" t="s">
        <v>378</v>
      </c>
      <c r="G170" s="44">
        <v>0</v>
      </c>
      <c r="H170" s="36" t="s">
        <v>370</v>
      </c>
      <c r="I170" s="44">
        <v>2</v>
      </c>
      <c r="J170" s="44">
        <v>2011</v>
      </c>
      <c r="K170" s="44" t="s">
        <v>295</v>
      </c>
      <c r="L170" s="44">
        <v>0</v>
      </c>
      <c r="M170" s="44" t="s">
        <v>295</v>
      </c>
      <c r="N170" s="44">
        <v>0</v>
      </c>
      <c r="O170" s="44" t="s">
        <v>400</v>
      </c>
      <c r="P170" s="44">
        <v>0</v>
      </c>
      <c r="Q170" s="42"/>
      <c r="R170" s="45"/>
      <c r="S170" s="44"/>
      <c r="T170" s="44"/>
    </row>
    <row r="171" spans="1:21" ht="10" customHeight="1">
      <c r="A171" s="42" t="s">
        <v>549</v>
      </c>
      <c r="B171" s="43">
        <f t="shared" ref="B171:B181" si="5">SUM(E171,G171,L171,N171,P171)</f>
        <v>0</v>
      </c>
      <c r="C171" s="219"/>
      <c r="D171" s="44" t="s">
        <v>369</v>
      </c>
      <c r="E171" s="44">
        <v>0</v>
      </c>
      <c r="F171" s="44" t="s">
        <v>378</v>
      </c>
      <c r="G171" s="44">
        <v>0</v>
      </c>
      <c r="H171" s="36" t="s">
        <v>370</v>
      </c>
      <c r="I171" s="44">
        <v>2</v>
      </c>
      <c r="J171" s="44">
        <v>2013</v>
      </c>
      <c r="K171" s="44" t="s">
        <v>295</v>
      </c>
      <c r="L171" s="44">
        <v>0</v>
      </c>
      <c r="M171" s="44" t="s">
        <v>295</v>
      </c>
      <c r="N171" s="44">
        <v>0</v>
      </c>
      <c r="O171" s="44" t="s">
        <v>400</v>
      </c>
      <c r="P171" s="44">
        <v>0</v>
      </c>
      <c r="Q171" s="42"/>
      <c r="R171" s="45"/>
      <c r="S171" s="44"/>
      <c r="T171" s="44"/>
    </row>
    <row r="172" spans="1:21" s="46" customFormat="1" ht="10" customHeight="1">
      <c r="A172" s="42" t="s">
        <v>550</v>
      </c>
      <c r="B172" s="43">
        <f t="shared" si="5"/>
        <v>0</v>
      </c>
      <c r="C172" s="219"/>
      <c r="D172" s="44" t="s">
        <v>369</v>
      </c>
      <c r="E172" s="44">
        <v>0</v>
      </c>
      <c r="F172" s="44" t="s">
        <v>378</v>
      </c>
      <c r="G172" s="44">
        <v>0</v>
      </c>
      <c r="H172" s="36" t="s">
        <v>370</v>
      </c>
      <c r="I172" s="44">
        <v>2</v>
      </c>
      <c r="J172" s="44">
        <v>2010</v>
      </c>
      <c r="K172" s="44" t="s">
        <v>295</v>
      </c>
      <c r="L172" s="44">
        <v>0</v>
      </c>
      <c r="M172" s="44" t="s">
        <v>295</v>
      </c>
      <c r="N172" s="44">
        <v>0</v>
      </c>
      <c r="O172" s="44" t="s">
        <v>400</v>
      </c>
      <c r="P172" s="44">
        <v>0</v>
      </c>
      <c r="Q172" s="42"/>
      <c r="R172" s="45"/>
      <c r="S172" s="44"/>
      <c r="T172" s="44"/>
      <c r="U172" s="37"/>
    </row>
    <row r="173" spans="1:21" s="46" customFormat="1" ht="10" customHeight="1">
      <c r="A173" s="42" t="s">
        <v>551</v>
      </c>
      <c r="B173" s="43">
        <f t="shared" si="5"/>
        <v>0</v>
      </c>
      <c r="C173" s="219"/>
      <c r="D173" s="44" t="s">
        <v>369</v>
      </c>
      <c r="E173" s="44">
        <v>0</v>
      </c>
      <c r="F173" s="44" t="s">
        <v>378</v>
      </c>
      <c r="G173" s="44">
        <v>0</v>
      </c>
      <c r="H173" s="44" t="s">
        <v>378</v>
      </c>
      <c r="I173" s="44">
        <v>0</v>
      </c>
      <c r="J173" s="44">
        <v>2013</v>
      </c>
      <c r="K173" s="44" t="s">
        <v>295</v>
      </c>
      <c r="L173" s="44">
        <v>0</v>
      </c>
      <c r="M173" s="44" t="s">
        <v>295</v>
      </c>
      <c r="N173" s="44">
        <v>0</v>
      </c>
      <c r="O173" s="44" t="s">
        <v>400</v>
      </c>
      <c r="P173" s="44">
        <v>0</v>
      </c>
      <c r="Q173" s="42"/>
      <c r="R173" s="45"/>
      <c r="S173" s="44"/>
      <c r="T173" s="44"/>
      <c r="U173" s="37"/>
    </row>
    <row r="174" spans="1:21" ht="10" customHeight="1">
      <c r="A174" s="42" t="s">
        <v>552</v>
      </c>
      <c r="B174" s="43">
        <f t="shared" si="5"/>
        <v>0</v>
      </c>
      <c r="C174" s="219"/>
      <c r="D174" s="44" t="s">
        <v>369</v>
      </c>
      <c r="E174" s="44">
        <v>0</v>
      </c>
      <c r="F174" s="44" t="s">
        <v>378</v>
      </c>
      <c r="G174" s="44">
        <v>0</v>
      </c>
      <c r="H174" s="36" t="s">
        <v>370</v>
      </c>
      <c r="I174" s="44">
        <v>2</v>
      </c>
      <c r="J174" s="44">
        <v>2013</v>
      </c>
      <c r="K174" s="44" t="s">
        <v>295</v>
      </c>
      <c r="L174" s="44">
        <v>0</v>
      </c>
      <c r="M174" s="44" t="s">
        <v>295</v>
      </c>
      <c r="N174" s="44">
        <v>0</v>
      </c>
      <c r="O174" s="44" t="s">
        <v>400</v>
      </c>
      <c r="P174" s="44">
        <v>0</v>
      </c>
      <c r="Q174" s="42"/>
      <c r="R174" s="45"/>
      <c r="S174" s="44"/>
      <c r="T174" s="44"/>
    </row>
    <row r="175" spans="1:21" ht="10" customHeight="1">
      <c r="A175" s="42" t="s">
        <v>553</v>
      </c>
      <c r="B175" s="43">
        <f t="shared" si="5"/>
        <v>0</v>
      </c>
      <c r="C175" s="219"/>
      <c r="D175" s="44" t="s">
        <v>369</v>
      </c>
      <c r="E175" s="44">
        <v>0</v>
      </c>
      <c r="F175" s="44" t="s">
        <v>378</v>
      </c>
      <c r="G175" s="44">
        <v>0</v>
      </c>
      <c r="H175" s="36" t="s">
        <v>370</v>
      </c>
      <c r="I175" s="44">
        <v>2</v>
      </c>
      <c r="J175" s="44">
        <v>2013</v>
      </c>
      <c r="K175" s="44" t="s">
        <v>295</v>
      </c>
      <c r="L175" s="44">
        <v>0</v>
      </c>
      <c r="M175" s="44" t="s">
        <v>295</v>
      </c>
      <c r="N175" s="44">
        <v>0</v>
      </c>
      <c r="O175" s="44" t="s">
        <v>400</v>
      </c>
      <c r="P175" s="44">
        <v>0</v>
      </c>
      <c r="Q175" s="42"/>
      <c r="R175" s="45"/>
      <c r="S175" s="44"/>
      <c r="T175" s="44"/>
    </row>
    <row r="176" spans="1:21" ht="10" customHeight="1">
      <c r="A176" s="42" t="s">
        <v>554</v>
      </c>
      <c r="B176" s="43">
        <f t="shared" si="5"/>
        <v>0</v>
      </c>
      <c r="C176" s="219"/>
      <c r="D176" s="44" t="s">
        <v>369</v>
      </c>
      <c r="E176" s="44">
        <v>0</v>
      </c>
      <c r="F176" s="44" t="s">
        <v>378</v>
      </c>
      <c r="G176" s="44">
        <v>0</v>
      </c>
      <c r="H176" s="36" t="s">
        <v>370</v>
      </c>
      <c r="I176" s="44">
        <v>2</v>
      </c>
      <c r="J176" s="44">
        <v>2007</v>
      </c>
      <c r="K176" s="44" t="s">
        <v>295</v>
      </c>
      <c r="L176" s="44">
        <v>0</v>
      </c>
      <c r="M176" s="44" t="s">
        <v>295</v>
      </c>
      <c r="N176" s="44">
        <v>0</v>
      </c>
      <c r="O176" s="44" t="s">
        <v>400</v>
      </c>
      <c r="P176" s="44">
        <v>0</v>
      </c>
      <c r="Q176" s="42"/>
      <c r="R176" s="45"/>
      <c r="S176" s="44"/>
      <c r="T176" s="44"/>
    </row>
    <row r="177" spans="1:21" ht="10" customHeight="1">
      <c r="A177" s="42" t="s">
        <v>555</v>
      </c>
      <c r="B177" s="43">
        <f t="shared" si="5"/>
        <v>0</v>
      </c>
      <c r="C177" s="219"/>
      <c r="D177" s="44" t="s">
        <v>369</v>
      </c>
      <c r="E177" s="44">
        <v>0</v>
      </c>
      <c r="F177" s="44" t="s">
        <v>378</v>
      </c>
      <c r="G177" s="44">
        <v>0</v>
      </c>
      <c r="H177" s="44" t="s">
        <v>378</v>
      </c>
      <c r="I177" s="44">
        <v>0</v>
      </c>
      <c r="J177" s="44">
        <v>2013</v>
      </c>
      <c r="K177" s="44" t="s">
        <v>295</v>
      </c>
      <c r="L177" s="44">
        <v>0</v>
      </c>
      <c r="M177" s="44" t="s">
        <v>295</v>
      </c>
      <c r="N177" s="44">
        <v>0</v>
      </c>
      <c r="O177" s="44" t="s">
        <v>400</v>
      </c>
      <c r="P177" s="44">
        <v>0</v>
      </c>
      <c r="Q177" s="42"/>
      <c r="R177" s="45"/>
      <c r="S177" s="44"/>
      <c r="T177" s="44"/>
    </row>
    <row r="178" spans="1:21" ht="10" customHeight="1">
      <c r="A178" s="42" t="s">
        <v>556</v>
      </c>
      <c r="B178" s="43">
        <f t="shared" si="5"/>
        <v>0</v>
      </c>
      <c r="C178" s="219"/>
      <c r="D178" s="44" t="s">
        <v>369</v>
      </c>
      <c r="E178" s="44">
        <v>0</v>
      </c>
      <c r="F178" s="44" t="s">
        <v>378</v>
      </c>
      <c r="G178" s="44">
        <v>0</v>
      </c>
      <c r="H178" s="44" t="s">
        <v>378</v>
      </c>
      <c r="I178" s="44">
        <v>0</v>
      </c>
      <c r="J178" s="44">
        <v>2013</v>
      </c>
      <c r="K178" s="44" t="s">
        <v>295</v>
      </c>
      <c r="L178" s="44">
        <v>0</v>
      </c>
      <c r="M178" s="44" t="s">
        <v>295</v>
      </c>
      <c r="N178" s="44">
        <v>0</v>
      </c>
      <c r="O178" s="44" t="s">
        <v>400</v>
      </c>
      <c r="P178" s="44">
        <v>0</v>
      </c>
      <c r="Q178" s="42"/>
      <c r="R178" s="45"/>
      <c r="S178" s="44"/>
      <c r="T178" s="44"/>
    </row>
    <row r="179" spans="1:21" s="46" customFormat="1" ht="10" customHeight="1">
      <c r="A179" s="42" t="s">
        <v>557</v>
      </c>
      <c r="B179" s="43">
        <f t="shared" si="5"/>
        <v>0</v>
      </c>
      <c r="C179" s="219"/>
      <c r="D179" s="44" t="s">
        <v>369</v>
      </c>
      <c r="E179" s="44">
        <v>0</v>
      </c>
      <c r="F179" s="44" t="s">
        <v>378</v>
      </c>
      <c r="G179" s="44">
        <v>0</v>
      </c>
      <c r="H179" s="36" t="s">
        <v>370</v>
      </c>
      <c r="I179" s="44">
        <v>2</v>
      </c>
      <c r="J179" s="44">
        <v>2013</v>
      </c>
      <c r="K179" s="44" t="s">
        <v>295</v>
      </c>
      <c r="L179" s="44">
        <v>0</v>
      </c>
      <c r="M179" s="44" t="s">
        <v>295</v>
      </c>
      <c r="N179" s="44">
        <v>0</v>
      </c>
      <c r="O179" s="44" t="s">
        <v>400</v>
      </c>
      <c r="P179" s="44">
        <v>0</v>
      </c>
      <c r="Q179" s="42"/>
      <c r="R179" s="45"/>
      <c r="S179" s="44"/>
      <c r="T179" s="44"/>
      <c r="U179" s="37"/>
    </row>
    <row r="180" spans="1:21" s="46" customFormat="1" ht="10" customHeight="1">
      <c r="A180" s="42" t="s">
        <v>558</v>
      </c>
      <c r="B180" s="43">
        <f t="shared" si="5"/>
        <v>0</v>
      </c>
      <c r="C180" s="219"/>
      <c r="D180" s="44" t="s">
        <v>369</v>
      </c>
      <c r="E180" s="44">
        <v>0</v>
      </c>
      <c r="F180" s="44" t="s">
        <v>378</v>
      </c>
      <c r="G180" s="44">
        <v>0</v>
      </c>
      <c r="H180" s="36" t="s">
        <v>370</v>
      </c>
      <c r="I180" s="44">
        <v>2</v>
      </c>
      <c r="J180" s="44">
        <v>2008</v>
      </c>
      <c r="K180" s="44" t="s">
        <v>295</v>
      </c>
      <c r="L180" s="44">
        <v>0</v>
      </c>
      <c r="M180" s="44" t="s">
        <v>295</v>
      </c>
      <c r="N180" s="44">
        <v>0</v>
      </c>
      <c r="O180" s="44" t="s">
        <v>400</v>
      </c>
      <c r="P180" s="44">
        <v>0</v>
      </c>
      <c r="Q180" s="42"/>
      <c r="R180" s="45"/>
      <c r="S180" s="44"/>
      <c r="T180" s="44"/>
      <c r="U180" s="37"/>
    </row>
    <row r="181" spans="1:21" s="46" customFormat="1" ht="10" customHeight="1">
      <c r="A181" s="42" t="s">
        <v>559</v>
      </c>
      <c r="B181" s="43">
        <f t="shared" si="5"/>
        <v>0</v>
      </c>
      <c r="C181" s="219"/>
      <c r="D181" s="44" t="s">
        <v>369</v>
      </c>
      <c r="E181" s="44">
        <v>0</v>
      </c>
      <c r="F181" s="44" t="s">
        <v>378</v>
      </c>
      <c r="G181" s="44">
        <v>0</v>
      </c>
      <c r="H181" s="44" t="s">
        <v>378</v>
      </c>
      <c r="I181" s="44">
        <v>0</v>
      </c>
      <c r="J181" s="44">
        <v>2013</v>
      </c>
      <c r="K181" s="44" t="s">
        <v>295</v>
      </c>
      <c r="L181" s="44">
        <v>0</v>
      </c>
      <c r="M181" s="44" t="s">
        <v>295</v>
      </c>
      <c r="N181" s="44">
        <v>0</v>
      </c>
      <c r="O181" s="44" t="s">
        <v>400</v>
      </c>
      <c r="P181" s="44">
        <v>0</v>
      </c>
      <c r="Q181" s="42"/>
      <c r="R181" s="45"/>
      <c r="S181" s="44"/>
      <c r="T181" s="44"/>
      <c r="U181" s="37"/>
    </row>
    <row r="183" spans="1:21" ht="10.5">
      <c r="A183" s="47" t="s">
        <v>560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2"/>
      <c r="R183" s="44"/>
      <c r="S183" s="44"/>
      <c r="T183" s="44"/>
    </row>
    <row r="184" spans="1:21" ht="10" customHeight="1">
      <c r="A184" s="42" t="s">
        <v>561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 t="s">
        <v>375</v>
      </c>
      <c r="L184" s="44"/>
      <c r="M184" s="44" t="s">
        <v>341</v>
      </c>
      <c r="N184" s="44"/>
      <c r="O184" s="44"/>
      <c r="P184" s="44"/>
      <c r="Q184" s="42"/>
      <c r="R184" s="44"/>
      <c r="S184" s="44"/>
      <c r="T184" s="44"/>
    </row>
    <row r="185" spans="1:21" ht="10" customHeight="1">
      <c r="A185" s="42" t="s">
        <v>562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 t="s">
        <v>375</v>
      </c>
      <c r="L185" s="44"/>
      <c r="M185" s="44" t="s">
        <v>301</v>
      </c>
      <c r="N185" s="44"/>
      <c r="O185" s="44"/>
      <c r="P185" s="44"/>
      <c r="Q185" s="42"/>
      <c r="R185" s="44"/>
      <c r="S185" s="44"/>
      <c r="T185" s="44"/>
    </row>
    <row r="186" spans="1:21" ht="10" customHeight="1">
      <c r="A186" s="42" t="s">
        <v>563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 t="s">
        <v>296</v>
      </c>
      <c r="L186" s="44"/>
      <c r="M186" s="44" t="s">
        <v>304</v>
      </c>
      <c r="N186" s="44"/>
      <c r="O186" s="44"/>
      <c r="P186" s="44"/>
      <c r="Q186" s="42"/>
      <c r="R186" s="44"/>
      <c r="S186" s="44"/>
      <c r="T186" s="44"/>
    </row>
    <row r="187" spans="1:21" ht="10" customHeight="1">
      <c r="A187" s="42" t="s">
        <v>564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 t="s">
        <v>304</v>
      </c>
      <c r="L187" s="44"/>
      <c r="M187" s="44" t="s">
        <v>296</v>
      </c>
      <c r="N187" s="44"/>
      <c r="O187" s="44"/>
      <c r="P187" s="44"/>
      <c r="Q187" s="42"/>
      <c r="R187" s="44"/>
      <c r="S187" s="44"/>
      <c r="T187" s="44"/>
    </row>
    <row r="188" spans="1:21" ht="10" customHeight="1">
      <c r="A188" s="42" t="s">
        <v>565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 t="s">
        <v>375</v>
      </c>
      <c r="L188" s="44"/>
      <c r="M188" s="44" t="s">
        <v>301</v>
      </c>
      <c r="N188" s="44"/>
      <c r="O188" s="44"/>
      <c r="P188" s="44"/>
      <c r="Q188" s="42"/>
      <c r="R188" s="44"/>
      <c r="S188" s="44"/>
      <c r="T188" s="44"/>
    </row>
    <row r="189" spans="1:21" ht="10" customHeight="1">
      <c r="A189" s="42" t="s">
        <v>566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 t="s">
        <v>295</v>
      </c>
      <c r="L189" s="44"/>
      <c r="M189" s="44" t="s">
        <v>300</v>
      </c>
      <c r="N189" s="44"/>
      <c r="O189" s="44"/>
      <c r="P189" s="44"/>
      <c r="Q189" s="42"/>
      <c r="R189" s="44"/>
      <c r="S189" s="44"/>
      <c r="T189" s="44"/>
    </row>
    <row r="190" spans="1:21" ht="10" customHeight="1">
      <c r="A190" s="42" t="s">
        <v>567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 t="s">
        <v>304</v>
      </c>
      <c r="L190" s="44"/>
      <c r="M190" s="44" t="s">
        <v>296</v>
      </c>
      <c r="N190" s="44"/>
      <c r="O190" s="44"/>
      <c r="P190" s="44"/>
      <c r="Q190" s="42"/>
      <c r="R190" s="44"/>
      <c r="S190" s="44"/>
      <c r="T190" s="44"/>
    </row>
    <row r="191" spans="1:21" ht="10" customHeight="1">
      <c r="A191" s="42" t="s">
        <v>568</v>
      </c>
      <c r="B191" s="44"/>
      <c r="C191" s="44"/>
      <c r="D191" s="44"/>
      <c r="E191" s="44"/>
      <c r="F191" s="44"/>
      <c r="G191" s="44"/>
      <c r="H191" s="44"/>
      <c r="I191" s="44"/>
      <c r="J191" s="44"/>
      <c r="K191" s="44" t="s">
        <v>295</v>
      </c>
      <c r="L191" s="44"/>
      <c r="M191" s="44" t="s">
        <v>341</v>
      </c>
      <c r="N191" s="44"/>
      <c r="O191" s="44"/>
      <c r="P191" s="44"/>
      <c r="Q191" s="42"/>
      <c r="R191" s="44"/>
      <c r="S191" s="44"/>
      <c r="T191" s="44"/>
    </row>
    <row r="192" spans="1:21" ht="10" customHeight="1">
      <c r="A192" s="42" t="s">
        <v>569</v>
      </c>
      <c r="B192" s="44"/>
      <c r="C192" s="44"/>
      <c r="D192" s="44"/>
      <c r="E192" s="44"/>
      <c r="F192" s="44"/>
      <c r="G192" s="44"/>
      <c r="H192" s="44"/>
      <c r="I192" s="44"/>
      <c r="J192" s="6"/>
      <c r="K192" s="44" t="s">
        <v>295</v>
      </c>
      <c r="L192" s="44"/>
      <c r="M192" s="44" t="s">
        <v>304</v>
      </c>
      <c r="N192" s="44"/>
      <c r="O192" s="44"/>
      <c r="P192" s="44"/>
      <c r="Q192" s="42"/>
      <c r="R192" s="44"/>
      <c r="S192" s="44"/>
      <c r="T192" s="44"/>
    </row>
    <row r="193" spans="1:20" ht="10" customHeight="1">
      <c r="A193" s="42" t="s">
        <v>570</v>
      </c>
      <c r="B193" s="44"/>
      <c r="C193" s="44"/>
      <c r="D193" s="44"/>
      <c r="E193" s="44"/>
      <c r="F193" s="44"/>
      <c r="G193" s="44"/>
      <c r="H193" s="44"/>
      <c r="I193" s="44"/>
      <c r="J193" s="6"/>
      <c r="K193" s="44" t="s">
        <v>375</v>
      </c>
      <c r="L193" s="44"/>
      <c r="M193" s="44" t="s">
        <v>296</v>
      </c>
      <c r="N193" s="44"/>
      <c r="O193" s="44"/>
      <c r="P193" s="44"/>
      <c r="Q193" s="42"/>
      <c r="R193" s="44"/>
      <c r="S193" s="44"/>
      <c r="T193" s="44"/>
    </row>
    <row r="194" spans="1:20" ht="10" customHeight="1">
      <c r="A194" s="42" t="s">
        <v>571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 t="s">
        <v>295</v>
      </c>
      <c r="L194" s="44"/>
      <c r="M194" s="44" t="s">
        <v>341</v>
      </c>
      <c r="N194" s="44"/>
      <c r="O194" s="44"/>
      <c r="P194" s="44"/>
      <c r="Q194" s="42"/>
      <c r="R194" s="44"/>
      <c r="S194" s="44"/>
      <c r="T194" s="44"/>
    </row>
    <row r="195" spans="1:20" ht="10" customHeight="1">
      <c r="A195" s="42" t="s">
        <v>572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 t="s">
        <v>295</v>
      </c>
      <c r="L195" s="44"/>
      <c r="M195" s="44" t="s">
        <v>300</v>
      </c>
      <c r="N195" s="44"/>
      <c r="O195" s="44"/>
      <c r="P195" s="44"/>
      <c r="Q195" s="42"/>
      <c r="R195" s="44"/>
      <c r="S195" s="44"/>
      <c r="T195" s="44"/>
    </row>
    <row r="196" spans="1:20" ht="10" customHeight="1">
      <c r="A196" s="42" t="s">
        <v>573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 t="s">
        <v>375</v>
      </c>
      <c r="L196" s="44"/>
      <c r="M196" s="44" t="s">
        <v>341</v>
      </c>
      <c r="N196" s="44"/>
      <c r="O196" s="44"/>
      <c r="P196" s="44"/>
      <c r="Q196" s="42"/>
      <c r="R196" s="44"/>
      <c r="S196" s="44"/>
      <c r="T196" s="44"/>
    </row>
    <row r="197" spans="1:20" ht="10" customHeight="1">
      <c r="A197" s="42" t="s">
        <v>574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 t="s">
        <v>295</v>
      </c>
      <c r="L197" s="44"/>
      <c r="M197" s="44" t="s">
        <v>304</v>
      </c>
      <c r="N197" s="44"/>
      <c r="O197" s="44"/>
      <c r="P197" s="44"/>
      <c r="Q197" s="42"/>
      <c r="R197" s="44"/>
      <c r="S197" s="44"/>
      <c r="T197" s="44"/>
    </row>
    <row r="198" spans="1:20" ht="10" customHeight="1">
      <c r="A198" s="42" t="s">
        <v>575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 t="s">
        <v>295</v>
      </c>
      <c r="L198" s="44"/>
      <c r="M198" s="44" t="s">
        <v>304</v>
      </c>
      <c r="N198" s="44"/>
      <c r="O198" s="44"/>
      <c r="P198" s="44"/>
      <c r="Q198" s="42"/>
      <c r="R198" s="44"/>
      <c r="S198" s="44"/>
      <c r="T198" s="44"/>
    </row>
    <row r="199" spans="1:20" ht="10" customHeight="1">
      <c r="A199" s="42" t="s">
        <v>576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 t="s">
        <v>295</v>
      </c>
      <c r="L199" s="44"/>
      <c r="M199" s="44" t="s">
        <v>300</v>
      </c>
      <c r="N199" s="44"/>
      <c r="O199" s="44"/>
      <c r="P199" s="44"/>
      <c r="Q199" s="42"/>
      <c r="R199" s="44"/>
      <c r="S199" s="44"/>
      <c r="T199" s="44"/>
    </row>
    <row r="200" spans="1:20" ht="10" customHeight="1">
      <c r="A200" s="42" t="s">
        <v>577</v>
      </c>
      <c r="B200" s="44"/>
      <c r="C200" s="44"/>
      <c r="D200" s="44"/>
      <c r="E200" s="44"/>
      <c r="F200" s="44"/>
      <c r="G200" s="44"/>
      <c r="H200" s="44"/>
      <c r="I200" s="44"/>
      <c r="J200" s="44"/>
      <c r="K200" s="44" t="s">
        <v>304</v>
      </c>
      <c r="L200" s="44"/>
      <c r="M200" s="44" t="s">
        <v>301</v>
      </c>
      <c r="N200" s="44"/>
      <c r="O200" s="44"/>
      <c r="P200" s="44"/>
      <c r="Q200" s="42"/>
      <c r="R200" s="44"/>
      <c r="S200" s="44"/>
      <c r="T200" s="44"/>
    </row>
    <row r="201" spans="1:20" ht="10" customHeight="1">
      <c r="A201" s="42" t="s">
        <v>578</v>
      </c>
      <c r="B201" s="44"/>
      <c r="C201" s="44"/>
      <c r="D201" s="44"/>
      <c r="E201" s="44"/>
      <c r="F201" s="44"/>
      <c r="G201" s="44"/>
      <c r="H201" s="44"/>
      <c r="I201" s="44"/>
      <c r="J201" s="44"/>
      <c r="K201" s="44" t="s">
        <v>295</v>
      </c>
      <c r="L201" s="44"/>
      <c r="M201" s="44" t="s">
        <v>296</v>
      </c>
      <c r="N201" s="44"/>
      <c r="O201" s="44"/>
      <c r="P201" s="44"/>
      <c r="Q201" s="42"/>
      <c r="R201" s="44"/>
      <c r="S201" s="44"/>
      <c r="T201" s="44"/>
    </row>
    <row r="202" spans="1:20" ht="10" customHeight="1">
      <c r="A202" s="42" t="s">
        <v>579</v>
      </c>
      <c r="B202" s="44"/>
      <c r="C202" s="44"/>
      <c r="D202" s="44"/>
      <c r="E202" s="44"/>
      <c r="F202" s="44"/>
      <c r="G202" s="44"/>
      <c r="H202" s="44"/>
      <c r="I202" s="44"/>
      <c r="J202" s="44"/>
      <c r="K202" s="44" t="s">
        <v>295</v>
      </c>
      <c r="L202" s="44"/>
      <c r="M202" s="44" t="s">
        <v>296</v>
      </c>
      <c r="N202" s="44"/>
      <c r="O202" s="44"/>
      <c r="P202" s="44"/>
      <c r="Q202" s="42"/>
      <c r="R202" s="44"/>
      <c r="S202" s="44"/>
      <c r="T202" s="44"/>
    </row>
    <row r="203" spans="1:20" ht="10" customHeight="1">
      <c r="A203" s="42" t="s">
        <v>580</v>
      </c>
      <c r="B203" s="44"/>
      <c r="C203" s="44"/>
      <c r="D203" s="44"/>
      <c r="E203" s="44"/>
      <c r="F203" s="44"/>
      <c r="G203" s="44"/>
      <c r="H203" s="44"/>
      <c r="I203" s="44"/>
      <c r="J203" s="44"/>
      <c r="K203" s="44" t="s">
        <v>296</v>
      </c>
      <c r="L203" s="44"/>
      <c r="M203" s="44" t="s">
        <v>341</v>
      </c>
      <c r="N203" s="44"/>
      <c r="O203" s="44"/>
      <c r="P203" s="44"/>
      <c r="Q203" s="42"/>
      <c r="R203" s="44"/>
      <c r="S203" s="44"/>
      <c r="T203" s="44"/>
    </row>
    <row r="204" spans="1:20" ht="10" customHeight="1">
      <c r="A204" s="42" t="s">
        <v>581</v>
      </c>
      <c r="B204" s="44"/>
      <c r="C204" s="44"/>
      <c r="D204" s="44"/>
      <c r="E204" s="44"/>
      <c r="F204" s="44"/>
      <c r="G204" s="44"/>
      <c r="H204" s="44"/>
      <c r="I204" s="44"/>
      <c r="J204" s="44"/>
      <c r="K204" s="44" t="s">
        <v>304</v>
      </c>
      <c r="L204" s="44"/>
      <c r="M204" s="44" t="s">
        <v>582</v>
      </c>
      <c r="N204" s="44"/>
      <c r="O204" s="44"/>
      <c r="P204" s="44"/>
      <c r="Q204" s="42"/>
      <c r="R204" s="44"/>
      <c r="S204" s="44"/>
      <c r="T204" s="44"/>
    </row>
    <row r="205" spans="1:20" ht="10" customHeight="1">
      <c r="A205" s="42" t="s">
        <v>583</v>
      </c>
      <c r="B205" s="44"/>
      <c r="C205" s="44"/>
      <c r="D205" s="44"/>
      <c r="E205" s="44"/>
      <c r="F205" s="44"/>
      <c r="G205" s="44"/>
      <c r="H205" s="44"/>
      <c r="I205" s="44"/>
      <c r="J205" s="44"/>
      <c r="K205" s="44" t="s">
        <v>341</v>
      </c>
      <c r="L205" s="44"/>
      <c r="M205" s="44" t="s">
        <v>301</v>
      </c>
      <c r="N205" s="44"/>
      <c r="O205" s="44"/>
      <c r="P205" s="44"/>
      <c r="Q205" s="42"/>
      <c r="R205" s="44"/>
      <c r="S205" s="44"/>
      <c r="T205" s="44"/>
    </row>
    <row r="206" spans="1:20" ht="10" customHeight="1">
      <c r="A206" s="42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2"/>
      <c r="R206" s="44"/>
      <c r="S206" s="44"/>
      <c r="T206" s="44"/>
    </row>
    <row r="207" spans="1:20" ht="10" customHeight="1">
      <c r="A207" s="47" t="s">
        <v>584</v>
      </c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2"/>
      <c r="R207" s="44"/>
      <c r="S207" s="44"/>
      <c r="T207" s="44"/>
    </row>
    <row r="208" spans="1:20" ht="10" customHeight="1">
      <c r="A208" s="42" t="s">
        <v>585</v>
      </c>
      <c r="B208" s="44"/>
      <c r="C208" s="44"/>
      <c r="D208" s="44"/>
      <c r="E208" s="44"/>
      <c r="F208" s="44"/>
      <c r="G208" s="44"/>
      <c r="H208" s="44"/>
      <c r="I208" s="44"/>
      <c r="J208" s="44"/>
      <c r="K208" s="44" t="s">
        <v>375</v>
      </c>
      <c r="L208" s="44"/>
      <c r="M208" s="44"/>
      <c r="N208" s="44"/>
      <c r="O208" s="44"/>
      <c r="P208" s="44"/>
      <c r="Q208" s="42"/>
      <c r="R208" s="44"/>
      <c r="S208" s="44"/>
      <c r="T208" s="44"/>
    </row>
    <row r="209" spans="1:20" ht="10" customHeight="1">
      <c r="A209" s="37" t="s">
        <v>586</v>
      </c>
      <c r="B209" s="44"/>
      <c r="C209" s="44"/>
      <c r="D209" s="44"/>
      <c r="E209" s="44"/>
      <c r="F209" s="44"/>
      <c r="G209" s="44"/>
      <c r="H209" s="44"/>
      <c r="I209" s="44"/>
      <c r="J209" s="44"/>
      <c r="K209" s="44" t="s">
        <v>295</v>
      </c>
      <c r="L209" s="44"/>
      <c r="M209" s="44"/>
      <c r="N209" s="44"/>
      <c r="O209" s="44"/>
      <c r="P209" s="44"/>
      <c r="Q209" s="42"/>
      <c r="R209" s="44"/>
      <c r="S209" s="44"/>
      <c r="T209" s="44"/>
    </row>
    <row r="210" spans="1:20" ht="10" customHeight="1">
      <c r="A210" s="42" t="s">
        <v>587</v>
      </c>
      <c r="B210" s="44"/>
      <c r="C210" s="44"/>
      <c r="D210" s="44"/>
      <c r="E210" s="44"/>
      <c r="F210" s="44"/>
      <c r="G210" s="44"/>
      <c r="H210" s="44"/>
      <c r="I210" s="44"/>
      <c r="J210" s="44"/>
      <c r="K210" s="44" t="s">
        <v>296</v>
      </c>
      <c r="L210" s="44"/>
      <c r="M210" s="44"/>
      <c r="N210" s="44"/>
      <c r="O210" s="44"/>
      <c r="P210" s="44"/>
      <c r="Q210" s="42"/>
      <c r="R210" s="44"/>
      <c r="S210" s="44"/>
      <c r="T210" s="44"/>
    </row>
    <row r="211" spans="1:20" ht="10" customHeight="1">
      <c r="A211" s="42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2"/>
      <c r="R211" s="44"/>
      <c r="S211" s="44"/>
      <c r="T211" s="44"/>
    </row>
    <row r="212" spans="1:20" ht="10.5">
      <c r="A212" s="47" t="s">
        <v>588</v>
      </c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2"/>
      <c r="R212" s="44"/>
      <c r="S212" s="44"/>
      <c r="T212" s="44"/>
    </row>
    <row r="213" spans="1:20" ht="10" customHeight="1">
      <c r="A213" s="42" t="s">
        <v>589</v>
      </c>
      <c r="B213" s="44"/>
      <c r="C213" s="44"/>
      <c r="D213" s="44"/>
      <c r="E213" s="44"/>
      <c r="F213" s="44"/>
      <c r="G213" s="44"/>
      <c r="H213" s="44"/>
      <c r="I213" s="44"/>
      <c r="J213" s="36">
        <v>2011</v>
      </c>
      <c r="K213" s="44" t="s">
        <v>375</v>
      </c>
      <c r="L213" s="44"/>
      <c r="M213" s="44" t="s">
        <v>305</v>
      </c>
      <c r="N213" s="44"/>
      <c r="O213" s="44"/>
      <c r="P213" s="44"/>
      <c r="Q213" s="42"/>
      <c r="R213" s="44"/>
      <c r="S213" s="44"/>
      <c r="T213" s="44"/>
    </row>
    <row r="214" spans="1:20" ht="10" customHeight="1">
      <c r="A214" s="42" t="s">
        <v>590</v>
      </c>
      <c r="B214" s="44"/>
      <c r="C214" s="44"/>
      <c r="D214" s="44"/>
      <c r="E214" s="44"/>
      <c r="F214" s="44"/>
      <c r="G214" s="44"/>
      <c r="H214" s="44"/>
      <c r="I214" s="44"/>
      <c r="J214" s="36">
        <v>2009</v>
      </c>
      <c r="K214" s="44" t="s">
        <v>375</v>
      </c>
      <c r="L214" s="44"/>
      <c r="M214" s="44" t="s">
        <v>305</v>
      </c>
      <c r="N214" s="44"/>
      <c r="O214" s="44"/>
      <c r="P214" s="44"/>
      <c r="Q214" s="42" t="s">
        <v>591</v>
      </c>
      <c r="R214" s="44"/>
      <c r="S214" s="44"/>
      <c r="T214" s="44"/>
    </row>
    <row r="215" spans="1:20" ht="10" customHeight="1">
      <c r="A215" s="42" t="s">
        <v>592</v>
      </c>
      <c r="B215" s="44"/>
      <c r="C215" s="44"/>
      <c r="D215" s="44"/>
      <c r="E215" s="44"/>
      <c r="F215" s="44"/>
      <c r="G215" s="44"/>
      <c r="H215" s="44"/>
      <c r="I215" s="44"/>
      <c r="J215" s="36">
        <v>2010</v>
      </c>
      <c r="K215" s="44" t="s">
        <v>295</v>
      </c>
      <c r="L215" s="44"/>
      <c r="M215" s="44" t="s">
        <v>305</v>
      </c>
      <c r="N215" s="44"/>
      <c r="O215" s="44"/>
      <c r="P215" s="44"/>
      <c r="Q215" s="42"/>
      <c r="R215" s="44"/>
      <c r="S215" s="44"/>
      <c r="T215" s="44"/>
    </row>
    <row r="216" spans="1:20" ht="10" customHeight="1">
      <c r="A216" s="42" t="s">
        <v>593</v>
      </c>
      <c r="B216" s="44"/>
      <c r="C216" s="44"/>
      <c r="D216" s="44"/>
      <c r="E216" s="44"/>
      <c r="F216" s="44"/>
      <c r="G216" s="44"/>
      <c r="H216" s="44"/>
      <c r="I216" s="44"/>
      <c r="J216" s="36">
        <v>2013</v>
      </c>
      <c r="K216" s="44" t="s">
        <v>594</v>
      </c>
      <c r="L216" s="44"/>
      <c r="M216" s="44" t="s">
        <v>305</v>
      </c>
      <c r="N216" s="44"/>
      <c r="O216" s="44"/>
      <c r="P216" s="44"/>
      <c r="Q216" s="42"/>
      <c r="R216" s="44"/>
      <c r="S216" s="44"/>
      <c r="T216" s="44"/>
    </row>
    <row r="217" spans="1:20" ht="10" customHeight="1">
      <c r="A217" s="42" t="s">
        <v>595</v>
      </c>
      <c r="B217" s="44"/>
      <c r="C217" s="44"/>
      <c r="D217" s="44"/>
      <c r="E217" s="44"/>
      <c r="F217" s="44"/>
      <c r="G217" s="44"/>
      <c r="H217" s="44"/>
      <c r="I217" s="44"/>
      <c r="J217" s="36">
        <v>2001</v>
      </c>
      <c r="K217" s="44" t="s">
        <v>375</v>
      </c>
      <c r="L217" s="44"/>
      <c r="M217" s="44" t="s">
        <v>305</v>
      </c>
      <c r="N217" s="44"/>
      <c r="O217" s="44"/>
      <c r="P217" s="44"/>
      <c r="Q217" s="42"/>
      <c r="R217" s="44"/>
      <c r="S217" s="44"/>
      <c r="T217" s="44"/>
    </row>
    <row r="218" spans="1:20" ht="10" customHeight="1">
      <c r="A218" s="42" t="s">
        <v>596</v>
      </c>
      <c r="B218" s="44"/>
      <c r="C218" s="44"/>
      <c r="D218" s="44"/>
      <c r="E218" s="44"/>
      <c r="F218" s="44"/>
      <c r="G218" s="44"/>
      <c r="H218" s="44"/>
      <c r="I218" s="44"/>
      <c r="J218" s="36">
        <v>2006</v>
      </c>
      <c r="K218" s="44" t="s">
        <v>375</v>
      </c>
      <c r="L218" s="44"/>
      <c r="M218" s="44" t="s">
        <v>305</v>
      </c>
      <c r="N218" s="44"/>
      <c r="O218" s="44"/>
      <c r="P218" s="44"/>
      <c r="Q218" s="42"/>
      <c r="R218" s="44"/>
      <c r="S218" s="44"/>
      <c r="T218" s="44"/>
    </row>
    <row r="219" spans="1:20" ht="10" customHeight="1">
      <c r="A219" s="42" t="s">
        <v>597</v>
      </c>
      <c r="B219" s="44"/>
      <c r="C219" s="44"/>
      <c r="D219" s="44"/>
      <c r="E219" s="44"/>
      <c r="F219" s="44"/>
      <c r="G219" s="44"/>
      <c r="H219" s="44"/>
      <c r="I219" s="44"/>
      <c r="J219" s="36">
        <v>1996</v>
      </c>
      <c r="K219" s="44" t="s">
        <v>375</v>
      </c>
      <c r="L219" s="44"/>
      <c r="M219" s="44" t="s">
        <v>305</v>
      </c>
      <c r="N219" s="44"/>
      <c r="O219" s="44"/>
      <c r="P219" s="44"/>
      <c r="Q219" s="42"/>
      <c r="R219" s="44"/>
      <c r="S219" s="44"/>
      <c r="T219" s="44"/>
    </row>
    <row r="220" spans="1:20" ht="10" customHeight="1">
      <c r="A220" s="42" t="s">
        <v>598</v>
      </c>
      <c r="B220" s="44"/>
      <c r="C220" s="44"/>
      <c r="D220" s="44"/>
      <c r="E220" s="44"/>
      <c r="F220" s="44"/>
      <c r="G220" s="44"/>
      <c r="H220" s="44"/>
      <c r="I220" s="44"/>
      <c r="J220" s="36">
        <v>2013</v>
      </c>
      <c r="K220" s="44" t="s">
        <v>594</v>
      </c>
      <c r="L220" s="44"/>
      <c r="M220" s="44" t="s">
        <v>305</v>
      </c>
      <c r="N220" s="44"/>
      <c r="O220" s="44"/>
      <c r="P220" s="44"/>
      <c r="Q220" s="42"/>
      <c r="R220" s="44"/>
      <c r="S220" s="44"/>
      <c r="T220" s="44"/>
    </row>
    <row r="221" spans="1:20" ht="10" customHeight="1">
      <c r="A221" s="42" t="s">
        <v>599</v>
      </c>
      <c r="B221" s="44"/>
      <c r="C221" s="44"/>
      <c r="D221" s="44"/>
      <c r="E221" s="44"/>
      <c r="F221" s="44"/>
      <c r="G221" s="44"/>
      <c r="H221" s="44"/>
      <c r="I221" s="44"/>
      <c r="J221" s="36">
        <v>2008</v>
      </c>
      <c r="K221" s="44" t="s">
        <v>375</v>
      </c>
      <c r="L221" s="44"/>
      <c r="M221" s="44" t="s">
        <v>305</v>
      </c>
      <c r="N221" s="44"/>
      <c r="O221" s="44"/>
      <c r="P221" s="44"/>
      <c r="Q221" s="42"/>
      <c r="R221" s="44"/>
      <c r="S221" s="44"/>
      <c r="T221" s="44"/>
    </row>
    <row r="222" spans="1:20" ht="10" customHeight="1">
      <c r="A222" s="42" t="s">
        <v>600</v>
      </c>
      <c r="B222" s="44"/>
      <c r="C222" s="44"/>
      <c r="D222" s="44"/>
      <c r="E222" s="44"/>
      <c r="F222" s="44"/>
      <c r="G222" s="44"/>
      <c r="H222" s="44"/>
      <c r="I222" s="44"/>
      <c r="J222" s="36">
        <v>2005</v>
      </c>
      <c r="K222" s="44" t="s">
        <v>601</v>
      </c>
      <c r="L222" s="44"/>
      <c r="M222" s="44" t="s">
        <v>305</v>
      </c>
      <c r="N222" s="44"/>
      <c r="O222" s="44"/>
      <c r="P222" s="44"/>
      <c r="Q222" s="42"/>
      <c r="R222" s="44"/>
      <c r="S222" s="44"/>
      <c r="T222" s="44"/>
    </row>
    <row r="223" spans="1:20" ht="10" customHeight="1">
      <c r="A223" s="42" t="s">
        <v>602</v>
      </c>
      <c r="B223" s="44"/>
      <c r="C223" s="44"/>
      <c r="D223" s="44"/>
      <c r="E223" s="44"/>
      <c r="F223" s="44"/>
      <c r="G223" s="44"/>
      <c r="H223" s="44"/>
      <c r="I223" s="44"/>
      <c r="J223" s="36">
        <v>2004</v>
      </c>
      <c r="K223" s="44" t="s">
        <v>594</v>
      </c>
      <c r="L223" s="44"/>
      <c r="M223" s="44" t="s">
        <v>305</v>
      </c>
      <c r="N223" s="44"/>
      <c r="O223" s="44"/>
      <c r="P223" s="44"/>
      <c r="Q223" s="42"/>
      <c r="R223" s="44"/>
      <c r="S223" s="44"/>
      <c r="T223" s="44"/>
    </row>
    <row r="224" spans="1:20" ht="10" customHeight="1">
      <c r="A224" s="42" t="s">
        <v>603</v>
      </c>
      <c r="B224" s="44"/>
      <c r="C224" s="44"/>
      <c r="D224" s="44"/>
      <c r="E224" s="44"/>
      <c r="F224" s="44"/>
      <c r="G224" s="44"/>
      <c r="H224" s="44"/>
      <c r="I224" s="44"/>
      <c r="J224" s="36">
        <v>2013</v>
      </c>
      <c r="K224" s="44" t="s">
        <v>295</v>
      </c>
      <c r="L224" s="44"/>
      <c r="M224" s="44" t="s">
        <v>305</v>
      </c>
      <c r="N224" s="44"/>
      <c r="O224" s="44"/>
      <c r="P224" s="44"/>
      <c r="Q224" s="42"/>
      <c r="R224" s="44"/>
      <c r="S224" s="44"/>
      <c r="T224" s="44"/>
    </row>
    <row r="225" spans="1:20" ht="10" customHeight="1">
      <c r="A225" s="42" t="s">
        <v>604</v>
      </c>
      <c r="B225" s="44"/>
      <c r="C225" s="44"/>
      <c r="D225" s="44"/>
      <c r="E225" s="44"/>
      <c r="F225" s="44"/>
      <c r="G225" s="44"/>
      <c r="H225" s="44"/>
      <c r="I225" s="44"/>
      <c r="J225" s="36">
        <v>2014</v>
      </c>
      <c r="K225" s="44" t="s">
        <v>594</v>
      </c>
      <c r="L225" s="44"/>
      <c r="M225" s="44" t="s">
        <v>305</v>
      </c>
      <c r="N225" s="44"/>
      <c r="O225" s="44"/>
      <c r="P225" s="44"/>
      <c r="Q225" s="42"/>
      <c r="R225" s="44"/>
      <c r="S225" s="44"/>
      <c r="T225" s="44"/>
    </row>
    <row r="226" spans="1:20" ht="10" customHeight="1">
      <c r="A226" s="42" t="s">
        <v>605</v>
      </c>
      <c r="B226" s="44"/>
      <c r="C226" s="44"/>
      <c r="D226" s="44"/>
      <c r="E226" s="44"/>
      <c r="F226" s="44"/>
      <c r="G226" s="44"/>
      <c r="H226" s="44"/>
      <c r="I226" s="44"/>
      <c r="J226" s="36">
        <v>2011</v>
      </c>
      <c r="K226" s="44" t="s">
        <v>594</v>
      </c>
      <c r="L226" s="44"/>
      <c r="M226" s="44" t="s">
        <v>305</v>
      </c>
      <c r="N226" s="44"/>
      <c r="O226" s="44"/>
      <c r="P226" s="44"/>
      <c r="Q226" s="42"/>
      <c r="R226" s="44"/>
      <c r="S226" s="44"/>
      <c r="T226" s="44"/>
    </row>
    <row r="227" spans="1:20" ht="10" customHeight="1">
      <c r="A227" s="42" t="s">
        <v>606</v>
      </c>
      <c r="B227" s="44"/>
      <c r="C227" s="44"/>
      <c r="D227" s="44"/>
      <c r="E227" s="44"/>
      <c r="F227" s="44"/>
      <c r="G227" s="44"/>
      <c r="H227" s="44"/>
      <c r="I227" s="44"/>
      <c r="J227" s="36">
        <v>2006</v>
      </c>
      <c r="K227" s="44" t="s">
        <v>375</v>
      </c>
      <c r="L227" s="44"/>
      <c r="M227" s="44" t="s">
        <v>305</v>
      </c>
      <c r="N227" s="44"/>
      <c r="O227" s="44"/>
      <c r="P227" s="44"/>
      <c r="Q227" s="42"/>
      <c r="R227" s="44"/>
      <c r="S227" s="44"/>
      <c r="T227" s="44"/>
    </row>
    <row r="228" spans="1:20" ht="10" customHeight="1">
      <c r="A228" s="42" t="s">
        <v>607</v>
      </c>
      <c r="B228" s="44"/>
      <c r="C228" s="44"/>
      <c r="D228" s="44"/>
      <c r="E228" s="44"/>
      <c r="F228" s="44"/>
      <c r="G228" s="44"/>
      <c r="H228" s="44"/>
      <c r="I228" s="44"/>
      <c r="J228" s="36">
        <v>1991</v>
      </c>
      <c r="K228" s="44" t="s">
        <v>375</v>
      </c>
      <c r="L228" s="44"/>
      <c r="M228" s="44" t="s">
        <v>305</v>
      </c>
      <c r="N228" s="44"/>
      <c r="O228" s="44"/>
      <c r="P228" s="44"/>
      <c r="Q228" s="42"/>
      <c r="R228" s="44"/>
      <c r="S228" s="44"/>
      <c r="T228" s="44"/>
    </row>
    <row r="229" spans="1:20" ht="10" customHeight="1">
      <c r="A229" s="42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2"/>
      <c r="R229" s="44"/>
      <c r="S229" s="44"/>
      <c r="T229" s="44"/>
    </row>
    <row r="230" spans="1:20" ht="10" customHeight="1">
      <c r="A230" s="47" t="s">
        <v>608</v>
      </c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2"/>
      <c r="R230" s="44"/>
      <c r="S230" s="44"/>
      <c r="T230" s="44"/>
    </row>
    <row r="231" spans="1:20" ht="10" customHeight="1">
      <c r="A231" s="42" t="s">
        <v>609</v>
      </c>
      <c r="B231" s="44"/>
      <c r="C231" s="44"/>
      <c r="D231" s="44"/>
      <c r="E231" s="44"/>
      <c r="F231" s="44"/>
      <c r="G231" s="44"/>
      <c r="H231" s="44"/>
      <c r="I231" s="44"/>
      <c r="J231" s="6">
        <v>1930</v>
      </c>
      <c r="K231" s="44" t="s">
        <v>375</v>
      </c>
      <c r="L231" s="44"/>
      <c r="M231" s="44" t="s">
        <v>295</v>
      </c>
      <c r="N231" s="44"/>
      <c r="O231" s="44"/>
      <c r="P231" s="44"/>
      <c r="Q231" s="42"/>
      <c r="R231" s="44"/>
      <c r="S231" s="44"/>
      <c r="T231" s="44"/>
    </row>
    <row r="233" spans="1:20">
      <c r="A233" s="42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2"/>
      <c r="R233" s="44"/>
      <c r="S233" s="44"/>
      <c r="T233" s="44"/>
    </row>
    <row r="234" spans="1:20" ht="14.5">
      <c r="A234" s="179" t="s">
        <v>3278</v>
      </c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2"/>
      <c r="R234" s="44"/>
      <c r="S234" s="44"/>
      <c r="T234" s="44"/>
    </row>
    <row r="235" spans="1:20">
      <c r="A235" s="42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2"/>
      <c r="R235" s="44"/>
      <c r="S235" s="44"/>
      <c r="T235" s="44"/>
    </row>
    <row r="236" spans="1:20">
      <c r="A236" s="42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2"/>
      <c r="R236" s="44"/>
      <c r="S236" s="44"/>
      <c r="T236" s="44"/>
    </row>
    <row r="237" spans="1:20">
      <c r="A237" s="42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2"/>
      <c r="R237" s="44"/>
      <c r="S237" s="44"/>
      <c r="T237" s="44"/>
    </row>
    <row r="238" spans="1:20">
      <c r="A238" s="42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2"/>
      <c r="R238" s="44"/>
      <c r="S238" s="44"/>
      <c r="T238" s="44"/>
    </row>
    <row r="239" spans="1:20">
      <c r="A239" s="42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2"/>
      <c r="R239" s="44"/>
      <c r="S239" s="44"/>
      <c r="T239" s="44"/>
    </row>
    <row r="240" spans="1:20">
      <c r="A240" s="42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2"/>
      <c r="R240" s="44"/>
      <c r="S240" s="44"/>
      <c r="T240" s="44"/>
    </row>
    <row r="241" spans="1:20">
      <c r="A241" s="42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2"/>
      <c r="R241" s="44"/>
      <c r="S241" s="44"/>
      <c r="T241" s="44"/>
    </row>
    <row r="242" spans="1:20">
      <c r="A242" s="42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2"/>
      <c r="R242" s="44"/>
      <c r="S242" s="44"/>
      <c r="T242" s="44"/>
    </row>
    <row r="243" spans="1:20">
      <c r="A243" s="42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2"/>
      <c r="R243" s="44"/>
      <c r="S243" s="44"/>
      <c r="T243" s="44"/>
    </row>
    <row r="244" spans="1:20">
      <c r="A244" s="42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2"/>
      <c r="R244" s="44"/>
      <c r="S244" s="44"/>
      <c r="T244" s="44"/>
    </row>
    <row r="245" spans="1:20">
      <c r="A245" s="42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2"/>
      <c r="R245" s="44"/>
      <c r="S245" s="44"/>
      <c r="T245" s="44"/>
    </row>
    <row r="246" spans="1:20">
      <c r="A246" s="42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2"/>
      <c r="R246" s="44"/>
      <c r="S246" s="44"/>
      <c r="T246" s="44"/>
    </row>
    <row r="247" spans="1:20">
      <c r="A247" s="42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2"/>
      <c r="R247" s="44"/>
      <c r="S247" s="44"/>
      <c r="T247" s="44"/>
    </row>
    <row r="248" spans="1:20">
      <c r="A248" s="42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2"/>
      <c r="R248" s="44"/>
      <c r="S248" s="44"/>
      <c r="T248" s="44"/>
    </row>
    <row r="249" spans="1:20">
      <c r="A249" s="42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2"/>
      <c r="R249" s="44"/>
      <c r="S249" s="44"/>
      <c r="T249" s="44"/>
    </row>
    <row r="250" spans="1:20">
      <c r="A250" s="42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2"/>
      <c r="R250" s="44"/>
      <c r="S250" s="44"/>
      <c r="T250" s="44"/>
    </row>
    <row r="251" spans="1:20">
      <c r="A251" s="42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2"/>
      <c r="R251" s="44"/>
      <c r="S251" s="44"/>
      <c r="T251" s="44"/>
    </row>
    <row r="252" spans="1:20">
      <c r="A252" s="42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2"/>
      <c r="R252" s="44"/>
      <c r="S252" s="44"/>
      <c r="T252" s="44"/>
    </row>
    <row r="253" spans="1:20">
      <c r="A253" s="42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2"/>
      <c r="R253" s="44"/>
      <c r="S253" s="44"/>
      <c r="T253" s="44"/>
    </row>
    <row r="254" spans="1:20">
      <c r="A254" s="42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2"/>
      <c r="R254" s="44"/>
      <c r="S254" s="44"/>
      <c r="T254" s="44"/>
    </row>
    <row r="255" spans="1:20">
      <c r="A255" s="42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2"/>
      <c r="R255" s="44"/>
      <c r="S255" s="44"/>
      <c r="T255" s="44"/>
    </row>
    <row r="256" spans="1:20">
      <c r="A256" s="42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2"/>
      <c r="R256" s="44"/>
      <c r="S256" s="44"/>
      <c r="T256" s="44"/>
    </row>
    <row r="257" spans="1:20">
      <c r="A257" s="42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2"/>
      <c r="R257" s="44"/>
      <c r="S257" s="44"/>
      <c r="T257" s="44"/>
    </row>
    <row r="258" spans="1:20">
      <c r="A258" s="42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2"/>
      <c r="R258" s="44"/>
      <c r="S258" s="44"/>
      <c r="T258" s="44"/>
    </row>
    <row r="259" spans="1:20">
      <c r="A259" s="42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2"/>
      <c r="R259" s="44"/>
      <c r="S259" s="44"/>
      <c r="T259" s="44"/>
    </row>
    <row r="260" spans="1:20">
      <c r="A260" s="42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2"/>
      <c r="R260" s="44"/>
      <c r="S260" s="44"/>
      <c r="T260" s="44"/>
    </row>
    <row r="261" spans="1:20">
      <c r="A261" s="42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2"/>
      <c r="R261" s="44"/>
      <c r="S261" s="44"/>
      <c r="T261" s="44"/>
    </row>
    <row r="262" spans="1:20">
      <c r="A262" s="42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2"/>
      <c r="R262" s="44"/>
      <c r="S262" s="44"/>
      <c r="T262" s="44"/>
    </row>
    <row r="263" spans="1:20">
      <c r="A263" s="42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2"/>
      <c r="R263" s="44"/>
      <c r="S263" s="44"/>
      <c r="T263" s="44"/>
    </row>
    <row r="264" spans="1:20">
      <c r="A264" s="42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2"/>
      <c r="R264" s="44"/>
      <c r="S264" s="44"/>
      <c r="T264" s="44"/>
    </row>
    <row r="265" spans="1:20">
      <c r="A265" s="42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2"/>
      <c r="R265" s="44"/>
      <c r="S265" s="44"/>
      <c r="T265" s="44"/>
    </row>
    <row r="266" spans="1:20">
      <c r="A266" s="42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2"/>
      <c r="R266" s="44"/>
      <c r="S266" s="44"/>
      <c r="T266" s="44"/>
    </row>
    <row r="267" spans="1:20">
      <c r="A267" s="42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2"/>
      <c r="R267" s="44"/>
      <c r="S267" s="44"/>
      <c r="T267" s="44"/>
    </row>
    <row r="268" spans="1:20">
      <c r="A268" s="42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2"/>
      <c r="R268" s="44"/>
      <c r="S268" s="44"/>
      <c r="T268" s="44"/>
    </row>
    <row r="269" spans="1:20">
      <c r="A269" s="42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2"/>
      <c r="R269" s="44"/>
      <c r="S269" s="44"/>
      <c r="T269" s="44"/>
    </row>
    <row r="270" spans="1:20">
      <c r="A270" s="42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2"/>
      <c r="R270" s="44"/>
      <c r="S270" s="44"/>
      <c r="T270" s="44"/>
    </row>
    <row r="271" spans="1:20">
      <c r="A271" s="42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2"/>
      <c r="R271" s="44"/>
      <c r="S271" s="44"/>
      <c r="T271" s="44"/>
    </row>
    <row r="272" spans="1:20">
      <c r="A272" s="42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2"/>
      <c r="R272" s="44"/>
      <c r="S272" s="44"/>
      <c r="T272" s="44"/>
    </row>
    <row r="273" spans="1:20">
      <c r="A273" s="42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2"/>
      <c r="R273" s="44"/>
      <c r="S273" s="44"/>
      <c r="T273" s="44"/>
    </row>
    <row r="274" spans="1:20">
      <c r="A274" s="42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2"/>
      <c r="R274" s="44"/>
      <c r="S274" s="44"/>
      <c r="T274" s="44"/>
    </row>
    <row r="275" spans="1:20">
      <c r="A275" s="42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2"/>
      <c r="R275" s="44"/>
      <c r="S275" s="44"/>
      <c r="T275" s="44"/>
    </row>
    <row r="276" spans="1:20">
      <c r="A276" s="42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2"/>
      <c r="R276" s="44"/>
      <c r="S276" s="44"/>
      <c r="T276" s="44"/>
    </row>
    <row r="277" spans="1:20">
      <c r="A277" s="42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2"/>
      <c r="R277" s="44"/>
      <c r="S277" s="44"/>
      <c r="T277" s="44"/>
    </row>
    <row r="278" spans="1:20">
      <c r="A278" s="42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2"/>
      <c r="R278" s="44"/>
      <c r="S278" s="44"/>
      <c r="T278" s="44"/>
    </row>
    <row r="279" spans="1:20">
      <c r="A279" s="42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2"/>
      <c r="R279" s="44"/>
      <c r="S279" s="44"/>
      <c r="T279" s="44"/>
    </row>
    <row r="280" spans="1:20">
      <c r="A280" s="42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2"/>
      <c r="R280" s="44"/>
      <c r="S280" s="44"/>
      <c r="T280" s="44"/>
    </row>
    <row r="281" spans="1:20">
      <c r="A281" s="42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2"/>
      <c r="R281" s="44"/>
      <c r="S281" s="44"/>
      <c r="T281" s="44"/>
    </row>
    <row r="282" spans="1:20">
      <c r="A282" s="42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2"/>
      <c r="R282" s="44"/>
      <c r="S282" s="44"/>
      <c r="T282" s="44"/>
    </row>
    <row r="283" spans="1:20">
      <c r="A283" s="42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2"/>
      <c r="R283" s="44"/>
      <c r="S283" s="44"/>
      <c r="T283" s="44"/>
    </row>
    <row r="284" spans="1:20">
      <c r="A284" s="42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2"/>
      <c r="R284" s="44"/>
      <c r="S284" s="44"/>
      <c r="T284" s="44"/>
    </row>
    <row r="285" spans="1:20">
      <c r="A285" s="42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2"/>
      <c r="R285" s="44"/>
      <c r="S285" s="44"/>
      <c r="T285" s="44"/>
    </row>
    <row r="286" spans="1:20">
      <c r="A286" s="42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2"/>
      <c r="R286" s="44"/>
      <c r="S286" s="44"/>
      <c r="T286" s="44"/>
    </row>
    <row r="287" spans="1:20">
      <c r="A287" s="42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2"/>
      <c r="R287" s="44"/>
      <c r="S287" s="44"/>
      <c r="T287" s="44"/>
    </row>
    <row r="288" spans="1:20">
      <c r="A288" s="42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2"/>
      <c r="R288" s="44"/>
      <c r="S288" s="44"/>
      <c r="T288" s="44"/>
    </row>
    <row r="289" spans="1:20">
      <c r="A289" s="42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2"/>
      <c r="R289" s="44"/>
      <c r="S289" s="44"/>
      <c r="T289" s="44"/>
    </row>
    <row r="290" spans="1:20">
      <c r="A290" s="42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2"/>
      <c r="R290" s="44"/>
      <c r="S290" s="44"/>
      <c r="T290" s="44"/>
    </row>
    <row r="291" spans="1:20">
      <c r="A291" s="42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2"/>
      <c r="R291" s="44"/>
      <c r="S291" s="44"/>
      <c r="T291" s="44"/>
    </row>
    <row r="292" spans="1:20">
      <c r="A292" s="42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2"/>
      <c r="R292" s="44"/>
      <c r="S292" s="44"/>
      <c r="T292" s="44"/>
    </row>
    <row r="293" spans="1:20">
      <c r="A293" s="42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2"/>
      <c r="R293" s="44"/>
      <c r="S293" s="44"/>
      <c r="T293" s="44"/>
    </row>
    <row r="294" spans="1:20">
      <c r="A294" s="42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2"/>
      <c r="R294" s="44"/>
      <c r="S294" s="44"/>
      <c r="T294" s="44"/>
    </row>
    <row r="295" spans="1:20">
      <c r="A295" s="42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2"/>
      <c r="R295" s="44"/>
      <c r="S295" s="44"/>
      <c r="T295" s="44"/>
    </row>
    <row r="296" spans="1:20">
      <c r="A296" s="42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2"/>
      <c r="R296" s="44"/>
      <c r="S296" s="44"/>
      <c r="T296" s="44"/>
    </row>
    <row r="297" spans="1:20">
      <c r="B297" s="44"/>
      <c r="C297" s="44"/>
      <c r="K297" s="44"/>
      <c r="L297" s="44"/>
      <c r="M297" s="44"/>
      <c r="N297" s="44"/>
      <c r="O297" s="44"/>
      <c r="P297" s="44"/>
      <c r="Q297" s="42"/>
    </row>
    <row r="298" spans="1:20">
      <c r="B298" s="44"/>
      <c r="C298" s="44"/>
      <c r="K298" s="44"/>
      <c r="L298" s="44"/>
      <c r="M298" s="44"/>
      <c r="N298" s="44"/>
      <c r="O298" s="44"/>
      <c r="P298" s="44"/>
      <c r="Q298" s="42"/>
    </row>
    <row r="299" spans="1:20">
      <c r="B299" s="44"/>
      <c r="C299" s="44"/>
      <c r="K299" s="44"/>
      <c r="L299" s="44"/>
      <c r="M299" s="44"/>
      <c r="N299" s="44"/>
      <c r="O299" s="44"/>
      <c r="P299" s="44"/>
      <c r="Q299" s="42"/>
    </row>
    <row r="300" spans="1:20">
      <c r="B300" s="44"/>
      <c r="C300" s="44"/>
      <c r="K300" s="44"/>
      <c r="L300" s="44"/>
      <c r="M300" s="44"/>
      <c r="N300" s="44"/>
      <c r="O300" s="44"/>
      <c r="P300" s="44"/>
      <c r="Q300" s="42"/>
    </row>
    <row r="301" spans="1:20">
      <c r="B301" s="44"/>
      <c r="C301" s="44"/>
      <c r="K301" s="44"/>
      <c r="L301" s="44"/>
      <c r="M301" s="44"/>
      <c r="N301" s="44"/>
      <c r="O301" s="44"/>
      <c r="P301" s="44"/>
      <c r="Q301" s="42"/>
    </row>
    <row r="302" spans="1:20">
      <c r="B302" s="44"/>
      <c r="C302" s="44"/>
      <c r="K302" s="44"/>
      <c r="L302" s="44"/>
      <c r="M302" s="44"/>
      <c r="N302" s="44"/>
      <c r="O302" s="44"/>
      <c r="P302" s="44"/>
      <c r="Q302" s="42"/>
    </row>
    <row r="303" spans="1:20">
      <c r="B303" s="44"/>
      <c r="C303" s="44"/>
      <c r="K303" s="44"/>
      <c r="L303" s="44"/>
      <c r="M303" s="44"/>
      <c r="N303" s="44"/>
      <c r="O303" s="44"/>
      <c r="P303" s="44"/>
      <c r="Q303" s="42"/>
    </row>
    <row r="304" spans="1:20">
      <c r="B304" s="44"/>
      <c r="C304" s="44"/>
      <c r="K304" s="44"/>
      <c r="L304" s="44"/>
      <c r="M304" s="44"/>
      <c r="N304" s="44"/>
      <c r="O304" s="44"/>
      <c r="P304" s="44"/>
      <c r="Q304" s="42"/>
    </row>
    <row r="305" spans="2:17">
      <c r="B305" s="44"/>
      <c r="C305" s="44"/>
      <c r="K305" s="44"/>
      <c r="L305" s="44"/>
      <c r="M305" s="44"/>
      <c r="N305" s="44"/>
      <c r="O305" s="44"/>
      <c r="P305" s="44"/>
      <c r="Q305" s="42"/>
    </row>
    <row r="306" spans="2:17">
      <c r="B306" s="44"/>
      <c r="C306" s="44"/>
      <c r="K306" s="44"/>
      <c r="L306" s="44"/>
      <c r="M306" s="44"/>
      <c r="N306" s="44"/>
      <c r="O306" s="44"/>
      <c r="P306" s="44"/>
      <c r="Q306" s="42"/>
    </row>
    <row r="307" spans="2:17">
      <c r="B307" s="44"/>
      <c r="C307" s="44"/>
      <c r="K307" s="44"/>
      <c r="L307" s="44"/>
      <c r="M307" s="44"/>
      <c r="N307" s="44"/>
      <c r="O307" s="44"/>
      <c r="P307" s="44"/>
      <c r="Q307" s="42"/>
    </row>
    <row r="308" spans="2:17">
      <c r="B308" s="44"/>
      <c r="C308" s="44"/>
      <c r="K308" s="44"/>
      <c r="L308" s="44"/>
      <c r="M308" s="44"/>
      <c r="N308" s="44"/>
      <c r="O308" s="44"/>
      <c r="P308" s="44"/>
      <c r="Q308" s="42"/>
    </row>
    <row r="309" spans="2:17">
      <c r="B309" s="44"/>
      <c r="C309" s="44"/>
      <c r="K309" s="44"/>
      <c r="L309" s="44"/>
      <c r="M309" s="44"/>
      <c r="N309" s="44"/>
      <c r="O309" s="44"/>
      <c r="P309" s="44"/>
      <c r="Q309" s="42"/>
    </row>
    <row r="310" spans="2:17">
      <c r="B310" s="44"/>
      <c r="C310" s="44"/>
      <c r="K310" s="44"/>
      <c r="L310" s="44"/>
      <c r="M310" s="44"/>
      <c r="N310" s="44"/>
      <c r="O310" s="44"/>
      <c r="P310" s="44"/>
      <c r="Q310" s="42"/>
    </row>
    <row r="311" spans="2:17">
      <c r="B311" s="44"/>
      <c r="C311" s="44"/>
      <c r="K311" s="44"/>
      <c r="L311" s="44"/>
      <c r="M311" s="44"/>
      <c r="N311" s="44"/>
      <c r="O311" s="44"/>
      <c r="P311" s="44"/>
      <c r="Q311" s="42"/>
    </row>
    <row r="312" spans="2:17">
      <c r="B312" s="44"/>
      <c r="C312" s="44"/>
      <c r="K312" s="44"/>
      <c r="L312" s="44"/>
      <c r="M312" s="44"/>
      <c r="N312" s="44"/>
      <c r="O312" s="44"/>
      <c r="P312" s="44"/>
      <c r="Q312" s="42"/>
    </row>
    <row r="313" spans="2:17">
      <c r="B313" s="44"/>
      <c r="C313" s="44"/>
      <c r="K313" s="44"/>
      <c r="L313" s="44"/>
      <c r="M313" s="44"/>
      <c r="N313" s="44"/>
      <c r="O313" s="44"/>
      <c r="P313" s="44"/>
      <c r="Q313" s="42"/>
    </row>
    <row r="314" spans="2:17">
      <c r="B314" s="44"/>
      <c r="C314" s="44"/>
      <c r="K314" s="44"/>
      <c r="L314" s="44"/>
      <c r="M314" s="44"/>
      <c r="N314" s="44"/>
      <c r="O314" s="44"/>
      <c r="P314" s="44"/>
      <c r="Q314" s="42"/>
    </row>
    <row r="315" spans="2:17">
      <c r="B315" s="44"/>
      <c r="C315" s="44"/>
      <c r="K315" s="44"/>
      <c r="L315" s="44"/>
      <c r="M315" s="44"/>
      <c r="N315" s="44"/>
      <c r="O315" s="44"/>
      <c r="P315" s="44"/>
      <c r="Q315" s="42"/>
    </row>
    <row r="316" spans="2:17">
      <c r="B316" s="44"/>
      <c r="C316" s="44"/>
      <c r="K316" s="44"/>
      <c r="L316" s="44"/>
      <c r="M316" s="44"/>
      <c r="N316" s="44"/>
      <c r="O316" s="44"/>
      <c r="P316" s="44"/>
      <c r="Q316" s="42"/>
    </row>
    <row r="317" spans="2:17">
      <c r="B317" s="44"/>
      <c r="C317" s="44"/>
      <c r="K317" s="44"/>
      <c r="L317" s="44"/>
      <c r="M317" s="44"/>
      <c r="N317" s="44"/>
      <c r="O317" s="44"/>
      <c r="P317" s="44"/>
      <c r="Q317" s="42"/>
    </row>
    <row r="318" spans="2:17">
      <c r="B318" s="44"/>
      <c r="C318" s="44"/>
      <c r="K318" s="44"/>
      <c r="L318" s="44"/>
      <c r="M318" s="44"/>
      <c r="N318" s="44"/>
      <c r="O318" s="44"/>
      <c r="P318" s="44"/>
      <c r="Q318" s="42"/>
    </row>
    <row r="319" spans="2:17">
      <c r="B319" s="44"/>
      <c r="C319" s="44"/>
      <c r="K319" s="44"/>
      <c r="L319" s="44"/>
      <c r="M319" s="44"/>
      <c r="N319" s="44"/>
      <c r="O319" s="44"/>
      <c r="P319" s="44"/>
      <c r="Q319" s="42"/>
    </row>
    <row r="320" spans="2:17">
      <c r="B320" s="44"/>
      <c r="C320" s="44"/>
      <c r="K320" s="44"/>
      <c r="L320" s="44"/>
      <c r="M320" s="44"/>
      <c r="N320" s="44"/>
      <c r="O320" s="44"/>
      <c r="P320" s="44"/>
      <c r="Q320" s="42"/>
    </row>
    <row r="321" spans="2:17">
      <c r="B321" s="44"/>
      <c r="C321" s="44"/>
      <c r="K321" s="44"/>
      <c r="L321" s="44"/>
      <c r="M321" s="44"/>
      <c r="N321" s="44"/>
      <c r="O321" s="44"/>
      <c r="P321" s="44"/>
      <c r="Q321" s="42"/>
    </row>
    <row r="322" spans="2:17">
      <c r="B322" s="44"/>
      <c r="C322" s="44"/>
      <c r="K322" s="44"/>
      <c r="L322" s="44"/>
      <c r="M322" s="44"/>
      <c r="N322" s="44"/>
      <c r="O322" s="44"/>
      <c r="P322" s="44"/>
      <c r="Q322" s="42"/>
    </row>
    <row r="323" spans="2:17">
      <c r="B323" s="44"/>
      <c r="C323" s="44"/>
      <c r="K323" s="44"/>
      <c r="L323" s="44"/>
      <c r="M323" s="44"/>
      <c r="N323" s="44"/>
      <c r="O323" s="44"/>
      <c r="P323" s="44"/>
      <c r="Q323" s="42"/>
    </row>
    <row r="324" spans="2:17">
      <c r="B324" s="44"/>
      <c r="C324" s="44"/>
      <c r="K324" s="44"/>
      <c r="L324" s="44"/>
      <c r="M324" s="44"/>
      <c r="N324" s="44"/>
      <c r="O324" s="44"/>
      <c r="P324" s="44"/>
      <c r="Q324" s="42"/>
    </row>
    <row r="325" spans="2:17">
      <c r="B325" s="44"/>
      <c r="C325" s="44"/>
      <c r="K325" s="44"/>
      <c r="L325" s="44"/>
      <c r="M325" s="44"/>
      <c r="N325" s="44"/>
      <c r="O325" s="44"/>
      <c r="P325" s="44"/>
      <c r="Q325" s="42"/>
    </row>
    <row r="326" spans="2:17">
      <c r="B326" s="44"/>
      <c r="C326" s="44"/>
      <c r="K326" s="44"/>
      <c r="L326" s="44"/>
      <c r="M326" s="44"/>
      <c r="N326" s="44"/>
      <c r="O326" s="44"/>
      <c r="P326" s="44"/>
      <c r="Q326" s="42"/>
    </row>
    <row r="327" spans="2:17">
      <c r="B327" s="44"/>
      <c r="C327" s="44"/>
      <c r="K327" s="44"/>
      <c r="L327" s="44"/>
      <c r="M327" s="44"/>
      <c r="N327" s="44"/>
      <c r="O327" s="44"/>
      <c r="P327" s="44"/>
      <c r="Q327" s="42"/>
    </row>
    <row r="328" spans="2:17">
      <c r="B328" s="44"/>
      <c r="C328" s="44"/>
      <c r="K328" s="44"/>
      <c r="L328" s="44"/>
      <c r="M328" s="44"/>
      <c r="N328" s="44"/>
      <c r="O328" s="44"/>
      <c r="P328" s="44"/>
      <c r="Q328" s="42"/>
    </row>
    <row r="329" spans="2:17">
      <c r="B329" s="44"/>
      <c r="C329" s="44"/>
      <c r="K329" s="44"/>
      <c r="L329" s="44"/>
      <c r="M329" s="44"/>
      <c r="N329" s="44"/>
      <c r="O329" s="44"/>
      <c r="P329" s="44"/>
      <c r="Q329" s="42"/>
    </row>
    <row r="330" spans="2:17">
      <c r="B330" s="44"/>
      <c r="C330" s="44"/>
      <c r="K330" s="44"/>
      <c r="L330" s="44"/>
      <c r="M330" s="44"/>
      <c r="N330" s="44"/>
      <c r="O330" s="44"/>
      <c r="P330" s="44"/>
      <c r="Q330" s="42"/>
    </row>
    <row r="331" spans="2:17">
      <c r="B331" s="44"/>
      <c r="C331" s="44"/>
      <c r="K331" s="44"/>
      <c r="L331" s="44"/>
      <c r="M331" s="44"/>
      <c r="N331" s="44"/>
      <c r="O331" s="44"/>
      <c r="P331" s="44"/>
      <c r="Q331" s="42"/>
    </row>
    <row r="332" spans="2:17">
      <c r="B332" s="44"/>
      <c r="C332" s="44"/>
      <c r="K332" s="44"/>
      <c r="L332" s="44"/>
      <c r="M332" s="44"/>
      <c r="N332" s="44"/>
      <c r="O332" s="44"/>
      <c r="P332" s="44"/>
      <c r="Q332" s="42"/>
    </row>
    <row r="333" spans="2:17">
      <c r="B333" s="44"/>
      <c r="C333" s="44"/>
      <c r="K333" s="44"/>
      <c r="L333" s="44"/>
      <c r="M333" s="44"/>
      <c r="N333" s="44"/>
      <c r="O333" s="44"/>
      <c r="P333" s="44"/>
      <c r="Q333" s="42"/>
    </row>
    <row r="334" spans="2:17">
      <c r="B334" s="44"/>
      <c r="C334" s="44"/>
      <c r="K334" s="44"/>
      <c r="L334" s="44"/>
      <c r="M334" s="44"/>
      <c r="N334" s="44"/>
      <c r="O334" s="44"/>
      <c r="P334" s="44"/>
      <c r="Q334" s="42"/>
    </row>
    <row r="335" spans="2:17">
      <c r="B335" s="44"/>
      <c r="C335" s="44"/>
      <c r="K335" s="44"/>
      <c r="L335" s="44"/>
      <c r="M335" s="44"/>
      <c r="N335" s="44"/>
      <c r="O335" s="44"/>
      <c r="P335" s="44"/>
      <c r="Q335" s="42"/>
    </row>
    <row r="336" spans="2:17">
      <c r="B336" s="44"/>
      <c r="C336" s="44"/>
      <c r="K336" s="44"/>
      <c r="L336" s="44"/>
      <c r="M336" s="44"/>
      <c r="N336" s="44"/>
      <c r="O336" s="44"/>
      <c r="P336" s="44"/>
      <c r="Q336" s="42"/>
    </row>
    <row r="337" spans="2:17">
      <c r="B337" s="44"/>
      <c r="C337" s="44"/>
      <c r="K337" s="44"/>
      <c r="L337" s="44"/>
      <c r="M337" s="44"/>
      <c r="N337" s="44"/>
      <c r="O337" s="44"/>
      <c r="P337" s="44"/>
      <c r="Q337" s="42"/>
    </row>
    <row r="338" spans="2:17">
      <c r="B338" s="44"/>
      <c r="C338" s="44"/>
      <c r="K338" s="44"/>
      <c r="L338" s="44"/>
      <c r="M338" s="44"/>
      <c r="N338" s="44"/>
      <c r="O338" s="44"/>
      <c r="P338" s="44"/>
      <c r="Q338" s="42"/>
    </row>
    <row r="339" spans="2:17">
      <c r="B339" s="44"/>
      <c r="C339" s="44"/>
      <c r="K339" s="44"/>
      <c r="L339" s="44"/>
      <c r="M339" s="44"/>
      <c r="N339" s="44"/>
      <c r="O339" s="44"/>
      <c r="P339" s="44"/>
      <c r="Q339" s="42"/>
    </row>
    <row r="340" spans="2:17">
      <c r="B340" s="44"/>
      <c r="C340" s="44"/>
      <c r="K340" s="44"/>
      <c r="L340" s="44"/>
      <c r="M340" s="44"/>
      <c r="N340" s="44"/>
      <c r="O340" s="44"/>
      <c r="P340" s="44"/>
      <c r="Q340" s="42"/>
    </row>
    <row r="341" spans="2:17">
      <c r="B341" s="44"/>
      <c r="C341" s="44"/>
      <c r="K341" s="44"/>
      <c r="L341" s="44"/>
      <c r="M341" s="44"/>
      <c r="N341" s="44"/>
      <c r="O341" s="44"/>
      <c r="P341" s="44"/>
      <c r="Q341" s="42"/>
    </row>
    <row r="342" spans="2:17">
      <c r="B342" s="44"/>
      <c r="C342" s="44"/>
      <c r="K342" s="44"/>
      <c r="L342" s="44"/>
      <c r="M342" s="44"/>
      <c r="N342" s="44"/>
      <c r="O342" s="44"/>
      <c r="P342" s="44"/>
      <c r="Q342" s="42"/>
    </row>
    <row r="343" spans="2:17">
      <c r="B343" s="44"/>
      <c r="C343" s="44"/>
      <c r="K343" s="44"/>
      <c r="L343" s="44"/>
      <c r="M343" s="44"/>
      <c r="N343" s="44"/>
      <c r="O343" s="44"/>
      <c r="P343" s="44"/>
      <c r="Q343" s="42"/>
    </row>
    <row r="344" spans="2:17">
      <c r="B344" s="44"/>
      <c r="C344" s="44"/>
      <c r="K344" s="44"/>
      <c r="L344" s="44"/>
      <c r="M344" s="44"/>
      <c r="N344" s="44"/>
      <c r="O344" s="44"/>
      <c r="P344" s="44"/>
      <c r="Q344" s="42"/>
    </row>
    <row r="345" spans="2:17">
      <c r="B345" s="44"/>
      <c r="C345" s="44"/>
      <c r="K345" s="44"/>
      <c r="L345" s="44"/>
      <c r="M345" s="44"/>
      <c r="N345" s="44"/>
      <c r="O345" s="44"/>
      <c r="P345" s="44"/>
      <c r="Q345" s="42"/>
    </row>
    <row r="346" spans="2:17">
      <c r="B346" s="44"/>
      <c r="C346" s="44"/>
      <c r="K346" s="44"/>
      <c r="L346" s="44"/>
      <c r="M346" s="44"/>
      <c r="N346" s="44"/>
      <c r="O346" s="44"/>
      <c r="P346" s="44"/>
      <c r="Q346" s="42"/>
    </row>
    <row r="347" spans="2:17">
      <c r="B347" s="44"/>
      <c r="C347" s="44"/>
      <c r="K347" s="44"/>
      <c r="L347" s="44"/>
      <c r="M347" s="44"/>
      <c r="N347" s="44"/>
      <c r="O347" s="44"/>
      <c r="P347" s="44"/>
      <c r="Q347" s="42"/>
    </row>
    <row r="348" spans="2:17">
      <c r="B348" s="44"/>
      <c r="C348" s="44"/>
      <c r="K348" s="44"/>
      <c r="L348" s="44"/>
      <c r="M348" s="44"/>
      <c r="N348" s="44"/>
      <c r="O348" s="44"/>
      <c r="P348" s="44"/>
      <c r="Q348" s="42"/>
    </row>
    <row r="349" spans="2:17">
      <c r="B349" s="44"/>
      <c r="C349" s="44"/>
      <c r="K349" s="44"/>
      <c r="L349" s="44"/>
      <c r="M349" s="44"/>
      <c r="N349" s="44"/>
      <c r="O349" s="44"/>
      <c r="P349" s="44"/>
      <c r="Q349" s="42"/>
    </row>
    <row r="350" spans="2:17">
      <c r="B350" s="44"/>
      <c r="C350" s="44"/>
      <c r="K350" s="44"/>
      <c r="L350" s="44"/>
      <c r="M350" s="44"/>
      <c r="N350" s="44"/>
      <c r="O350" s="44"/>
      <c r="P350" s="44"/>
      <c r="Q350" s="42"/>
    </row>
    <row r="351" spans="2:17">
      <c r="B351" s="44"/>
      <c r="C351" s="44"/>
      <c r="K351" s="44"/>
      <c r="L351" s="44"/>
      <c r="M351" s="44"/>
      <c r="N351" s="44"/>
      <c r="O351" s="44"/>
      <c r="P351" s="44"/>
      <c r="Q351" s="42"/>
    </row>
    <row r="352" spans="2:17">
      <c r="B352" s="44"/>
      <c r="C352" s="44"/>
      <c r="K352" s="44"/>
      <c r="L352" s="44"/>
      <c r="M352" s="44"/>
      <c r="N352" s="44"/>
      <c r="O352" s="44"/>
      <c r="P352" s="44"/>
      <c r="Q352" s="42"/>
    </row>
    <row r="353" spans="2:17">
      <c r="B353" s="44"/>
      <c r="C353" s="44"/>
      <c r="K353" s="44"/>
      <c r="L353" s="44"/>
      <c r="M353" s="44"/>
      <c r="N353" s="44"/>
      <c r="O353" s="44"/>
      <c r="P353" s="44"/>
      <c r="Q353" s="42"/>
    </row>
    <row r="354" spans="2:17">
      <c r="B354" s="44"/>
      <c r="C354" s="44"/>
      <c r="K354" s="44"/>
      <c r="L354" s="44"/>
      <c r="M354" s="44"/>
      <c r="N354" s="44"/>
      <c r="O354" s="44"/>
      <c r="P354" s="44"/>
      <c r="Q354" s="42"/>
    </row>
    <row r="355" spans="2:17">
      <c r="B355" s="44"/>
      <c r="C355" s="44"/>
      <c r="K355" s="44"/>
      <c r="L355" s="44"/>
      <c r="M355" s="44"/>
      <c r="N355" s="44"/>
      <c r="O355" s="44"/>
      <c r="P355" s="44"/>
      <c r="Q355" s="42"/>
    </row>
    <row r="356" spans="2:17">
      <c r="B356" s="44"/>
      <c r="C356" s="44"/>
      <c r="K356" s="44"/>
      <c r="L356" s="44"/>
      <c r="M356" s="44"/>
      <c r="N356" s="44"/>
      <c r="O356" s="44"/>
      <c r="P356" s="44"/>
      <c r="Q356" s="42"/>
    </row>
    <row r="357" spans="2:17">
      <c r="B357" s="44"/>
      <c r="C357" s="44"/>
      <c r="K357" s="44"/>
      <c r="L357" s="44"/>
      <c r="M357" s="44"/>
      <c r="N357" s="44"/>
      <c r="O357" s="44"/>
      <c r="P357" s="44"/>
      <c r="Q357" s="42"/>
    </row>
    <row r="358" spans="2:17">
      <c r="B358" s="44"/>
      <c r="C358" s="44"/>
      <c r="K358" s="44"/>
      <c r="L358" s="44"/>
      <c r="M358" s="44"/>
      <c r="N358" s="44"/>
      <c r="O358" s="44"/>
      <c r="P358" s="44"/>
      <c r="Q358" s="42"/>
    </row>
    <row r="359" spans="2:17">
      <c r="B359" s="44"/>
      <c r="C359" s="44"/>
      <c r="K359" s="44"/>
      <c r="L359" s="44"/>
      <c r="M359" s="44"/>
      <c r="N359" s="44"/>
      <c r="O359" s="44"/>
      <c r="P359" s="44"/>
      <c r="Q359" s="42"/>
    </row>
    <row r="360" spans="2:17">
      <c r="B360" s="44"/>
      <c r="C360" s="44"/>
      <c r="K360" s="44"/>
      <c r="L360" s="44"/>
      <c r="M360" s="44"/>
      <c r="N360" s="44"/>
      <c r="O360" s="44"/>
      <c r="P360" s="44"/>
      <c r="Q360" s="42"/>
    </row>
    <row r="361" spans="2:17">
      <c r="B361" s="44"/>
      <c r="C361" s="44"/>
      <c r="K361" s="44"/>
      <c r="L361" s="44"/>
      <c r="M361" s="44"/>
      <c r="N361" s="44"/>
      <c r="O361" s="44"/>
      <c r="P361" s="44"/>
      <c r="Q361" s="42"/>
    </row>
    <row r="362" spans="2:17">
      <c r="B362" s="44"/>
      <c r="C362" s="44"/>
      <c r="K362" s="44"/>
      <c r="L362" s="44"/>
      <c r="M362" s="44"/>
      <c r="N362" s="44"/>
      <c r="O362" s="44"/>
      <c r="P362" s="44"/>
      <c r="Q362" s="42"/>
    </row>
    <row r="363" spans="2:17">
      <c r="B363" s="44"/>
      <c r="C363" s="44"/>
      <c r="K363" s="44"/>
      <c r="L363" s="44"/>
      <c r="M363" s="44"/>
      <c r="N363" s="44"/>
      <c r="O363" s="44"/>
      <c r="P363" s="44"/>
      <c r="Q363" s="42"/>
    </row>
    <row r="364" spans="2:17">
      <c r="B364" s="44"/>
      <c r="C364" s="44"/>
      <c r="K364" s="44"/>
      <c r="L364" s="44"/>
      <c r="M364" s="44"/>
      <c r="N364" s="44"/>
      <c r="O364" s="44"/>
      <c r="P364" s="44"/>
      <c r="Q364" s="42"/>
    </row>
    <row r="365" spans="2:17">
      <c r="B365" s="44"/>
      <c r="C365" s="44"/>
      <c r="K365" s="44"/>
      <c r="L365" s="44"/>
      <c r="M365" s="44"/>
      <c r="N365" s="44"/>
      <c r="O365" s="44"/>
      <c r="P365" s="44"/>
      <c r="Q365" s="42"/>
    </row>
    <row r="366" spans="2:17">
      <c r="B366" s="44"/>
      <c r="C366" s="44"/>
      <c r="K366" s="44"/>
      <c r="L366" s="44"/>
      <c r="M366" s="44"/>
      <c r="N366" s="44"/>
      <c r="O366" s="44"/>
      <c r="P366" s="44"/>
      <c r="Q366" s="42"/>
    </row>
    <row r="367" spans="2:17">
      <c r="B367" s="44"/>
      <c r="C367" s="44"/>
      <c r="K367" s="44"/>
      <c r="L367" s="44"/>
      <c r="M367" s="44"/>
      <c r="N367" s="44"/>
      <c r="O367" s="44"/>
      <c r="P367" s="44"/>
      <c r="Q367" s="42"/>
    </row>
    <row r="368" spans="2:17">
      <c r="B368" s="44"/>
      <c r="C368" s="44"/>
      <c r="K368" s="44"/>
      <c r="L368" s="44"/>
      <c r="M368" s="44"/>
      <c r="N368" s="44"/>
      <c r="O368" s="44"/>
      <c r="P368" s="44"/>
      <c r="Q368" s="42"/>
    </row>
    <row r="369" spans="2:17">
      <c r="B369" s="44"/>
      <c r="C369" s="44"/>
      <c r="K369" s="44"/>
      <c r="L369" s="44"/>
      <c r="M369" s="44"/>
      <c r="N369" s="44"/>
      <c r="O369" s="44"/>
      <c r="P369" s="44"/>
      <c r="Q369" s="42"/>
    </row>
    <row r="370" spans="2:17">
      <c r="B370" s="44"/>
      <c r="C370" s="44"/>
      <c r="K370" s="44"/>
      <c r="L370" s="44"/>
      <c r="M370" s="44"/>
      <c r="N370" s="44"/>
      <c r="O370" s="44"/>
      <c r="P370" s="44"/>
      <c r="Q370" s="42"/>
    </row>
    <row r="371" spans="2:17">
      <c r="B371" s="44"/>
      <c r="C371" s="44"/>
      <c r="K371" s="44"/>
      <c r="L371" s="44"/>
      <c r="M371" s="44"/>
      <c r="N371" s="44"/>
      <c r="O371" s="44"/>
      <c r="P371" s="44"/>
      <c r="Q371" s="42"/>
    </row>
    <row r="372" spans="2:17">
      <c r="B372" s="44"/>
      <c r="C372" s="44"/>
      <c r="K372" s="44"/>
      <c r="L372" s="44"/>
      <c r="M372" s="44"/>
      <c r="N372" s="44"/>
      <c r="O372" s="44"/>
      <c r="P372" s="44"/>
      <c r="Q372" s="42"/>
    </row>
    <row r="373" spans="2:17">
      <c r="B373" s="44"/>
      <c r="C373" s="44"/>
      <c r="K373" s="44"/>
      <c r="L373" s="44"/>
      <c r="M373" s="44"/>
      <c r="N373" s="44"/>
      <c r="O373" s="44"/>
      <c r="P373" s="44"/>
      <c r="Q373" s="42"/>
    </row>
    <row r="374" spans="2:17">
      <c r="B374" s="44"/>
      <c r="C374" s="44"/>
      <c r="K374" s="44"/>
      <c r="L374" s="44"/>
      <c r="M374" s="44"/>
      <c r="N374" s="44"/>
      <c r="O374" s="44"/>
      <c r="P374" s="44"/>
      <c r="Q374" s="42"/>
    </row>
    <row r="375" spans="2:17">
      <c r="B375" s="44"/>
      <c r="C375" s="44"/>
      <c r="K375" s="44"/>
      <c r="L375" s="44"/>
      <c r="M375" s="44"/>
      <c r="N375" s="44"/>
      <c r="O375" s="44"/>
      <c r="P375" s="44"/>
      <c r="Q375" s="42"/>
    </row>
    <row r="376" spans="2:17">
      <c r="B376" s="44"/>
      <c r="C376" s="44"/>
      <c r="K376" s="44"/>
      <c r="L376" s="44"/>
      <c r="M376" s="44"/>
      <c r="N376" s="44"/>
      <c r="O376" s="44"/>
      <c r="P376" s="44"/>
      <c r="Q376" s="42"/>
    </row>
    <row r="377" spans="2:17">
      <c r="B377" s="44"/>
      <c r="C377" s="44"/>
      <c r="K377" s="44"/>
      <c r="L377" s="44"/>
      <c r="M377" s="44"/>
      <c r="N377" s="44"/>
      <c r="O377" s="44"/>
      <c r="P377" s="44"/>
      <c r="Q377" s="42"/>
    </row>
    <row r="378" spans="2:17">
      <c r="B378" s="44"/>
      <c r="C378" s="44"/>
      <c r="K378" s="44"/>
      <c r="L378" s="44"/>
      <c r="M378" s="44"/>
      <c r="N378" s="44"/>
      <c r="O378" s="44"/>
      <c r="P378" s="44"/>
      <c r="Q378" s="42"/>
    </row>
    <row r="379" spans="2:17">
      <c r="B379" s="44"/>
      <c r="C379" s="44"/>
      <c r="K379" s="44"/>
      <c r="L379" s="44"/>
      <c r="M379" s="44"/>
      <c r="N379" s="44"/>
      <c r="O379" s="44"/>
      <c r="P379" s="44"/>
      <c r="Q379" s="42"/>
    </row>
    <row r="380" spans="2:17">
      <c r="B380" s="44"/>
      <c r="C380" s="44"/>
      <c r="K380" s="44"/>
      <c r="L380" s="44"/>
      <c r="M380" s="44"/>
      <c r="N380" s="44"/>
      <c r="O380" s="44"/>
      <c r="P380" s="44"/>
      <c r="Q380" s="42"/>
    </row>
    <row r="381" spans="2:17">
      <c r="B381" s="44"/>
      <c r="C381" s="44"/>
      <c r="K381" s="44"/>
      <c r="L381" s="44"/>
      <c r="M381" s="44"/>
      <c r="N381" s="44"/>
      <c r="O381" s="44"/>
      <c r="P381" s="44"/>
      <c r="Q381" s="42"/>
    </row>
    <row r="382" spans="2:17">
      <c r="B382" s="44"/>
      <c r="C382" s="44"/>
      <c r="K382" s="44"/>
      <c r="L382" s="44"/>
      <c r="M382" s="44"/>
      <c r="N382" s="44"/>
      <c r="O382" s="44"/>
      <c r="P382" s="44"/>
      <c r="Q382" s="42"/>
    </row>
    <row r="383" spans="2:17">
      <c r="B383" s="44"/>
      <c r="C383" s="44"/>
      <c r="K383" s="44"/>
      <c r="L383" s="44"/>
      <c r="M383" s="44"/>
      <c r="N383" s="44"/>
      <c r="O383" s="44"/>
      <c r="P383" s="44"/>
      <c r="Q383" s="42"/>
    </row>
    <row r="384" spans="2:17">
      <c r="B384" s="44"/>
      <c r="C384" s="44"/>
      <c r="K384" s="44"/>
      <c r="L384" s="44"/>
      <c r="M384" s="44"/>
      <c r="N384" s="44"/>
      <c r="O384" s="44"/>
      <c r="P384" s="44"/>
      <c r="Q384" s="42"/>
    </row>
    <row r="385" spans="2:17">
      <c r="B385" s="44"/>
      <c r="C385" s="44"/>
      <c r="K385" s="44"/>
      <c r="L385" s="44"/>
      <c r="M385" s="44"/>
      <c r="N385" s="44"/>
      <c r="O385" s="44"/>
      <c r="P385" s="44"/>
      <c r="Q385" s="42"/>
    </row>
    <row r="386" spans="2:17">
      <c r="B386" s="44"/>
      <c r="C386" s="44"/>
      <c r="K386" s="44"/>
      <c r="L386" s="44"/>
      <c r="M386" s="44"/>
      <c r="N386" s="44"/>
      <c r="O386" s="44"/>
      <c r="P386" s="44"/>
      <c r="Q386" s="42"/>
    </row>
    <row r="387" spans="2:17">
      <c r="B387" s="44"/>
      <c r="C387" s="44"/>
      <c r="K387" s="44"/>
      <c r="L387" s="44"/>
      <c r="M387" s="44"/>
      <c r="N387" s="44"/>
      <c r="O387" s="44"/>
      <c r="P387" s="44"/>
      <c r="Q387" s="42"/>
    </row>
    <row r="388" spans="2:17">
      <c r="B388" s="44"/>
      <c r="C388" s="44"/>
      <c r="K388" s="44"/>
      <c r="L388" s="44"/>
      <c r="M388" s="44"/>
      <c r="N388" s="44"/>
      <c r="O388" s="44"/>
      <c r="P388" s="44"/>
      <c r="Q388" s="42"/>
    </row>
    <row r="389" spans="2:17">
      <c r="B389" s="44"/>
      <c r="C389" s="44"/>
      <c r="K389" s="44"/>
      <c r="L389" s="44"/>
      <c r="M389" s="44"/>
      <c r="N389" s="44"/>
      <c r="O389" s="44"/>
      <c r="P389" s="44"/>
      <c r="Q389" s="42"/>
    </row>
    <row r="390" spans="2:17">
      <c r="B390" s="44"/>
      <c r="C390" s="44"/>
      <c r="K390" s="44"/>
      <c r="L390" s="44"/>
      <c r="M390" s="44"/>
      <c r="N390" s="44"/>
      <c r="O390" s="44"/>
      <c r="P390" s="44"/>
      <c r="Q390" s="42"/>
    </row>
    <row r="391" spans="2:17">
      <c r="B391" s="44"/>
      <c r="C391" s="44"/>
      <c r="K391" s="44"/>
      <c r="L391" s="44"/>
      <c r="M391" s="44"/>
      <c r="N391" s="44"/>
      <c r="O391" s="44"/>
      <c r="P391" s="44"/>
      <c r="Q391" s="42"/>
    </row>
    <row r="392" spans="2:17">
      <c r="B392" s="44"/>
      <c r="C392" s="44"/>
      <c r="K392" s="44"/>
      <c r="L392" s="44"/>
      <c r="M392" s="44"/>
      <c r="N392" s="44"/>
      <c r="O392" s="44"/>
      <c r="P392" s="44"/>
      <c r="Q392" s="42"/>
    </row>
    <row r="393" spans="2:17">
      <c r="B393" s="44"/>
      <c r="C393" s="44"/>
      <c r="K393" s="44"/>
      <c r="L393" s="44"/>
      <c r="M393" s="44"/>
      <c r="N393" s="44"/>
      <c r="O393" s="44"/>
      <c r="P393" s="44"/>
      <c r="Q393" s="42"/>
    </row>
    <row r="394" spans="2:17">
      <c r="B394" s="44"/>
      <c r="C394" s="44"/>
      <c r="K394" s="44"/>
      <c r="L394" s="44"/>
      <c r="M394" s="44"/>
      <c r="N394" s="44"/>
      <c r="O394" s="44"/>
      <c r="P394" s="44"/>
      <c r="Q394" s="42"/>
    </row>
    <row r="395" spans="2:17">
      <c r="B395" s="44"/>
      <c r="C395" s="44"/>
      <c r="K395" s="44"/>
      <c r="L395" s="44"/>
      <c r="M395" s="44"/>
      <c r="N395" s="44"/>
      <c r="O395" s="44"/>
      <c r="P395" s="44"/>
      <c r="Q395" s="42"/>
    </row>
    <row r="396" spans="2:17">
      <c r="B396" s="44"/>
      <c r="C396" s="44"/>
      <c r="K396" s="44"/>
      <c r="L396" s="44"/>
      <c r="M396" s="44"/>
      <c r="N396" s="44"/>
      <c r="O396" s="44"/>
      <c r="P396" s="44"/>
      <c r="Q396" s="42"/>
    </row>
    <row r="397" spans="2:17">
      <c r="B397" s="44"/>
      <c r="C397" s="44"/>
      <c r="K397" s="44"/>
      <c r="L397" s="44"/>
      <c r="M397" s="44"/>
      <c r="N397" s="44"/>
      <c r="O397" s="44"/>
      <c r="P397" s="44"/>
      <c r="Q397" s="42"/>
    </row>
    <row r="398" spans="2:17">
      <c r="B398" s="44"/>
      <c r="C398" s="44"/>
      <c r="K398" s="44"/>
      <c r="L398" s="44"/>
      <c r="M398" s="44"/>
      <c r="N398" s="44"/>
      <c r="O398" s="44"/>
      <c r="P398" s="44"/>
      <c r="Q398" s="42"/>
    </row>
    <row r="399" spans="2:17">
      <c r="B399" s="44"/>
      <c r="C399" s="44"/>
      <c r="K399" s="44"/>
      <c r="L399" s="44"/>
      <c r="M399" s="44"/>
      <c r="N399" s="44"/>
      <c r="O399" s="44"/>
      <c r="P399" s="44"/>
      <c r="Q399" s="42"/>
    </row>
    <row r="400" spans="2:17">
      <c r="B400" s="44"/>
      <c r="C400" s="44"/>
      <c r="K400" s="44"/>
      <c r="L400" s="44"/>
      <c r="M400" s="44"/>
      <c r="N400" s="44"/>
      <c r="O400" s="44"/>
      <c r="P400" s="44"/>
      <c r="Q400" s="42"/>
    </row>
    <row r="401" spans="2:17">
      <c r="B401" s="44"/>
      <c r="C401" s="44"/>
      <c r="K401" s="44"/>
      <c r="L401" s="44"/>
      <c r="M401" s="44"/>
      <c r="N401" s="44"/>
      <c r="O401" s="44"/>
      <c r="P401" s="44"/>
      <c r="Q401" s="42"/>
    </row>
    <row r="402" spans="2:17">
      <c r="B402" s="44"/>
      <c r="C402" s="44"/>
      <c r="K402" s="44"/>
      <c r="L402" s="44"/>
      <c r="M402" s="44"/>
      <c r="N402" s="44"/>
      <c r="O402" s="44"/>
      <c r="P402" s="44"/>
      <c r="Q402" s="42"/>
    </row>
    <row r="403" spans="2:17">
      <c r="B403" s="44"/>
      <c r="C403" s="44"/>
      <c r="K403" s="44"/>
      <c r="L403" s="44"/>
      <c r="M403" s="44"/>
      <c r="N403" s="44"/>
      <c r="O403" s="44"/>
      <c r="P403" s="44"/>
      <c r="Q403" s="42"/>
    </row>
    <row r="404" spans="2:17">
      <c r="B404" s="44"/>
      <c r="C404" s="44"/>
      <c r="K404" s="44"/>
      <c r="L404" s="44"/>
      <c r="M404" s="44"/>
      <c r="N404" s="44"/>
      <c r="O404" s="44"/>
      <c r="P404" s="44"/>
      <c r="Q404" s="42"/>
    </row>
    <row r="405" spans="2:17">
      <c r="B405" s="44"/>
      <c r="C405" s="44"/>
      <c r="K405" s="44"/>
      <c r="L405" s="44"/>
      <c r="M405" s="44"/>
      <c r="N405" s="44"/>
      <c r="O405" s="44"/>
      <c r="P405" s="44"/>
      <c r="Q405" s="42"/>
    </row>
    <row r="406" spans="2:17">
      <c r="B406" s="44"/>
      <c r="C406" s="44"/>
      <c r="K406" s="44"/>
      <c r="L406" s="44"/>
      <c r="M406" s="44"/>
      <c r="N406" s="44"/>
      <c r="O406" s="44"/>
      <c r="P406" s="44"/>
      <c r="Q406" s="42"/>
    </row>
    <row r="407" spans="2:17">
      <c r="B407" s="44"/>
      <c r="C407" s="44"/>
      <c r="K407" s="44"/>
      <c r="L407" s="44"/>
      <c r="M407" s="44"/>
      <c r="N407" s="44"/>
      <c r="O407" s="44"/>
      <c r="P407" s="44"/>
      <c r="Q407" s="42"/>
    </row>
    <row r="408" spans="2:17">
      <c r="B408" s="44"/>
      <c r="C408" s="44"/>
      <c r="K408" s="44"/>
      <c r="L408" s="44"/>
      <c r="M408" s="44"/>
      <c r="N408" s="44"/>
      <c r="O408" s="44"/>
      <c r="P408" s="44"/>
      <c r="Q408" s="42"/>
    </row>
    <row r="409" spans="2:17">
      <c r="B409" s="44"/>
      <c r="C409" s="44"/>
      <c r="K409" s="44"/>
      <c r="L409" s="44"/>
      <c r="M409" s="44"/>
      <c r="N409" s="44"/>
      <c r="O409" s="44"/>
      <c r="P409" s="44"/>
      <c r="Q409" s="42"/>
    </row>
    <row r="410" spans="2:17">
      <c r="B410" s="44"/>
      <c r="C410" s="44"/>
      <c r="K410" s="44"/>
      <c r="L410" s="44"/>
      <c r="M410" s="44"/>
      <c r="N410" s="44"/>
      <c r="O410" s="44"/>
      <c r="P410" s="44"/>
      <c r="Q410" s="42"/>
    </row>
    <row r="411" spans="2:17">
      <c r="B411" s="44"/>
      <c r="C411" s="44"/>
      <c r="K411" s="44"/>
      <c r="L411" s="44"/>
      <c r="M411" s="44"/>
      <c r="N411" s="44"/>
      <c r="O411" s="44"/>
      <c r="P411" s="44"/>
      <c r="Q411" s="42"/>
    </row>
    <row r="412" spans="2:17">
      <c r="B412" s="44"/>
      <c r="C412" s="44"/>
      <c r="K412" s="44"/>
      <c r="L412" s="44"/>
      <c r="M412" s="44"/>
      <c r="N412" s="44"/>
      <c r="O412" s="44"/>
      <c r="P412" s="44"/>
      <c r="Q412" s="42"/>
    </row>
    <row r="413" spans="2:17">
      <c r="B413" s="44"/>
      <c r="C413" s="44"/>
      <c r="K413" s="44"/>
      <c r="L413" s="44"/>
      <c r="M413" s="44"/>
      <c r="N413" s="44"/>
      <c r="O413" s="44"/>
      <c r="P413" s="44"/>
      <c r="Q413" s="42"/>
    </row>
    <row r="414" spans="2:17">
      <c r="B414" s="44"/>
      <c r="C414" s="44"/>
      <c r="K414" s="44"/>
      <c r="L414" s="44"/>
      <c r="M414" s="44"/>
      <c r="N414" s="44"/>
      <c r="O414" s="44"/>
      <c r="P414" s="44"/>
      <c r="Q414" s="42"/>
    </row>
    <row r="415" spans="2:17">
      <c r="B415" s="44"/>
      <c r="C415" s="44"/>
      <c r="K415" s="44"/>
      <c r="L415" s="44"/>
      <c r="M415" s="44"/>
      <c r="N415" s="44"/>
      <c r="O415" s="44"/>
      <c r="P415" s="44"/>
      <c r="Q415" s="42"/>
    </row>
    <row r="416" spans="2:17">
      <c r="B416" s="44"/>
      <c r="C416" s="44"/>
      <c r="K416" s="44"/>
      <c r="L416" s="44"/>
      <c r="M416" s="44"/>
      <c r="N416" s="44"/>
      <c r="O416" s="44"/>
      <c r="P416" s="44"/>
      <c r="Q416" s="42"/>
    </row>
    <row r="417" spans="2:17">
      <c r="B417" s="44"/>
      <c r="C417" s="44"/>
      <c r="K417" s="44"/>
      <c r="L417" s="44"/>
      <c r="M417" s="44"/>
      <c r="N417" s="44"/>
      <c r="O417" s="44"/>
      <c r="P417" s="44"/>
      <c r="Q417" s="42"/>
    </row>
    <row r="418" spans="2:17">
      <c r="B418" s="44"/>
      <c r="C418" s="44"/>
      <c r="K418" s="44"/>
      <c r="L418" s="44"/>
      <c r="M418" s="44"/>
      <c r="N418" s="44"/>
      <c r="O418" s="44"/>
      <c r="P418" s="44"/>
      <c r="Q418" s="42"/>
    </row>
    <row r="419" spans="2:17">
      <c r="B419" s="44"/>
      <c r="C419" s="44"/>
      <c r="K419" s="44"/>
      <c r="L419" s="44"/>
      <c r="M419" s="44"/>
      <c r="N419" s="44"/>
      <c r="O419" s="44"/>
      <c r="P419" s="44"/>
      <c r="Q419" s="42"/>
    </row>
    <row r="420" spans="2:17">
      <c r="B420" s="44"/>
      <c r="C420" s="44"/>
      <c r="K420" s="44"/>
      <c r="L420" s="44"/>
      <c r="M420" s="44"/>
      <c r="N420" s="44"/>
      <c r="O420" s="44"/>
      <c r="P420" s="44"/>
      <c r="Q420" s="42"/>
    </row>
    <row r="421" spans="2:17">
      <c r="B421" s="44"/>
      <c r="C421" s="44"/>
      <c r="K421" s="44"/>
      <c r="L421" s="44"/>
      <c r="M421" s="44"/>
      <c r="N421" s="44"/>
      <c r="O421" s="44"/>
      <c r="P421" s="44"/>
      <c r="Q421" s="42"/>
    </row>
    <row r="422" spans="2:17">
      <c r="B422" s="44"/>
      <c r="C422" s="44"/>
      <c r="K422" s="44"/>
      <c r="L422" s="44"/>
      <c r="M422" s="44"/>
      <c r="N422" s="44"/>
      <c r="O422" s="44"/>
      <c r="P422" s="44"/>
      <c r="Q422" s="42"/>
    </row>
    <row r="423" spans="2:17">
      <c r="B423" s="44"/>
      <c r="C423" s="44"/>
      <c r="K423" s="44"/>
      <c r="L423" s="44"/>
      <c r="M423" s="44"/>
      <c r="N423" s="44"/>
      <c r="O423" s="44"/>
      <c r="P423" s="44"/>
      <c r="Q423" s="42"/>
    </row>
    <row r="424" spans="2:17">
      <c r="B424" s="44"/>
      <c r="C424" s="44"/>
      <c r="K424" s="44"/>
      <c r="L424" s="44"/>
      <c r="M424" s="44"/>
      <c r="N424" s="44"/>
      <c r="O424" s="44"/>
      <c r="P424" s="44"/>
      <c r="Q424" s="42"/>
    </row>
    <row r="425" spans="2:17">
      <c r="B425" s="44"/>
      <c r="C425" s="44"/>
      <c r="K425" s="44"/>
      <c r="L425" s="44"/>
      <c r="M425" s="44"/>
      <c r="N425" s="44"/>
      <c r="O425" s="44"/>
      <c r="P425" s="44"/>
      <c r="Q425" s="42"/>
    </row>
    <row r="426" spans="2:17">
      <c r="B426" s="44"/>
      <c r="C426" s="44"/>
      <c r="K426" s="44"/>
      <c r="L426" s="44"/>
      <c r="M426" s="44"/>
      <c r="N426" s="44"/>
      <c r="O426" s="44"/>
      <c r="P426" s="44"/>
      <c r="Q426" s="42"/>
    </row>
    <row r="427" spans="2:17">
      <c r="B427" s="44"/>
      <c r="C427" s="44"/>
      <c r="K427" s="44"/>
      <c r="L427" s="44"/>
      <c r="M427" s="44"/>
      <c r="N427" s="44"/>
      <c r="O427" s="44"/>
      <c r="P427" s="44"/>
      <c r="Q427" s="42"/>
    </row>
    <row r="428" spans="2:17">
      <c r="B428" s="44"/>
      <c r="C428" s="44"/>
      <c r="K428" s="44"/>
      <c r="L428" s="44"/>
      <c r="M428" s="44"/>
      <c r="N428" s="44"/>
      <c r="O428" s="44"/>
      <c r="P428" s="44"/>
      <c r="Q428" s="42"/>
    </row>
    <row r="429" spans="2:17">
      <c r="B429" s="44"/>
      <c r="C429" s="44"/>
      <c r="K429" s="44"/>
      <c r="L429" s="44"/>
      <c r="M429" s="44"/>
      <c r="N429" s="44"/>
      <c r="O429" s="44"/>
      <c r="P429" s="44"/>
      <c r="Q429" s="42"/>
    </row>
    <row r="430" spans="2:17">
      <c r="B430" s="44"/>
      <c r="C430" s="44"/>
      <c r="K430" s="44"/>
      <c r="L430" s="44"/>
      <c r="M430" s="44"/>
      <c r="N430" s="44"/>
      <c r="O430" s="44"/>
      <c r="P430" s="44"/>
      <c r="Q430" s="42"/>
    </row>
    <row r="431" spans="2:17">
      <c r="B431" s="44"/>
      <c r="C431" s="44"/>
      <c r="K431" s="44"/>
      <c r="L431" s="44"/>
      <c r="M431" s="44"/>
      <c r="N431" s="44"/>
      <c r="O431" s="44"/>
      <c r="P431" s="44"/>
      <c r="Q431" s="42"/>
    </row>
    <row r="432" spans="2:17">
      <c r="B432" s="44"/>
      <c r="C432" s="44"/>
      <c r="K432" s="44"/>
      <c r="L432" s="44"/>
      <c r="M432" s="44"/>
      <c r="N432" s="44"/>
      <c r="O432" s="44"/>
      <c r="P432" s="44"/>
      <c r="Q432" s="42"/>
    </row>
    <row r="433" spans="2:17">
      <c r="B433" s="44"/>
      <c r="C433" s="44"/>
      <c r="K433" s="44"/>
      <c r="L433" s="44"/>
      <c r="M433" s="44"/>
      <c r="N433" s="44"/>
      <c r="O433" s="44"/>
      <c r="P433" s="44"/>
      <c r="Q433" s="42"/>
    </row>
    <row r="434" spans="2:17">
      <c r="B434" s="44"/>
      <c r="C434" s="44"/>
      <c r="K434" s="44"/>
      <c r="L434" s="44"/>
      <c r="M434" s="44"/>
      <c r="N434" s="44"/>
      <c r="O434" s="44"/>
      <c r="P434" s="44"/>
      <c r="Q434" s="42"/>
    </row>
    <row r="435" spans="2:17">
      <c r="B435" s="44"/>
      <c r="C435" s="44"/>
      <c r="K435" s="44"/>
      <c r="L435" s="44"/>
      <c r="M435" s="44"/>
      <c r="N435" s="44"/>
      <c r="O435" s="44"/>
      <c r="P435" s="44"/>
      <c r="Q435" s="42"/>
    </row>
    <row r="436" spans="2:17">
      <c r="B436" s="44"/>
      <c r="C436" s="44"/>
      <c r="K436" s="44"/>
      <c r="L436" s="44"/>
      <c r="M436" s="44"/>
      <c r="N436" s="44"/>
      <c r="O436" s="44"/>
      <c r="P436" s="44"/>
      <c r="Q436" s="42"/>
    </row>
  </sheetData>
  <sortState xmlns:xlrd2="http://schemas.microsoft.com/office/spreadsheetml/2017/richdata2" ref="A11:U181">
    <sortCondition descending="1" ref="B11:B18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10"/>
  <sheetViews>
    <sheetView topLeftCell="J1" zoomScale="150" zoomScaleNormal="150" workbookViewId="0">
      <selection activeCell="P3" sqref="P3:Q207"/>
    </sheetView>
  </sheetViews>
  <sheetFormatPr baseColWidth="10" defaultColWidth="11.453125" defaultRowHeight="14.5"/>
  <cols>
    <col min="1" max="2" width="0" hidden="1" customWidth="1"/>
    <col min="3" max="3" width="17.7265625" customWidth="1"/>
    <col min="4" max="4" width="0" hidden="1" customWidth="1"/>
    <col min="5" max="5" width="18.453125" hidden="1" customWidth="1"/>
    <col min="6" max="6" width="36.453125" customWidth="1"/>
    <col min="7" max="7" width="17.7265625" style="6" customWidth="1"/>
    <col min="8" max="8" width="41.1796875" customWidth="1"/>
    <col min="9" max="9" width="15.81640625" style="6" customWidth="1"/>
    <col min="10" max="10" width="13.7265625" style="6" customWidth="1"/>
    <col min="11" max="11" width="14.453125" style="6" bestFit="1" customWidth="1"/>
    <col min="12" max="12" width="14.453125" style="6" customWidth="1"/>
    <col min="13" max="13" width="15.7265625" style="6" customWidth="1"/>
    <col min="14" max="14" width="13.26953125" style="6" customWidth="1"/>
    <col min="15" max="15" width="13.1796875" style="6" customWidth="1"/>
    <col min="16" max="16" width="13.26953125" style="225" bestFit="1" customWidth="1"/>
    <col min="17" max="17" width="7.81640625" style="227" customWidth="1"/>
    <col min="18" max="18" width="16.7265625" style="6" customWidth="1"/>
    <col min="19" max="19" width="16" style="6" customWidth="1"/>
    <col min="20" max="20" width="16.453125" style="6" customWidth="1"/>
  </cols>
  <sheetData>
    <row r="1" spans="1:29" ht="15" thickBot="1">
      <c r="C1" s="229" t="s">
        <v>3281</v>
      </c>
      <c r="U1" t="s">
        <v>2319</v>
      </c>
    </row>
    <row r="2" spans="1:29" s="169" customFormat="1" ht="40" thickBot="1">
      <c r="A2" s="165" t="s">
        <v>2320</v>
      </c>
      <c r="B2" s="166" t="s">
        <v>2321</v>
      </c>
      <c r="C2" s="166" t="s">
        <v>2322</v>
      </c>
      <c r="D2" s="166" t="s">
        <v>2323</v>
      </c>
      <c r="E2" s="166" t="s">
        <v>2324</v>
      </c>
      <c r="F2" s="166" t="s">
        <v>2325</v>
      </c>
      <c r="G2" s="167" t="s">
        <v>2326</v>
      </c>
      <c r="H2" s="166" t="s">
        <v>1894</v>
      </c>
      <c r="I2" s="167" t="s">
        <v>2327</v>
      </c>
      <c r="J2" s="167" t="s">
        <v>2328</v>
      </c>
      <c r="K2" s="167" t="s">
        <v>2329</v>
      </c>
      <c r="L2" s="167" t="s">
        <v>3279</v>
      </c>
      <c r="M2" s="167" t="s">
        <v>2330</v>
      </c>
      <c r="N2" s="167" t="s">
        <v>2332</v>
      </c>
      <c r="O2" s="167" t="s">
        <v>2331</v>
      </c>
      <c r="P2" s="223" t="s">
        <v>3260</v>
      </c>
      <c r="Q2" s="224"/>
      <c r="R2" s="167" t="s">
        <v>2333</v>
      </c>
      <c r="S2" s="167" t="s">
        <v>2334</v>
      </c>
      <c r="T2" s="167" t="s">
        <v>2335</v>
      </c>
      <c r="U2" s="166" t="s">
        <v>2336</v>
      </c>
      <c r="V2" s="166" t="s">
        <v>2337</v>
      </c>
      <c r="W2" s="166" t="s">
        <v>2338</v>
      </c>
      <c r="X2" s="166" t="s">
        <v>2339</v>
      </c>
      <c r="Y2" s="166" t="s">
        <v>2340</v>
      </c>
      <c r="Z2" s="166" t="s">
        <v>2341</v>
      </c>
      <c r="AA2" s="166" t="s">
        <v>1894</v>
      </c>
      <c r="AB2" s="166" t="s">
        <v>2342</v>
      </c>
      <c r="AC2" s="168" t="s">
        <v>2343</v>
      </c>
    </row>
    <row r="3" spans="1:29">
      <c r="A3" t="s">
        <v>2344</v>
      </c>
      <c r="B3" t="s">
        <v>2345</v>
      </c>
      <c r="C3" t="s">
        <v>2346</v>
      </c>
      <c r="D3" t="s">
        <v>2347</v>
      </c>
      <c r="E3" t="s">
        <v>2348</v>
      </c>
      <c r="F3" t="s">
        <v>2349</v>
      </c>
      <c r="G3" s="6" t="s">
        <v>372</v>
      </c>
      <c r="H3" t="s">
        <v>2350</v>
      </c>
      <c r="I3" s="6">
        <v>2</v>
      </c>
      <c r="J3" s="6">
        <v>3</v>
      </c>
      <c r="K3" s="6">
        <v>4</v>
      </c>
      <c r="L3" s="6" t="s">
        <v>301</v>
      </c>
      <c r="M3" s="196">
        <v>2</v>
      </c>
      <c r="N3" s="6" t="s">
        <v>304</v>
      </c>
      <c r="O3" s="6">
        <v>3</v>
      </c>
      <c r="P3" s="226">
        <f t="shared" ref="P3:P66" si="0">I3+J3+K3+M3+O3</f>
        <v>14</v>
      </c>
      <c r="Q3" s="228"/>
      <c r="S3" s="6">
        <v>1</v>
      </c>
      <c r="T3" s="6">
        <v>1</v>
      </c>
      <c r="U3" t="s">
        <v>2351</v>
      </c>
      <c r="V3" t="s">
        <v>2351</v>
      </c>
      <c r="W3" t="s">
        <v>2351</v>
      </c>
      <c r="X3" t="s">
        <v>2351</v>
      </c>
      <c r="Y3" t="s">
        <v>301</v>
      </c>
      <c r="Z3" t="s">
        <v>2352</v>
      </c>
      <c r="AA3" t="s">
        <v>2353</v>
      </c>
      <c r="AB3" t="s">
        <v>2354</v>
      </c>
    </row>
    <row r="4" spans="1:29">
      <c r="A4" s="170" t="s">
        <v>2344</v>
      </c>
      <c r="B4" s="170" t="s">
        <v>2345</v>
      </c>
      <c r="C4" t="s">
        <v>2363</v>
      </c>
      <c r="D4" s="170" t="s">
        <v>2364</v>
      </c>
      <c r="E4" s="170" t="s">
        <v>2365</v>
      </c>
      <c r="F4" t="s">
        <v>2366</v>
      </c>
      <c r="G4" s="6" t="s">
        <v>372</v>
      </c>
      <c r="H4" t="s">
        <v>2367</v>
      </c>
      <c r="I4" s="6">
        <v>2</v>
      </c>
      <c r="J4" s="6">
        <v>2</v>
      </c>
      <c r="K4" s="6">
        <v>4</v>
      </c>
      <c r="L4" s="6" t="s">
        <v>301</v>
      </c>
      <c r="M4" s="6">
        <v>0</v>
      </c>
      <c r="N4" s="6" t="s">
        <v>295</v>
      </c>
      <c r="O4" s="6">
        <v>3</v>
      </c>
      <c r="P4" s="225">
        <f t="shared" si="0"/>
        <v>11</v>
      </c>
      <c r="S4" s="6">
        <v>4</v>
      </c>
      <c r="T4" s="6">
        <v>1</v>
      </c>
      <c r="U4" t="s">
        <v>2368</v>
      </c>
      <c r="V4" t="s">
        <v>2369</v>
      </c>
      <c r="W4" t="s">
        <v>2351</v>
      </c>
      <c r="X4" t="s">
        <v>2351</v>
      </c>
      <c r="Y4" t="s">
        <v>301</v>
      </c>
      <c r="Z4" t="s">
        <v>2352</v>
      </c>
    </row>
    <row r="5" spans="1:29">
      <c r="A5" t="s">
        <v>2344</v>
      </c>
      <c r="B5" t="s">
        <v>2345</v>
      </c>
      <c r="C5" t="s">
        <v>2346</v>
      </c>
      <c r="D5" t="s">
        <v>2355</v>
      </c>
      <c r="E5" t="s">
        <v>2356</v>
      </c>
      <c r="F5" t="s">
        <v>2357</v>
      </c>
      <c r="G5" s="6" t="s">
        <v>372</v>
      </c>
      <c r="H5" t="s">
        <v>2358</v>
      </c>
      <c r="I5" s="6">
        <v>2</v>
      </c>
      <c r="J5" s="6">
        <v>0</v>
      </c>
      <c r="K5" s="6">
        <v>4</v>
      </c>
      <c r="L5" s="6" t="s">
        <v>301</v>
      </c>
      <c r="M5" s="196">
        <v>2</v>
      </c>
      <c r="N5" s="6" t="s">
        <v>304</v>
      </c>
      <c r="O5" s="6">
        <v>3</v>
      </c>
      <c r="P5" s="226">
        <f t="shared" si="0"/>
        <v>11</v>
      </c>
      <c r="Q5" s="228"/>
      <c r="R5" s="6" t="s">
        <v>2359</v>
      </c>
      <c r="S5" s="6" t="s">
        <v>2359</v>
      </c>
      <c r="U5" t="s">
        <v>2360</v>
      </c>
      <c r="V5" t="s">
        <v>2361</v>
      </c>
      <c r="W5" t="s">
        <v>2351</v>
      </c>
      <c r="X5" t="s">
        <v>2351</v>
      </c>
      <c r="Y5" t="s">
        <v>301</v>
      </c>
      <c r="Z5" t="s">
        <v>2352</v>
      </c>
      <c r="AA5" t="s">
        <v>2358</v>
      </c>
      <c r="AB5" t="s">
        <v>2362</v>
      </c>
    </row>
    <row r="6" spans="1:29">
      <c r="A6" t="s">
        <v>2344</v>
      </c>
      <c r="B6" t="s">
        <v>2345</v>
      </c>
      <c r="C6" t="s">
        <v>2363</v>
      </c>
      <c r="D6" t="s">
        <v>2370</v>
      </c>
      <c r="E6" t="s">
        <v>2371</v>
      </c>
      <c r="F6" t="s">
        <v>2372</v>
      </c>
      <c r="G6" s="6" t="s">
        <v>372</v>
      </c>
      <c r="H6" t="s">
        <v>2358</v>
      </c>
      <c r="I6" s="6">
        <v>0</v>
      </c>
      <c r="J6" s="6">
        <v>0</v>
      </c>
      <c r="K6" s="6">
        <v>4</v>
      </c>
      <c r="L6" s="6" t="s">
        <v>301</v>
      </c>
      <c r="M6" s="196">
        <v>2</v>
      </c>
      <c r="N6" s="6" t="s">
        <v>304</v>
      </c>
      <c r="O6" s="6">
        <v>3</v>
      </c>
      <c r="P6" s="226">
        <f t="shared" si="0"/>
        <v>9</v>
      </c>
      <c r="Q6" s="228"/>
      <c r="R6" s="6" t="s">
        <v>2359</v>
      </c>
      <c r="S6" s="6" t="s">
        <v>2359</v>
      </c>
      <c r="U6" t="s">
        <v>2373</v>
      </c>
      <c r="V6" t="s">
        <v>2374</v>
      </c>
      <c r="W6" t="s">
        <v>2351</v>
      </c>
      <c r="X6" t="s">
        <v>2351</v>
      </c>
      <c r="Y6" t="s">
        <v>301</v>
      </c>
      <c r="Z6" t="s">
        <v>2352</v>
      </c>
      <c r="AA6" t="s">
        <v>2358</v>
      </c>
      <c r="AB6" t="s">
        <v>2362</v>
      </c>
    </row>
    <row r="7" spans="1:29">
      <c r="A7" s="170" t="s">
        <v>2344</v>
      </c>
      <c r="B7" s="170" t="s">
        <v>2345</v>
      </c>
      <c r="C7" t="s">
        <v>2363</v>
      </c>
      <c r="D7" s="170" t="s">
        <v>2380</v>
      </c>
      <c r="E7" s="170" t="s">
        <v>2381</v>
      </c>
      <c r="F7" t="s">
        <v>2382</v>
      </c>
      <c r="G7" s="6" t="s">
        <v>372</v>
      </c>
      <c r="H7" t="s">
        <v>341</v>
      </c>
      <c r="I7" s="6">
        <v>2</v>
      </c>
      <c r="J7" s="6">
        <v>0</v>
      </c>
      <c r="K7" s="6">
        <v>4</v>
      </c>
      <c r="L7" s="6" t="s">
        <v>295</v>
      </c>
      <c r="M7" s="6">
        <v>0</v>
      </c>
      <c r="O7" s="6">
        <v>3</v>
      </c>
      <c r="P7" s="225">
        <f t="shared" si="0"/>
        <v>9</v>
      </c>
      <c r="Q7" s="227" t="s">
        <v>3268</v>
      </c>
      <c r="R7" s="6" t="s">
        <v>2359</v>
      </c>
      <c r="S7" s="6" t="s">
        <v>2359</v>
      </c>
      <c r="U7" t="s">
        <v>2383</v>
      </c>
      <c r="V7" t="s">
        <v>2384</v>
      </c>
      <c r="W7" t="s">
        <v>2351</v>
      </c>
      <c r="X7" t="s">
        <v>2351</v>
      </c>
      <c r="Y7" t="s">
        <v>341</v>
      </c>
      <c r="AB7" t="s">
        <v>2351</v>
      </c>
    </row>
    <row r="8" spans="1:29">
      <c r="A8" s="170" t="s">
        <v>2344</v>
      </c>
      <c r="B8" s="170" t="s">
        <v>2345</v>
      </c>
      <c r="C8" t="s">
        <v>2363</v>
      </c>
      <c r="D8" s="170" t="s">
        <v>2406</v>
      </c>
      <c r="E8" s="170" t="s">
        <v>2407</v>
      </c>
      <c r="F8" t="s">
        <v>2408</v>
      </c>
      <c r="G8" s="6" t="s">
        <v>372</v>
      </c>
      <c r="H8" t="s">
        <v>2409</v>
      </c>
      <c r="I8" s="6">
        <v>2</v>
      </c>
      <c r="J8" s="6">
        <v>0</v>
      </c>
      <c r="K8" s="6">
        <v>3</v>
      </c>
      <c r="L8" s="6" t="s">
        <v>296</v>
      </c>
      <c r="M8" s="6">
        <v>0</v>
      </c>
      <c r="O8" s="6">
        <v>3</v>
      </c>
      <c r="P8" s="225">
        <f t="shared" si="0"/>
        <v>8</v>
      </c>
      <c r="Q8" s="227" t="s">
        <v>3268</v>
      </c>
      <c r="R8" s="6" t="s">
        <v>2359</v>
      </c>
      <c r="S8" s="6" t="s">
        <v>2359</v>
      </c>
      <c r="U8" t="s">
        <v>2410</v>
      </c>
      <c r="V8" t="s">
        <v>2411</v>
      </c>
      <c r="W8" t="s">
        <v>2351</v>
      </c>
      <c r="X8" t="s">
        <v>2351</v>
      </c>
      <c r="Y8" t="s">
        <v>296</v>
      </c>
      <c r="Z8" t="s">
        <v>2352</v>
      </c>
    </row>
    <row r="9" spans="1:29">
      <c r="A9" t="s">
        <v>2344</v>
      </c>
      <c r="B9" t="s">
        <v>2345</v>
      </c>
      <c r="C9" t="s">
        <v>2363</v>
      </c>
      <c r="D9" t="s">
        <v>2398</v>
      </c>
      <c r="E9" t="s">
        <v>2399</v>
      </c>
      <c r="F9" t="s">
        <v>2400</v>
      </c>
      <c r="G9" s="6" t="s">
        <v>372</v>
      </c>
      <c r="I9" s="6">
        <v>2</v>
      </c>
      <c r="J9" s="6">
        <v>0</v>
      </c>
      <c r="K9" s="6">
        <v>3</v>
      </c>
      <c r="L9" s="6" t="s">
        <v>296</v>
      </c>
      <c r="M9" s="6">
        <v>0</v>
      </c>
      <c r="O9" s="6">
        <v>3</v>
      </c>
      <c r="P9" s="225">
        <f t="shared" si="0"/>
        <v>8</v>
      </c>
      <c r="Q9" s="227" t="s">
        <v>3268</v>
      </c>
      <c r="R9" s="6" t="s">
        <v>2359</v>
      </c>
      <c r="S9" s="6" t="s">
        <v>2359</v>
      </c>
      <c r="U9" t="s">
        <v>2401</v>
      </c>
      <c r="V9" t="s">
        <v>2402</v>
      </c>
      <c r="W9" t="s">
        <v>2351</v>
      </c>
      <c r="X9" t="s">
        <v>2351</v>
      </c>
      <c r="Y9" t="s">
        <v>296</v>
      </c>
      <c r="Z9" t="s">
        <v>2352</v>
      </c>
      <c r="AB9" t="s">
        <v>2351</v>
      </c>
    </row>
    <row r="10" spans="1:29">
      <c r="A10" t="s">
        <v>2344</v>
      </c>
      <c r="B10" t="s">
        <v>2345</v>
      </c>
      <c r="C10" t="s">
        <v>2346</v>
      </c>
      <c r="D10" s="170" t="s">
        <v>2375</v>
      </c>
      <c r="E10" s="170" t="s">
        <v>2376</v>
      </c>
      <c r="F10" t="s">
        <v>2377</v>
      </c>
      <c r="G10" s="6" t="s">
        <v>372</v>
      </c>
      <c r="H10" t="s">
        <v>2378</v>
      </c>
      <c r="I10" s="6">
        <v>0</v>
      </c>
      <c r="J10" s="6">
        <v>0</v>
      </c>
      <c r="K10" s="6">
        <v>3</v>
      </c>
      <c r="L10" s="6" t="s">
        <v>296</v>
      </c>
      <c r="M10" s="196">
        <v>2</v>
      </c>
      <c r="N10" s="6" t="s">
        <v>304</v>
      </c>
      <c r="O10" s="6">
        <v>3</v>
      </c>
      <c r="P10" s="226">
        <f t="shared" si="0"/>
        <v>8</v>
      </c>
      <c r="Q10" s="228"/>
      <c r="R10" s="6" t="s">
        <v>2359</v>
      </c>
      <c r="S10" s="6" t="s">
        <v>2359</v>
      </c>
      <c r="U10" t="s">
        <v>2379</v>
      </c>
      <c r="V10" t="s">
        <v>2351</v>
      </c>
      <c r="W10" t="s">
        <v>2351</v>
      </c>
      <c r="X10" t="s">
        <v>2351</v>
      </c>
      <c r="Y10" t="s">
        <v>296</v>
      </c>
      <c r="Z10" t="s">
        <v>2352</v>
      </c>
      <c r="AB10" t="s">
        <v>2351</v>
      </c>
    </row>
    <row r="11" spans="1:29">
      <c r="A11" t="s">
        <v>2344</v>
      </c>
      <c r="B11" t="s">
        <v>2345</v>
      </c>
      <c r="C11" t="s">
        <v>2346</v>
      </c>
      <c r="D11" t="s">
        <v>2395</v>
      </c>
      <c r="E11" t="s">
        <v>2396</v>
      </c>
      <c r="F11" t="s">
        <v>2397</v>
      </c>
      <c r="G11" s="6" t="s">
        <v>372</v>
      </c>
      <c r="I11" s="6">
        <v>2</v>
      </c>
      <c r="J11" s="6">
        <v>0</v>
      </c>
      <c r="K11" s="6">
        <v>3</v>
      </c>
      <c r="L11" s="6" t="s">
        <v>296</v>
      </c>
      <c r="M11" s="6">
        <v>0</v>
      </c>
      <c r="N11" s="6" t="s">
        <v>295</v>
      </c>
      <c r="O11" s="6">
        <v>3</v>
      </c>
      <c r="P11" s="225">
        <f t="shared" si="0"/>
        <v>8</v>
      </c>
      <c r="S11" s="6" t="s">
        <v>2359</v>
      </c>
      <c r="U11" t="s">
        <v>2351</v>
      </c>
      <c r="V11" t="s">
        <v>2351</v>
      </c>
      <c r="W11" t="s">
        <v>2351</v>
      </c>
      <c r="X11" t="s">
        <v>2351</v>
      </c>
      <c r="Y11" t="s">
        <v>296</v>
      </c>
      <c r="Z11" t="s">
        <v>2352</v>
      </c>
      <c r="AB11" t="s">
        <v>2351</v>
      </c>
    </row>
    <row r="12" spans="1:29">
      <c r="A12" s="170" t="s">
        <v>2344</v>
      </c>
      <c r="B12" s="170" t="s">
        <v>2345</v>
      </c>
      <c r="C12" t="s">
        <v>2431</v>
      </c>
      <c r="D12" s="170" t="s">
        <v>2432</v>
      </c>
      <c r="E12" s="170" t="s">
        <v>2479</v>
      </c>
      <c r="F12" t="s">
        <v>2480</v>
      </c>
      <c r="G12" s="6" t="s">
        <v>372</v>
      </c>
      <c r="I12" s="6">
        <v>0</v>
      </c>
      <c r="J12" s="6">
        <v>0</v>
      </c>
      <c r="K12" s="6">
        <v>4</v>
      </c>
      <c r="L12" s="6" t="s">
        <v>301</v>
      </c>
      <c r="M12" s="6">
        <v>0</v>
      </c>
      <c r="O12" s="6">
        <v>3</v>
      </c>
      <c r="P12" s="225">
        <f t="shared" si="0"/>
        <v>7</v>
      </c>
      <c r="Q12" s="227" t="s">
        <v>3268</v>
      </c>
      <c r="R12" s="6" t="s">
        <v>2359</v>
      </c>
      <c r="S12" s="6" t="s">
        <v>2359</v>
      </c>
      <c r="U12" t="s">
        <v>2351</v>
      </c>
      <c r="V12" t="s">
        <v>2351</v>
      </c>
      <c r="W12" t="s">
        <v>2351</v>
      </c>
      <c r="X12" t="s">
        <v>2351</v>
      </c>
      <c r="Y12" t="s">
        <v>301</v>
      </c>
      <c r="Z12" t="s">
        <v>2352</v>
      </c>
      <c r="AA12" t="s">
        <v>2481</v>
      </c>
      <c r="AB12" t="s">
        <v>2482</v>
      </c>
    </row>
    <row r="13" spans="1:29">
      <c r="A13" t="s">
        <v>2344</v>
      </c>
      <c r="B13" t="s">
        <v>2345</v>
      </c>
      <c r="C13" t="s">
        <v>2431</v>
      </c>
      <c r="D13" t="s">
        <v>2453</v>
      </c>
      <c r="E13" t="s">
        <v>2454</v>
      </c>
      <c r="F13" t="s">
        <v>2455</v>
      </c>
      <c r="G13" s="6" t="s">
        <v>372</v>
      </c>
      <c r="H13" t="s">
        <v>2358</v>
      </c>
      <c r="I13" s="6">
        <v>0</v>
      </c>
      <c r="J13" s="6">
        <v>0</v>
      </c>
      <c r="K13" s="6">
        <v>4</v>
      </c>
      <c r="L13" s="6" t="s">
        <v>301</v>
      </c>
      <c r="M13" s="6">
        <v>0</v>
      </c>
      <c r="O13" s="6">
        <v>3</v>
      </c>
      <c r="P13" s="225">
        <f t="shared" si="0"/>
        <v>7</v>
      </c>
      <c r="Q13" s="227" t="s">
        <v>3268</v>
      </c>
      <c r="R13" s="6" t="s">
        <v>2359</v>
      </c>
      <c r="S13" s="6" t="s">
        <v>2359</v>
      </c>
      <c r="U13" t="s">
        <v>2456</v>
      </c>
      <c r="V13" t="s">
        <v>2457</v>
      </c>
      <c r="W13" t="s">
        <v>2351</v>
      </c>
      <c r="X13" t="s">
        <v>2351</v>
      </c>
      <c r="Y13" t="s">
        <v>301</v>
      </c>
      <c r="Z13" t="s">
        <v>2352</v>
      </c>
      <c r="AA13" t="s">
        <v>2358</v>
      </c>
      <c r="AB13" t="s">
        <v>2362</v>
      </c>
    </row>
    <row r="14" spans="1:29">
      <c r="A14" t="s">
        <v>2344</v>
      </c>
      <c r="B14" t="s">
        <v>2345</v>
      </c>
      <c r="C14" t="s">
        <v>2431</v>
      </c>
      <c r="D14" t="s">
        <v>2458</v>
      </c>
      <c r="E14" t="s">
        <v>2459</v>
      </c>
      <c r="F14" t="s">
        <v>2460</v>
      </c>
      <c r="G14" s="6" t="s">
        <v>2415</v>
      </c>
      <c r="H14" t="s">
        <v>2358</v>
      </c>
      <c r="I14" s="6">
        <v>0</v>
      </c>
      <c r="J14" s="6">
        <v>0</v>
      </c>
      <c r="K14" s="6">
        <v>4</v>
      </c>
      <c r="L14" s="6" t="s">
        <v>301</v>
      </c>
      <c r="M14" s="6">
        <v>0</v>
      </c>
      <c r="O14" s="6">
        <v>3</v>
      </c>
      <c r="P14" s="225">
        <f t="shared" si="0"/>
        <v>7</v>
      </c>
      <c r="Q14" s="227" t="s">
        <v>3268</v>
      </c>
      <c r="R14" s="6" t="s">
        <v>2359</v>
      </c>
      <c r="S14" s="6" t="s">
        <v>2359</v>
      </c>
      <c r="U14" t="s">
        <v>2461</v>
      </c>
      <c r="V14" t="s">
        <v>2351</v>
      </c>
      <c r="W14" t="s">
        <v>2351</v>
      </c>
      <c r="X14" t="s">
        <v>2351</v>
      </c>
      <c r="Y14" t="s">
        <v>301</v>
      </c>
      <c r="Z14" t="s">
        <v>2352</v>
      </c>
      <c r="AA14" t="s">
        <v>2358</v>
      </c>
      <c r="AB14" t="s">
        <v>2362</v>
      </c>
    </row>
    <row r="15" spans="1:29">
      <c r="A15" s="170" t="s">
        <v>2344</v>
      </c>
      <c r="B15" s="170" t="s">
        <v>2345</v>
      </c>
      <c r="C15" t="s">
        <v>2431</v>
      </c>
      <c r="D15" t="s">
        <v>2483</v>
      </c>
      <c r="E15" t="s">
        <v>2484</v>
      </c>
      <c r="F15" t="s">
        <v>2485</v>
      </c>
      <c r="G15" s="6" t="s">
        <v>2415</v>
      </c>
      <c r="I15" s="6">
        <v>0</v>
      </c>
      <c r="J15" s="6">
        <v>0</v>
      </c>
      <c r="K15" s="6">
        <v>4</v>
      </c>
      <c r="L15" s="6" t="s">
        <v>301</v>
      </c>
      <c r="M15" s="6">
        <v>0</v>
      </c>
      <c r="O15" s="6">
        <v>3</v>
      </c>
      <c r="P15" s="225">
        <f t="shared" si="0"/>
        <v>7</v>
      </c>
      <c r="Q15" s="227" t="s">
        <v>3268</v>
      </c>
      <c r="R15" s="6" t="s">
        <v>2359</v>
      </c>
      <c r="S15" s="6" t="s">
        <v>2359</v>
      </c>
      <c r="U15" t="s">
        <v>2486</v>
      </c>
      <c r="V15" t="s">
        <v>2487</v>
      </c>
      <c r="W15" t="s">
        <v>2351</v>
      </c>
      <c r="X15" t="s">
        <v>2351</v>
      </c>
      <c r="Y15" t="s">
        <v>301</v>
      </c>
      <c r="Z15" t="s">
        <v>2352</v>
      </c>
      <c r="AB15" t="s">
        <v>2351</v>
      </c>
    </row>
    <row r="16" spans="1:29">
      <c r="A16" t="s">
        <v>2344</v>
      </c>
      <c r="B16" t="s">
        <v>2345</v>
      </c>
      <c r="C16" t="s">
        <v>2363</v>
      </c>
      <c r="D16" t="s">
        <v>2419</v>
      </c>
      <c r="E16" t="s">
        <v>2420</v>
      </c>
      <c r="F16" t="s">
        <v>2421</v>
      </c>
      <c r="G16" s="6" t="s">
        <v>372</v>
      </c>
      <c r="I16" s="6">
        <v>0</v>
      </c>
      <c r="J16" s="6">
        <v>0</v>
      </c>
      <c r="K16" s="6">
        <v>4</v>
      </c>
      <c r="L16" s="6" t="s">
        <v>301</v>
      </c>
      <c r="M16" s="6">
        <v>0</v>
      </c>
      <c r="O16" s="6">
        <v>3</v>
      </c>
      <c r="P16" s="225">
        <f t="shared" si="0"/>
        <v>7</v>
      </c>
      <c r="Q16" s="227" t="s">
        <v>3268</v>
      </c>
      <c r="R16" s="6" t="s">
        <v>2359</v>
      </c>
      <c r="S16" s="6" t="s">
        <v>2359</v>
      </c>
      <c r="U16" t="s">
        <v>2422</v>
      </c>
      <c r="V16" t="s">
        <v>2423</v>
      </c>
      <c r="W16" t="s">
        <v>2351</v>
      </c>
      <c r="X16" t="s">
        <v>2351</v>
      </c>
      <c r="Y16" t="s">
        <v>301</v>
      </c>
      <c r="Z16" t="s">
        <v>2352</v>
      </c>
    </row>
    <row r="17" spans="1:28">
      <c r="A17" t="s">
        <v>2344</v>
      </c>
      <c r="B17" t="s">
        <v>2345</v>
      </c>
      <c r="C17" t="s">
        <v>2363</v>
      </c>
      <c r="D17" t="s">
        <v>2438</v>
      </c>
      <c r="E17" t="s">
        <v>2439</v>
      </c>
      <c r="F17" t="s">
        <v>2440</v>
      </c>
      <c r="G17" s="6" t="s">
        <v>372</v>
      </c>
      <c r="I17" s="6">
        <v>0</v>
      </c>
      <c r="J17" s="6">
        <v>0</v>
      </c>
      <c r="K17" s="6">
        <v>4</v>
      </c>
      <c r="L17" s="6" t="s">
        <v>301</v>
      </c>
      <c r="M17" s="6">
        <v>0</v>
      </c>
      <c r="O17" s="6">
        <v>3</v>
      </c>
      <c r="P17" s="225">
        <f t="shared" si="0"/>
        <v>7</v>
      </c>
      <c r="Q17" s="227" t="s">
        <v>3268</v>
      </c>
      <c r="S17" s="6">
        <v>13</v>
      </c>
      <c r="T17" s="6">
        <v>1</v>
      </c>
      <c r="U17" t="s">
        <v>2441</v>
      </c>
      <c r="V17" t="s">
        <v>2442</v>
      </c>
      <c r="W17" t="s">
        <v>2351</v>
      </c>
      <c r="X17" t="s">
        <v>2351</v>
      </c>
      <c r="Y17" t="s">
        <v>301</v>
      </c>
      <c r="Z17" t="s">
        <v>2352</v>
      </c>
    </row>
    <row r="18" spans="1:28">
      <c r="A18" t="s">
        <v>2344</v>
      </c>
      <c r="B18" t="s">
        <v>2345</v>
      </c>
      <c r="C18" t="s">
        <v>2363</v>
      </c>
      <c r="D18" t="s">
        <v>2443</v>
      </c>
      <c r="E18" t="s">
        <v>2444</v>
      </c>
      <c r="F18" t="s">
        <v>2445</v>
      </c>
      <c r="G18" s="6" t="s">
        <v>372</v>
      </c>
      <c r="I18" s="6">
        <v>0</v>
      </c>
      <c r="J18" s="6">
        <v>0</v>
      </c>
      <c r="K18" s="6">
        <v>4</v>
      </c>
      <c r="L18" s="6" t="s">
        <v>301</v>
      </c>
      <c r="M18" s="6">
        <v>0</v>
      </c>
      <c r="O18" s="6">
        <v>3</v>
      </c>
      <c r="P18" s="225">
        <f t="shared" si="0"/>
        <v>7</v>
      </c>
      <c r="Q18" s="227" t="s">
        <v>3268</v>
      </c>
      <c r="R18" s="6" t="s">
        <v>2359</v>
      </c>
      <c r="S18" s="6" t="s">
        <v>2359</v>
      </c>
      <c r="U18" t="s">
        <v>2446</v>
      </c>
      <c r="V18" t="s">
        <v>2447</v>
      </c>
      <c r="W18" t="s">
        <v>2351</v>
      </c>
      <c r="X18" t="s">
        <v>2351</v>
      </c>
      <c r="Y18" t="s">
        <v>301</v>
      </c>
      <c r="Z18" t="s">
        <v>2352</v>
      </c>
    </row>
    <row r="19" spans="1:28">
      <c r="A19" t="s">
        <v>2344</v>
      </c>
      <c r="B19" t="s">
        <v>2345</v>
      </c>
      <c r="C19" t="s">
        <v>2363</v>
      </c>
      <c r="D19" t="s">
        <v>2462</v>
      </c>
      <c r="E19" t="s">
        <v>2463</v>
      </c>
      <c r="F19" t="s">
        <v>2464</v>
      </c>
      <c r="G19" s="6" t="s">
        <v>372</v>
      </c>
      <c r="I19" s="6">
        <v>0</v>
      </c>
      <c r="J19" s="6">
        <v>0</v>
      </c>
      <c r="K19" s="6">
        <v>4</v>
      </c>
      <c r="L19" s="6" t="s">
        <v>301</v>
      </c>
      <c r="M19" s="6">
        <v>0</v>
      </c>
      <c r="O19" s="6">
        <v>3</v>
      </c>
      <c r="P19" s="225">
        <f t="shared" si="0"/>
        <v>7</v>
      </c>
      <c r="Q19" s="227" t="s">
        <v>3268</v>
      </c>
      <c r="R19" s="6" t="s">
        <v>2359</v>
      </c>
      <c r="S19" s="6" t="s">
        <v>2359</v>
      </c>
      <c r="U19" t="s">
        <v>2465</v>
      </c>
      <c r="V19" t="s">
        <v>2466</v>
      </c>
      <c r="W19" t="s">
        <v>2351</v>
      </c>
      <c r="X19" t="s">
        <v>2351</v>
      </c>
      <c r="Y19" t="s">
        <v>301</v>
      </c>
      <c r="Z19" t="s">
        <v>2352</v>
      </c>
    </row>
    <row r="20" spans="1:28">
      <c r="A20" t="s">
        <v>2344</v>
      </c>
      <c r="B20" t="s">
        <v>2345</v>
      </c>
      <c r="C20" t="s">
        <v>2363</v>
      </c>
      <c r="D20" t="s">
        <v>2472</v>
      </c>
      <c r="E20" t="s">
        <v>2473</v>
      </c>
      <c r="F20" t="s">
        <v>2474</v>
      </c>
      <c r="G20" s="6" t="s">
        <v>372</v>
      </c>
      <c r="I20" s="6">
        <v>0</v>
      </c>
      <c r="J20" s="6">
        <v>0</v>
      </c>
      <c r="K20" s="6">
        <v>4</v>
      </c>
      <c r="L20" s="6" t="s">
        <v>301</v>
      </c>
      <c r="M20" s="6">
        <v>0</v>
      </c>
      <c r="O20" s="6">
        <v>3</v>
      </c>
      <c r="P20" s="225">
        <f t="shared" si="0"/>
        <v>7</v>
      </c>
      <c r="Q20" s="227" t="s">
        <v>3268</v>
      </c>
      <c r="R20" s="6" t="s">
        <v>2359</v>
      </c>
      <c r="S20" s="6" t="s">
        <v>2359</v>
      </c>
      <c r="U20" t="s">
        <v>2475</v>
      </c>
      <c r="V20" t="s">
        <v>2476</v>
      </c>
      <c r="W20" t="s">
        <v>2351</v>
      </c>
      <c r="X20" t="s">
        <v>2351</v>
      </c>
      <c r="Y20" t="s">
        <v>301</v>
      </c>
      <c r="Z20" t="s">
        <v>2352</v>
      </c>
      <c r="AB20" t="s">
        <v>2351</v>
      </c>
    </row>
    <row r="21" spans="1:28">
      <c r="A21" t="s">
        <v>2344</v>
      </c>
      <c r="B21" t="s">
        <v>2345</v>
      </c>
      <c r="C21" t="s">
        <v>2363</v>
      </c>
      <c r="D21" t="s">
        <v>2424</v>
      </c>
      <c r="E21" t="s">
        <v>2425</v>
      </c>
      <c r="F21" t="s">
        <v>2426</v>
      </c>
      <c r="G21" s="6" t="s">
        <v>372</v>
      </c>
      <c r="H21" t="s">
        <v>2427</v>
      </c>
      <c r="I21" s="6">
        <v>0</v>
      </c>
      <c r="J21" s="6">
        <v>2</v>
      </c>
      <c r="K21" s="6">
        <v>3</v>
      </c>
      <c r="L21" s="6" t="s">
        <v>296</v>
      </c>
      <c r="M21" s="6">
        <v>0</v>
      </c>
      <c r="O21" s="6">
        <v>2</v>
      </c>
      <c r="P21" s="225">
        <f t="shared" si="0"/>
        <v>7</v>
      </c>
      <c r="Q21" s="227" t="s">
        <v>3268</v>
      </c>
      <c r="S21" s="6">
        <v>6</v>
      </c>
      <c r="T21" s="6">
        <v>2</v>
      </c>
      <c r="U21" t="s">
        <v>2428</v>
      </c>
      <c r="V21" t="s">
        <v>2429</v>
      </c>
      <c r="W21" t="s">
        <v>2351</v>
      </c>
      <c r="X21" t="s">
        <v>2351</v>
      </c>
      <c r="Y21" t="s">
        <v>296</v>
      </c>
      <c r="Z21" t="s">
        <v>2430</v>
      </c>
      <c r="AB21" t="s">
        <v>2351</v>
      </c>
    </row>
    <row r="22" spans="1:28">
      <c r="A22" t="s">
        <v>2344</v>
      </c>
      <c r="B22" t="s">
        <v>2345</v>
      </c>
      <c r="C22" t="s">
        <v>2363</v>
      </c>
      <c r="D22" t="s">
        <v>2448</v>
      </c>
      <c r="E22" t="s">
        <v>2449</v>
      </c>
      <c r="F22" t="s">
        <v>2450</v>
      </c>
      <c r="G22" s="6" t="s">
        <v>2415</v>
      </c>
      <c r="I22" s="6">
        <v>2</v>
      </c>
      <c r="J22" s="6">
        <v>0</v>
      </c>
      <c r="K22" s="6">
        <v>3</v>
      </c>
      <c r="L22" s="6" t="s">
        <v>296</v>
      </c>
      <c r="M22" s="6">
        <v>0</v>
      </c>
      <c r="O22" s="6">
        <v>2</v>
      </c>
      <c r="P22" s="225">
        <f t="shared" si="0"/>
        <v>7</v>
      </c>
      <c r="Q22" s="227" t="s">
        <v>3268</v>
      </c>
      <c r="R22" s="6" t="s">
        <v>2359</v>
      </c>
      <c r="S22" s="6" t="s">
        <v>2359</v>
      </c>
      <c r="U22" t="s">
        <v>2451</v>
      </c>
      <c r="V22" t="s">
        <v>2452</v>
      </c>
      <c r="W22" t="s">
        <v>2351</v>
      </c>
      <c r="X22" t="s">
        <v>2351</v>
      </c>
      <c r="Y22" t="s">
        <v>296</v>
      </c>
      <c r="Z22" t="s">
        <v>2352</v>
      </c>
      <c r="AB22" t="s">
        <v>2351</v>
      </c>
    </row>
    <row r="23" spans="1:28">
      <c r="A23" t="s">
        <v>2344</v>
      </c>
      <c r="B23" t="s">
        <v>2345</v>
      </c>
      <c r="C23" t="s">
        <v>2363</v>
      </c>
      <c r="D23" t="s">
        <v>2467</v>
      </c>
      <c r="E23" t="s">
        <v>2468</v>
      </c>
      <c r="F23" t="s">
        <v>2469</v>
      </c>
      <c r="G23" s="6" t="s">
        <v>372</v>
      </c>
      <c r="I23" s="6">
        <v>2</v>
      </c>
      <c r="J23" s="6">
        <v>0</v>
      </c>
      <c r="K23" s="6">
        <v>3</v>
      </c>
      <c r="L23" s="6" t="s">
        <v>296</v>
      </c>
      <c r="M23" s="6">
        <v>0</v>
      </c>
      <c r="N23" s="6" t="s">
        <v>295</v>
      </c>
      <c r="O23" s="6">
        <v>2</v>
      </c>
      <c r="P23" s="225">
        <f t="shared" si="0"/>
        <v>7</v>
      </c>
      <c r="R23" s="6" t="s">
        <v>2359</v>
      </c>
      <c r="S23" s="6" t="s">
        <v>2359</v>
      </c>
      <c r="U23" t="s">
        <v>2470</v>
      </c>
      <c r="V23" t="s">
        <v>2471</v>
      </c>
      <c r="W23" t="s">
        <v>2351</v>
      </c>
      <c r="X23" t="s">
        <v>2351</v>
      </c>
      <c r="Y23" t="s">
        <v>296</v>
      </c>
      <c r="Z23" t="s">
        <v>2352</v>
      </c>
      <c r="AB23" t="s">
        <v>2351</v>
      </c>
    </row>
    <row r="24" spans="1:28">
      <c r="A24" t="s">
        <v>2344</v>
      </c>
      <c r="B24" t="s">
        <v>2345</v>
      </c>
      <c r="C24" t="s">
        <v>2346</v>
      </c>
      <c r="D24" s="170" t="s">
        <v>2347</v>
      </c>
      <c r="E24" s="170" t="s">
        <v>2403</v>
      </c>
      <c r="F24" t="s">
        <v>2404</v>
      </c>
      <c r="G24" s="6" t="s">
        <v>372</v>
      </c>
      <c r="I24" s="6">
        <v>0</v>
      </c>
      <c r="J24" s="6">
        <v>0</v>
      </c>
      <c r="K24" s="6">
        <v>3</v>
      </c>
      <c r="L24" s="6" t="s">
        <v>296</v>
      </c>
      <c r="M24" s="196">
        <v>2</v>
      </c>
      <c r="N24" s="6" t="s">
        <v>304</v>
      </c>
      <c r="O24" s="196">
        <v>2</v>
      </c>
      <c r="P24" s="225">
        <f t="shared" si="0"/>
        <v>7</v>
      </c>
      <c r="S24" s="6" t="s">
        <v>2359</v>
      </c>
      <c r="U24" t="s">
        <v>2405</v>
      </c>
      <c r="V24" t="s">
        <v>2351</v>
      </c>
      <c r="W24" t="s">
        <v>2351</v>
      </c>
      <c r="X24" t="s">
        <v>2351</v>
      </c>
      <c r="Y24" t="s">
        <v>296</v>
      </c>
      <c r="Z24" t="s">
        <v>2352</v>
      </c>
      <c r="AB24" t="s">
        <v>2351</v>
      </c>
    </row>
    <row r="25" spans="1:28">
      <c r="A25" t="s">
        <v>2344</v>
      </c>
      <c r="B25" t="s">
        <v>2345</v>
      </c>
      <c r="C25" t="s">
        <v>2346</v>
      </c>
      <c r="D25" s="170" t="s">
        <v>2395</v>
      </c>
      <c r="E25" s="170" t="s">
        <v>2477</v>
      </c>
      <c r="F25" t="s">
        <v>2478</v>
      </c>
      <c r="G25" s="6" t="s">
        <v>372</v>
      </c>
      <c r="I25" s="6">
        <v>2</v>
      </c>
      <c r="J25" s="6">
        <v>0</v>
      </c>
      <c r="K25" s="6">
        <v>3</v>
      </c>
      <c r="L25" s="6" t="s">
        <v>296</v>
      </c>
      <c r="M25" s="6">
        <v>0</v>
      </c>
      <c r="N25" s="6" t="s">
        <v>295</v>
      </c>
      <c r="O25" s="6">
        <v>2</v>
      </c>
      <c r="P25" s="225">
        <f t="shared" si="0"/>
        <v>7</v>
      </c>
      <c r="S25" s="6">
        <v>16</v>
      </c>
      <c r="T25" s="6">
        <v>1</v>
      </c>
      <c r="U25" t="s">
        <v>2351</v>
      </c>
      <c r="V25" t="s">
        <v>2351</v>
      </c>
      <c r="W25" t="s">
        <v>2351</v>
      </c>
      <c r="X25" t="s">
        <v>2351</v>
      </c>
      <c r="Y25" t="s">
        <v>296</v>
      </c>
      <c r="Z25" t="s">
        <v>2352</v>
      </c>
      <c r="AB25" t="s">
        <v>2351</v>
      </c>
    </row>
    <row r="26" spans="1:28">
      <c r="A26" s="170" t="s">
        <v>2344</v>
      </c>
      <c r="B26" s="170" t="s">
        <v>2345</v>
      </c>
      <c r="C26" t="s">
        <v>2363</v>
      </c>
      <c r="D26" t="s">
        <v>2412</v>
      </c>
      <c r="E26" t="s">
        <v>2413</v>
      </c>
      <c r="F26" t="s">
        <v>2414</v>
      </c>
      <c r="G26" s="6" t="s">
        <v>2415</v>
      </c>
      <c r="H26" t="s">
        <v>2416</v>
      </c>
      <c r="I26" s="6">
        <v>3</v>
      </c>
      <c r="J26" s="6">
        <v>0</v>
      </c>
      <c r="K26" s="196">
        <v>1</v>
      </c>
      <c r="L26" s="6" t="s">
        <v>304</v>
      </c>
      <c r="M26" s="6">
        <v>0</v>
      </c>
      <c r="O26" s="6">
        <v>3</v>
      </c>
      <c r="P26" s="226">
        <f t="shared" si="0"/>
        <v>7</v>
      </c>
      <c r="Q26" s="227" t="s">
        <v>3268</v>
      </c>
      <c r="S26" s="6">
        <v>19</v>
      </c>
      <c r="T26" s="6">
        <v>1</v>
      </c>
      <c r="U26" t="s">
        <v>2417</v>
      </c>
      <c r="V26" t="s">
        <v>2418</v>
      </c>
      <c r="W26" t="s">
        <v>2351</v>
      </c>
      <c r="X26" t="s">
        <v>2351</v>
      </c>
      <c r="Y26" t="s">
        <v>304</v>
      </c>
      <c r="AB26" t="s">
        <v>2351</v>
      </c>
    </row>
    <row r="27" spans="1:28">
      <c r="A27" t="s">
        <v>2344</v>
      </c>
      <c r="B27" t="s">
        <v>2345</v>
      </c>
      <c r="C27" t="s">
        <v>2431</v>
      </c>
      <c r="D27" t="s">
        <v>2432</v>
      </c>
      <c r="E27" t="s">
        <v>2433</v>
      </c>
      <c r="F27" t="s">
        <v>2434</v>
      </c>
      <c r="G27" s="6" t="s">
        <v>372</v>
      </c>
      <c r="I27" s="6">
        <v>2</v>
      </c>
      <c r="J27" s="6">
        <v>0</v>
      </c>
      <c r="K27" s="6">
        <v>2</v>
      </c>
      <c r="L27" s="6" t="s">
        <v>300</v>
      </c>
      <c r="M27" s="6">
        <v>0</v>
      </c>
      <c r="O27" s="6">
        <v>3</v>
      </c>
      <c r="P27" s="225">
        <f t="shared" si="0"/>
        <v>7</v>
      </c>
      <c r="Q27" s="227" t="s">
        <v>3268</v>
      </c>
      <c r="S27" s="6">
        <v>42</v>
      </c>
      <c r="T27" s="6">
        <v>3</v>
      </c>
      <c r="U27" t="s">
        <v>2435</v>
      </c>
      <c r="V27" t="s">
        <v>2436</v>
      </c>
      <c r="W27" t="s">
        <v>2351</v>
      </c>
      <c r="X27" t="s">
        <v>2351</v>
      </c>
      <c r="Y27" t="s">
        <v>300</v>
      </c>
      <c r="Z27" t="s">
        <v>2437</v>
      </c>
    </row>
    <row r="28" spans="1:28">
      <c r="A28" s="170" t="s">
        <v>2344</v>
      </c>
      <c r="B28" s="170" t="s">
        <v>2345</v>
      </c>
      <c r="C28" t="s">
        <v>2385</v>
      </c>
      <c r="D28" t="s">
        <v>2386</v>
      </c>
      <c r="E28" t="s">
        <v>2387</v>
      </c>
      <c r="F28" t="s">
        <v>2388</v>
      </c>
      <c r="G28" s="6" t="s">
        <v>372</v>
      </c>
      <c r="H28" t="s">
        <v>2389</v>
      </c>
      <c r="I28" s="6">
        <v>0</v>
      </c>
      <c r="J28" s="6">
        <v>0</v>
      </c>
      <c r="K28" s="6">
        <v>2</v>
      </c>
      <c r="L28" s="6" t="s">
        <v>300</v>
      </c>
      <c r="M28" s="196">
        <v>2</v>
      </c>
      <c r="N28" s="6" t="s">
        <v>304</v>
      </c>
      <c r="O28" s="6">
        <v>3</v>
      </c>
      <c r="P28" s="226">
        <f t="shared" si="0"/>
        <v>7</v>
      </c>
      <c r="Q28" s="228"/>
      <c r="S28" s="6">
        <v>236</v>
      </c>
      <c r="T28" s="6">
        <v>1</v>
      </c>
      <c r="U28" t="s">
        <v>2390</v>
      </c>
      <c r="V28" t="s">
        <v>2391</v>
      </c>
      <c r="W28" t="s">
        <v>2351</v>
      </c>
      <c r="Y28" t="s">
        <v>300</v>
      </c>
      <c r="Z28" t="s">
        <v>2392</v>
      </c>
      <c r="AA28" t="s">
        <v>2393</v>
      </c>
      <c r="AB28" t="s">
        <v>2394</v>
      </c>
    </row>
    <row r="29" spans="1:28">
      <c r="A29" t="s">
        <v>2344</v>
      </c>
      <c r="B29" t="s">
        <v>2345</v>
      </c>
      <c r="C29" t="s">
        <v>2363</v>
      </c>
      <c r="D29" t="s">
        <v>2380</v>
      </c>
      <c r="E29" t="s">
        <v>2488</v>
      </c>
      <c r="F29" t="s">
        <v>2489</v>
      </c>
      <c r="G29" s="6" t="s">
        <v>372</v>
      </c>
      <c r="I29" s="6">
        <v>0</v>
      </c>
      <c r="J29" s="6">
        <v>0</v>
      </c>
      <c r="K29" s="6">
        <v>3</v>
      </c>
      <c r="L29" s="6" t="s">
        <v>296</v>
      </c>
      <c r="M29" s="6">
        <v>0</v>
      </c>
      <c r="O29" s="6">
        <v>3</v>
      </c>
      <c r="P29" s="225">
        <f t="shared" si="0"/>
        <v>6</v>
      </c>
      <c r="Q29" s="227" t="s">
        <v>3268</v>
      </c>
      <c r="R29" s="6" t="s">
        <v>2359</v>
      </c>
      <c r="S29" s="6" t="s">
        <v>2359</v>
      </c>
      <c r="U29" t="s">
        <v>2490</v>
      </c>
      <c r="V29" t="s">
        <v>2491</v>
      </c>
      <c r="W29" t="s">
        <v>2351</v>
      </c>
      <c r="X29" t="s">
        <v>2351</v>
      </c>
      <c r="Y29" t="s">
        <v>296</v>
      </c>
      <c r="Z29" t="s">
        <v>2352</v>
      </c>
    </row>
    <row r="30" spans="1:28">
      <c r="A30" t="s">
        <v>2344</v>
      </c>
      <c r="B30" t="s">
        <v>2345</v>
      </c>
      <c r="C30" t="s">
        <v>2363</v>
      </c>
      <c r="D30" t="s">
        <v>2492</v>
      </c>
      <c r="E30" t="s">
        <v>2493</v>
      </c>
      <c r="F30" t="s">
        <v>2494</v>
      </c>
      <c r="G30" s="6" t="s">
        <v>372</v>
      </c>
      <c r="H30" t="s">
        <v>2358</v>
      </c>
      <c r="I30" s="6">
        <v>0</v>
      </c>
      <c r="J30" s="6">
        <v>0</v>
      </c>
      <c r="K30" s="6">
        <v>3</v>
      </c>
      <c r="L30" s="6" t="s">
        <v>296</v>
      </c>
      <c r="M30" s="6">
        <v>0</v>
      </c>
      <c r="N30" s="6" t="s">
        <v>295</v>
      </c>
      <c r="O30" s="6">
        <v>3</v>
      </c>
      <c r="P30" s="225">
        <f t="shared" si="0"/>
        <v>6</v>
      </c>
      <c r="R30" s="6" t="s">
        <v>2359</v>
      </c>
      <c r="S30" s="6" t="s">
        <v>2359</v>
      </c>
      <c r="U30" t="s">
        <v>2495</v>
      </c>
      <c r="V30" t="s">
        <v>2496</v>
      </c>
      <c r="W30" t="s">
        <v>2351</v>
      </c>
      <c r="X30" t="s">
        <v>2351</v>
      </c>
      <c r="Y30" t="s">
        <v>296</v>
      </c>
      <c r="Z30" t="s">
        <v>2352</v>
      </c>
      <c r="AA30" t="s">
        <v>2358</v>
      </c>
      <c r="AB30" t="s">
        <v>2362</v>
      </c>
    </row>
    <row r="31" spans="1:28">
      <c r="A31" t="s">
        <v>2344</v>
      </c>
      <c r="B31" t="s">
        <v>2345</v>
      </c>
      <c r="C31" t="s">
        <v>2363</v>
      </c>
      <c r="D31" t="s">
        <v>2497</v>
      </c>
      <c r="E31" t="s">
        <v>2459</v>
      </c>
      <c r="F31" t="s">
        <v>2498</v>
      </c>
      <c r="G31" s="6" t="s">
        <v>372</v>
      </c>
      <c r="I31" s="6">
        <v>0</v>
      </c>
      <c r="J31" s="6">
        <v>0</v>
      </c>
      <c r="K31" s="6">
        <v>3</v>
      </c>
      <c r="L31" s="6" t="s">
        <v>296</v>
      </c>
      <c r="M31" s="6">
        <v>0</v>
      </c>
      <c r="O31" s="6">
        <v>3</v>
      </c>
      <c r="P31" s="225">
        <f t="shared" si="0"/>
        <v>6</v>
      </c>
      <c r="Q31" s="227" t="s">
        <v>3268</v>
      </c>
      <c r="R31" s="6" t="s">
        <v>2359</v>
      </c>
      <c r="S31" s="6">
        <v>7</v>
      </c>
      <c r="T31" s="6">
        <v>1</v>
      </c>
      <c r="U31" t="s">
        <v>2499</v>
      </c>
      <c r="V31" t="s">
        <v>2500</v>
      </c>
      <c r="W31" t="s">
        <v>2351</v>
      </c>
      <c r="X31" t="s">
        <v>2351</v>
      </c>
      <c r="Y31" t="s">
        <v>296</v>
      </c>
      <c r="Z31" t="s">
        <v>2352</v>
      </c>
      <c r="AB31" t="s">
        <v>2351</v>
      </c>
    </row>
    <row r="32" spans="1:28">
      <c r="A32" t="s">
        <v>2344</v>
      </c>
      <c r="B32" t="s">
        <v>2345</v>
      </c>
      <c r="C32" t="s">
        <v>2363</v>
      </c>
      <c r="D32" t="s">
        <v>2501</v>
      </c>
      <c r="E32" t="s">
        <v>2502</v>
      </c>
      <c r="F32" t="s">
        <v>2503</v>
      </c>
      <c r="G32" s="6" t="s">
        <v>372</v>
      </c>
      <c r="I32" s="6">
        <v>0</v>
      </c>
      <c r="J32" s="6">
        <v>0</v>
      </c>
      <c r="K32" s="6">
        <v>3</v>
      </c>
      <c r="L32" s="6" t="s">
        <v>296</v>
      </c>
      <c r="M32" s="6">
        <v>0</v>
      </c>
      <c r="N32" s="6" t="s">
        <v>295</v>
      </c>
      <c r="O32" s="6">
        <v>3</v>
      </c>
      <c r="P32" s="225">
        <f t="shared" si="0"/>
        <v>6</v>
      </c>
      <c r="R32" s="6" t="s">
        <v>2359</v>
      </c>
      <c r="S32" s="6" t="s">
        <v>2359</v>
      </c>
      <c r="U32" t="s">
        <v>2504</v>
      </c>
      <c r="V32" t="s">
        <v>2505</v>
      </c>
      <c r="W32" t="s">
        <v>2351</v>
      </c>
      <c r="X32" t="s">
        <v>2351</v>
      </c>
      <c r="Y32" t="s">
        <v>296</v>
      </c>
      <c r="Z32" t="s">
        <v>2352</v>
      </c>
      <c r="AB32" t="s">
        <v>2351</v>
      </c>
    </row>
    <row r="33" spans="1:28">
      <c r="A33" t="s">
        <v>2344</v>
      </c>
      <c r="B33" t="s">
        <v>2345</v>
      </c>
      <c r="C33" t="s">
        <v>2363</v>
      </c>
      <c r="D33" t="s">
        <v>2512</v>
      </c>
      <c r="E33" t="s">
        <v>2513</v>
      </c>
      <c r="F33" t="s">
        <v>2514</v>
      </c>
      <c r="G33" s="6" t="s">
        <v>372</v>
      </c>
      <c r="I33" s="6">
        <v>0</v>
      </c>
      <c r="J33" s="6">
        <v>0</v>
      </c>
      <c r="K33" s="6">
        <v>3</v>
      </c>
      <c r="L33" s="6" t="s">
        <v>296</v>
      </c>
      <c r="M33" s="6">
        <v>0</v>
      </c>
      <c r="O33" s="6">
        <v>3</v>
      </c>
      <c r="P33" s="225">
        <f t="shared" si="0"/>
        <v>6</v>
      </c>
      <c r="Q33" s="227" t="s">
        <v>3268</v>
      </c>
      <c r="S33" s="6">
        <v>31</v>
      </c>
      <c r="T33" s="6">
        <v>1</v>
      </c>
      <c r="U33" t="s">
        <v>2515</v>
      </c>
      <c r="V33" t="s">
        <v>2516</v>
      </c>
      <c r="W33" t="s">
        <v>2351</v>
      </c>
      <c r="X33" t="s">
        <v>2351</v>
      </c>
      <c r="Y33" t="s">
        <v>296</v>
      </c>
      <c r="Z33" t="s">
        <v>2352</v>
      </c>
      <c r="AB33" t="s">
        <v>2351</v>
      </c>
    </row>
    <row r="34" spans="1:28">
      <c r="A34" t="s">
        <v>2344</v>
      </c>
      <c r="B34" t="s">
        <v>2345</v>
      </c>
      <c r="C34" t="s">
        <v>2363</v>
      </c>
      <c r="D34" t="s">
        <v>2517</v>
      </c>
      <c r="E34" t="s">
        <v>2518</v>
      </c>
      <c r="F34" t="s">
        <v>2519</v>
      </c>
      <c r="G34" s="6" t="s">
        <v>372</v>
      </c>
      <c r="I34" s="6">
        <v>0</v>
      </c>
      <c r="J34" s="6">
        <v>0</v>
      </c>
      <c r="K34" s="6">
        <v>3</v>
      </c>
      <c r="L34" s="6" t="s">
        <v>296</v>
      </c>
      <c r="M34" s="6">
        <v>0</v>
      </c>
      <c r="O34" s="6">
        <v>3</v>
      </c>
      <c r="P34" s="225">
        <f t="shared" si="0"/>
        <v>6</v>
      </c>
      <c r="Q34" s="227" t="s">
        <v>3268</v>
      </c>
      <c r="S34" s="6">
        <v>26</v>
      </c>
      <c r="T34" s="6">
        <v>1</v>
      </c>
      <c r="U34" t="s">
        <v>2520</v>
      </c>
      <c r="V34" t="s">
        <v>2521</v>
      </c>
      <c r="W34" t="s">
        <v>2351</v>
      </c>
      <c r="X34" t="s">
        <v>2351</v>
      </c>
      <c r="Y34" t="s">
        <v>296</v>
      </c>
      <c r="Z34" t="s">
        <v>2352</v>
      </c>
      <c r="AB34" t="s">
        <v>2351</v>
      </c>
    </row>
    <row r="35" spans="1:28">
      <c r="A35" s="170" t="s">
        <v>2344</v>
      </c>
      <c r="B35" s="170" t="s">
        <v>2345</v>
      </c>
      <c r="C35" t="s">
        <v>2363</v>
      </c>
      <c r="D35" s="170" t="s">
        <v>2534</v>
      </c>
      <c r="E35" s="170" t="s">
        <v>2535</v>
      </c>
      <c r="F35" t="s">
        <v>2536</v>
      </c>
      <c r="G35" s="6" t="s">
        <v>372</v>
      </c>
      <c r="H35" t="s">
        <v>341</v>
      </c>
      <c r="I35" s="6">
        <v>2</v>
      </c>
      <c r="J35" s="6">
        <v>2</v>
      </c>
      <c r="K35" s="6">
        <v>0</v>
      </c>
      <c r="L35" s="6" t="s">
        <v>295</v>
      </c>
      <c r="M35" s="6">
        <v>0</v>
      </c>
      <c r="O35" s="6">
        <v>2</v>
      </c>
      <c r="P35" s="225">
        <f t="shared" si="0"/>
        <v>6</v>
      </c>
      <c r="Q35" s="227" t="s">
        <v>3268</v>
      </c>
      <c r="R35" s="6" t="s">
        <v>2359</v>
      </c>
      <c r="S35" s="6">
        <v>4</v>
      </c>
      <c r="T35" s="6">
        <v>1</v>
      </c>
      <c r="U35" t="s">
        <v>2537</v>
      </c>
      <c r="V35" t="s">
        <v>2538</v>
      </c>
      <c r="W35" t="s">
        <v>2351</v>
      </c>
      <c r="X35" t="s">
        <v>2351</v>
      </c>
      <c r="Y35" t="s">
        <v>341</v>
      </c>
      <c r="AB35" t="s">
        <v>2351</v>
      </c>
    </row>
    <row r="36" spans="1:28">
      <c r="A36" t="s">
        <v>2344</v>
      </c>
      <c r="B36" t="s">
        <v>2345</v>
      </c>
      <c r="C36" t="s">
        <v>2431</v>
      </c>
      <c r="D36" s="170" t="s">
        <v>2522</v>
      </c>
      <c r="E36" s="170" t="s">
        <v>2523</v>
      </c>
      <c r="F36" t="s">
        <v>2524</v>
      </c>
      <c r="G36" s="6" t="s">
        <v>372</v>
      </c>
      <c r="H36" t="s">
        <v>2525</v>
      </c>
      <c r="I36" s="6">
        <v>2</v>
      </c>
      <c r="J36" s="6">
        <v>0</v>
      </c>
      <c r="K36" s="6">
        <v>2</v>
      </c>
      <c r="L36" s="6" t="s">
        <v>300</v>
      </c>
      <c r="M36" s="6">
        <v>0</v>
      </c>
      <c r="O36" s="6">
        <v>2</v>
      </c>
      <c r="P36" s="225">
        <f t="shared" si="0"/>
        <v>6</v>
      </c>
      <c r="Q36" s="227" t="s">
        <v>3268</v>
      </c>
      <c r="R36" s="6" t="s">
        <v>2359</v>
      </c>
      <c r="S36" s="6" t="s">
        <v>2359</v>
      </c>
      <c r="U36" t="s">
        <v>2526</v>
      </c>
      <c r="V36" t="s">
        <v>2527</v>
      </c>
      <c r="W36" t="s">
        <v>2351</v>
      </c>
      <c r="X36" t="s">
        <v>2351</v>
      </c>
      <c r="Y36" t="s">
        <v>300</v>
      </c>
      <c r="Z36" t="s">
        <v>2528</v>
      </c>
      <c r="AB36" t="s">
        <v>2351</v>
      </c>
    </row>
    <row r="37" spans="1:28">
      <c r="A37" t="s">
        <v>2344</v>
      </c>
      <c r="B37" t="s">
        <v>2345</v>
      </c>
      <c r="C37" t="s">
        <v>2363</v>
      </c>
      <c r="D37" t="s">
        <v>2506</v>
      </c>
      <c r="E37" t="s">
        <v>2507</v>
      </c>
      <c r="F37" t="s">
        <v>2508</v>
      </c>
      <c r="G37" s="6" t="s">
        <v>372</v>
      </c>
      <c r="I37" s="6">
        <v>2</v>
      </c>
      <c r="J37" s="6">
        <v>0</v>
      </c>
      <c r="K37" s="6">
        <v>2</v>
      </c>
      <c r="L37" s="6" t="s">
        <v>300</v>
      </c>
      <c r="M37" s="6">
        <v>0</v>
      </c>
      <c r="O37" s="6">
        <v>2</v>
      </c>
      <c r="P37" s="225">
        <f t="shared" si="0"/>
        <v>6</v>
      </c>
      <c r="Q37" s="227" t="s">
        <v>3268</v>
      </c>
      <c r="S37" s="6">
        <v>17</v>
      </c>
      <c r="T37" s="6">
        <v>2</v>
      </c>
      <c r="U37" t="s">
        <v>2509</v>
      </c>
      <c r="V37" t="s">
        <v>2510</v>
      </c>
      <c r="W37" t="s">
        <v>2351</v>
      </c>
      <c r="X37" t="s">
        <v>2351</v>
      </c>
      <c r="Y37" t="s">
        <v>300</v>
      </c>
      <c r="Z37" t="s">
        <v>2511</v>
      </c>
      <c r="AB37" t="s">
        <v>2351</v>
      </c>
    </row>
    <row r="38" spans="1:28">
      <c r="A38" t="s">
        <v>2344</v>
      </c>
      <c r="B38" t="s">
        <v>2345</v>
      </c>
      <c r="C38" t="s">
        <v>2431</v>
      </c>
      <c r="D38" t="s">
        <v>2565</v>
      </c>
      <c r="E38" t="s">
        <v>2566</v>
      </c>
      <c r="F38" t="s">
        <v>2567</v>
      </c>
      <c r="G38" s="6" t="s">
        <v>372</v>
      </c>
      <c r="I38" s="6">
        <v>0</v>
      </c>
      <c r="J38" s="6">
        <v>0</v>
      </c>
      <c r="K38" s="6">
        <v>3</v>
      </c>
      <c r="L38" s="6" t="s">
        <v>296</v>
      </c>
      <c r="M38" s="6">
        <v>0</v>
      </c>
      <c r="O38" s="6">
        <v>2</v>
      </c>
      <c r="P38" s="225">
        <f t="shared" si="0"/>
        <v>5</v>
      </c>
      <c r="Q38" s="227" t="s">
        <v>3268</v>
      </c>
      <c r="S38" s="6">
        <v>7</v>
      </c>
      <c r="T38" s="6">
        <v>1</v>
      </c>
      <c r="U38" t="s">
        <v>2568</v>
      </c>
      <c r="V38" t="s">
        <v>2569</v>
      </c>
      <c r="W38" t="s">
        <v>2351</v>
      </c>
      <c r="X38" t="s">
        <v>2351</v>
      </c>
      <c r="Y38" t="s">
        <v>296</v>
      </c>
      <c r="Z38" t="s">
        <v>2352</v>
      </c>
      <c r="AB38" t="s">
        <v>2351</v>
      </c>
    </row>
    <row r="39" spans="1:28">
      <c r="A39" t="s">
        <v>2344</v>
      </c>
      <c r="B39" t="s">
        <v>2345</v>
      </c>
      <c r="C39" t="s">
        <v>2431</v>
      </c>
      <c r="D39" s="170" t="s">
        <v>2596</v>
      </c>
      <c r="E39" s="170" t="s">
        <v>2597</v>
      </c>
      <c r="F39" t="s">
        <v>2598</v>
      </c>
      <c r="G39" s="6" t="s">
        <v>372</v>
      </c>
      <c r="I39" s="6">
        <v>0</v>
      </c>
      <c r="J39" s="6">
        <v>0</v>
      </c>
      <c r="K39" s="6">
        <v>3</v>
      </c>
      <c r="L39" s="6" t="s">
        <v>296</v>
      </c>
      <c r="M39" s="6">
        <v>0</v>
      </c>
      <c r="O39" s="6">
        <v>2</v>
      </c>
      <c r="P39" s="225">
        <f t="shared" si="0"/>
        <v>5</v>
      </c>
      <c r="Q39" s="227" t="s">
        <v>3268</v>
      </c>
      <c r="S39" s="6">
        <v>10</v>
      </c>
      <c r="T39" s="6">
        <v>1</v>
      </c>
      <c r="U39" t="s">
        <v>2599</v>
      </c>
      <c r="V39" t="s">
        <v>2600</v>
      </c>
      <c r="W39" t="s">
        <v>2351</v>
      </c>
      <c r="X39" t="s">
        <v>2351</v>
      </c>
      <c r="Y39" t="s">
        <v>296</v>
      </c>
      <c r="Z39" t="s">
        <v>2352</v>
      </c>
    </row>
    <row r="40" spans="1:28">
      <c r="A40" t="s">
        <v>2344</v>
      </c>
      <c r="B40" t="s">
        <v>2345</v>
      </c>
      <c r="C40" t="s">
        <v>2363</v>
      </c>
      <c r="D40" t="s">
        <v>2501</v>
      </c>
      <c r="E40" t="s">
        <v>2561</v>
      </c>
      <c r="F40" t="s">
        <v>2562</v>
      </c>
      <c r="G40" s="6" t="s">
        <v>372</v>
      </c>
      <c r="I40" s="6">
        <v>0</v>
      </c>
      <c r="J40" s="6">
        <v>0</v>
      </c>
      <c r="K40" s="6">
        <v>3</v>
      </c>
      <c r="L40" s="6" t="s">
        <v>296</v>
      </c>
      <c r="M40" s="6">
        <v>0</v>
      </c>
      <c r="N40" s="6" t="s">
        <v>295</v>
      </c>
      <c r="O40" s="6">
        <v>2</v>
      </c>
      <c r="P40" s="225">
        <f t="shared" si="0"/>
        <v>5</v>
      </c>
      <c r="S40" s="6">
        <v>39</v>
      </c>
      <c r="T40" s="6">
        <v>1</v>
      </c>
      <c r="U40" t="s">
        <v>2563</v>
      </c>
      <c r="V40" t="s">
        <v>2564</v>
      </c>
      <c r="W40" t="s">
        <v>2351</v>
      </c>
      <c r="X40" t="s">
        <v>2351</v>
      </c>
      <c r="Y40" t="s">
        <v>296</v>
      </c>
      <c r="Z40" t="s">
        <v>2352</v>
      </c>
      <c r="AB40" t="s">
        <v>2351</v>
      </c>
    </row>
    <row r="41" spans="1:28">
      <c r="A41" t="s">
        <v>2344</v>
      </c>
      <c r="B41" t="s">
        <v>2345</v>
      </c>
      <c r="C41" t="s">
        <v>2363</v>
      </c>
      <c r="D41" t="s">
        <v>2467</v>
      </c>
      <c r="E41" t="s">
        <v>2540</v>
      </c>
      <c r="F41" t="s">
        <v>2583</v>
      </c>
      <c r="G41" s="6" t="s">
        <v>372</v>
      </c>
      <c r="I41" s="6">
        <v>0</v>
      </c>
      <c r="J41" s="6">
        <v>0</v>
      </c>
      <c r="K41" s="6">
        <v>3</v>
      </c>
      <c r="L41" s="6" t="s">
        <v>296</v>
      </c>
      <c r="M41" s="6">
        <v>0</v>
      </c>
      <c r="N41" s="6" t="s">
        <v>295</v>
      </c>
      <c r="O41" s="6">
        <v>2</v>
      </c>
      <c r="P41" s="225">
        <f t="shared" si="0"/>
        <v>5</v>
      </c>
      <c r="R41" s="6" t="s">
        <v>2359</v>
      </c>
      <c r="S41" s="6" t="s">
        <v>2359</v>
      </c>
      <c r="U41" t="s">
        <v>2584</v>
      </c>
      <c r="V41" t="s">
        <v>2585</v>
      </c>
      <c r="W41" t="s">
        <v>2351</v>
      </c>
      <c r="X41" t="s">
        <v>2351</v>
      </c>
      <c r="Y41" t="s">
        <v>296</v>
      </c>
      <c r="Z41" t="s">
        <v>2352</v>
      </c>
      <c r="AB41" t="s">
        <v>2351</v>
      </c>
    </row>
    <row r="42" spans="1:28">
      <c r="A42" t="s">
        <v>2344</v>
      </c>
      <c r="B42" t="s">
        <v>2345</v>
      </c>
      <c r="C42" t="s">
        <v>2363</v>
      </c>
      <c r="D42" s="170" t="s">
        <v>2605</v>
      </c>
      <c r="E42" s="170" t="s">
        <v>2606</v>
      </c>
      <c r="F42" t="s">
        <v>2607</v>
      </c>
      <c r="G42" s="6" t="s">
        <v>372</v>
      </c>
      <c r="H42" t="s">
        <v>2608</v>
      </c>
      <c r="I42" s="6">
        <v>2</v>
      </c>
      <c r="J42" s="6">
        <v>0</v>
      </c>
      <c r="K42" s="6">
        <v>0</v>
      </c>
      <c r="L42" s="6" t="s">
        <v>295</v>
      </c>
      <c r="M42" s="6">
        <v>0</v>
      </c>
      <c r="O42" s="6">
        <v>3</v>
      </c>
      <c r="P42" s="225">
        <f t="shared" si="0"/>
        <v>5</v>
      </c>
      <c r="Q42" s="227" t="s">
        <v>3268</v>
      </c>
      <c r="S42" s="6" t="s">
        <v>2359</v>
      </c>
      <c r="U42" t="s">
        <v>2609</v>
      </c>
      <c r="V42" t="s">
        <v>2610</v>
      </c>
      <c r="W42" t="s">
        <v>2351</v>
      </c>
      <c r="X42" t="s">
        <v>2351</v>
      </c>
      <c r="Y42" t="s">
        <v>295</v>
      </c>
      <c r="AB42" t="s">
        <v>2351</v>
      </c>
    </row>
    <row r="43" spans="1:28">
      <c r="A43" s="170" t="s">
        <v>2344</v>
      </c>
      <c r="B43" s="170" t="s">
        <v>2345</v>
      </c>
      <c r="C43" t="s">
        <v>2363</v>
      </c>
      <c r="D43" s="170" t="s">
        <v>2529</v>
      </c>
      <c r="E43" s="170" t="s">
        <v>2530</v>
      </c>
      <c r="F43" t="s">
        <v>2531</v>
      </c>
      <c r="G43" s="6" t="s">
        <v>372</v>
      </c>
      <c r="I43" s="6">
        <v>2</v>
      </c>
      <c r="J43" s="6">
        <v>0</v>
      </c>
      <c r="K43" s="196">
        <v>1</v>
      </c>
      <c r="L43" s="6" t="s">
        <v>304</v>
      </c>
      <c r="M43" s="6">
        <v>0</v>
      </c>
      <c r="O43" s="6">
        <v>2</v>
      </c>
      <c r="P43" s="226">
        <f t="shared" si="0"/>
        <v>5</v>
      </c>
      <c r="Q43" s="227" t="s">
        <v>3268</v>
      </c>
      <c r="R43" s="6" t="s">
        <v>2359</v>
      </c>
      <c r="S43" s="6" t="s">
        <v>2359</v>
      </c>
      <c r="U43" t="s">
        <v>2532</v>
      </c>
      <c r="V43" t="s">
        <v>2533</v>
      </c>
      <c r="W43" t="s">
        <v>2351</v>
      </c>
      <c r="X43" t="s">
        <v>2351</v>
      </c>
      <c r="Y43" t="s">
        <v>304</v>
      </c>
      <c r="AB43" t="s">
        <v>2351</v>
      </c>
    </row>
    <row r="44" spans="1:28">
      <c r="A44" t="s">
        <v>2344</v>
      </c>
      <c r="B44" t="s">
        <v>2345</v>
      </c>
      <c r="C44" t="s">
        <v>2431</v>
      </c>
      <c r="D44" s="170" t="s">
        <v>2596</v>
      </c>
      <c r="E44" s="170" t="s">
        <v>2601</v>
      </c>
      <c r="F44" t="s">
        <v>2602</v>
      </c>
      <c r="G44" s="6" t="s">
        <v>372</v>
      </c>
      <c r="I44" s="6">
        <v>0</v>
      </c>
      <c r="J44" s="6">
        <v>0</v>
      </c>
      <c r="K44" s="6">
        <v>2</v>
      </c>
      <c r="L44" s="6" t="s">
        <v>300</v>
      </c>
      <c r="M44" s="6">
        <v>0</v>
      </c>
      <c r="O44" s="6">
        <v>3</v>
      </c>
      <c r="P44" s="225">
        <f t="shared" si="0"/>
        <v>5</v>
      </c>
      <c r="Q44" s="227" t="s">
        <v>3268</v>
      </c>
      <c r="R44" s="6" t="s">
        <v>2359</v>
      </c>
      <c r="S44" s="6" t="s">
        <v>2359</v>
      </c>
      <c r="U44" t="s">
        <v>2603</v>
      </c>
      <c r="V44" t="s">
        <v>2604</v>
      </c>
      <c r="W44" t="s">
        <v>2351</v>
      </c>
      <c r="X44" t="s">
        <v>2351</v>
      </c>
      <c r="Y44" t="s">
        <v>300</v>
      </c>
      <c r="Z44" t="s">
        <v>2511</v>
      </c>
      <c r="AB44" t="s">
        <v>2351</v>
      </c>
    </row>
    <row r="45" spans="1:28">
      <c r="A45" t="s">
        <v>2344</v>
      </c>
      <c r="B45" t="s">
        <v>2345</v>
      </c>
      <c r="C45" t="s">
        <v>2431</v>
      </c>
      <c r="D45" t="s">
        <v>2586</v>
      </c>
      <c r="E45" t="s">
        <v>2587</v>
      </c>
      <c r="F45" t="s">
        <v>2588</v>
      </c>
      <c r="G45" s="6" t="s">
        <v>372</v>
      </c>
      <c r="I45" s="6">
        <v>2</v>
      </c>
      <c r="J45" s="6">
        <v>0</v>
      </c>
      <c r="K45" s="6">
        <v>2</v>
      </c>
      <c r="L45" s="6" t="s">
        <v>300</v>
      </c>
      <c r="M45" s="6">
        <v>0</v>
      </c>
      <c r="O45" s="6">
        <v>1</v>
      </c>
      <c r="P45" s="225">
        <f t="shared" si="0"/>
        <v>5</v>
      </c>
      <c r="Q45" s="227" t="s">
        <v>3268</v>
      </c>
      <c r="S45" s="6">
        <v>21</v>
      </c>
      <c r="T45" s="6">
        <v>1</v>
      </c>
      <c r="U45" t="s">
        <v>2589</v>
      </c>
      <c r="V45" t="s">
        <v>2351</v>
      </c>
      <c r="W45" t="s">
        <v>2351</v>
      </c>
      <c r="X45" t="s">
        <v>2351</v>
      </c>
      <c r="Y45" t="s">
        <v>300</v>
      </c>
      <c r="Z45" t="s">
        <v>2352</v>
      </c>
      <c r="AB45" t="s">
        <v>2351</v>
      </c>
    </row>
    <row r="46" spans="1:28">
      <c r="A46" t="s">
        <v>2344</v>
      </c>
      <c r="B46" t="s">
        <v>2345</v>
      </c>
      <c r="C46" t="s">
        <v>2363</v>
      </c>
      <c r="D46" t="s">
        <v>2544</v>
      </c>
      <c r="E46" t="s">
        <v>2545</v>
      </c>
      <c r="F46" t="s">
        <v>2546</v>
      </c>
      <c r="G46" s="6" t="s">
        <v>372</v>
      </c>
      <c r="I46" s="6">
        <v>0</v>
      </c>
      <c r="J46" s="6">
        <v>0</v>
      </c>
      <c r="K46" s="6">
        <v>2</v>
      </c>
      <c r="L46" s="6" t="s">
        <v>300</v>
      </c>
      <c r="M46" s="6">
        <v>0</v>
      </c>
      <c r="O46" s="6">
        <v>3</v>
      </c>
      <c r="P46" s="225">
        <f t="shared" si="0"/>
        <v>5</v>
      </c>
      <c r="Q46" s="227" t="s">
        <v>3268</v>
      </c>
      <c r="R46" s="6" t="s">
        <v>2359</v>
      </c>
      <c r="S46" s="6" t="s">
        <v>2359</v>
      </c>
      <c r="U46" t="s">
        <v>2547</v>
      </c>
      <c r="V46" t="s">
        <v>2548</v>
      </c>
      <c r="W46" t="s">
        <v>2351</v>
      </c>
      <c r="X46" t="s">
        <v>2351</v>
      </c>
      <c r="Y46" t="s">
        <v>300</v>
      </c>
      <c r="Z46" t="s">
        <v>2549</v>
      </c>
      <c r="AB46" t="s">
        <v>2351</v>
      </c>
    </row>
    <row r="47" spans="1:28">
      <c r="A47" t="s">
        <v>2344</v>
      </c>
      <c r="B47" t="s">
        <v>2345</v>
      </c>
      <c r="C47" t="s">
        <v>2363</v>
      </c>
      <c r="D47" t="s">
        <v>2501</v>
      </c>
      <c r="E47" t="s">
        <v>2556</v>
      </c>
      <c r="F47" t="s">
        <v>2557</v>
      </c>
      <c r="G47" s="6" t="s">
        <v>372</v>
      </c>
      <c r="I47" s="6">
        <v>0</v>
      </c>
      <c r="J47" s="6">
        <v>0</v>
      </c>
      <c r="K47" s="6">
        <v>2</v>
      </c>
      <c r="L47" s="6" t="s">
        <v>300</v>
      </c>
      <c r="M47" s="6">
        <v>0</v>
      </c>
      <c r="N47" s="6" t="s">
        <v>295</v>
      </c>
      <c r="O47" s="6">
        <v>3</v>
      </c>
      <c r="P47" s="225">
        <f t="shared" si="0"/>
        <v>5</v>
      </c>
      <c r="S47" s="6">
        <v>63</v>
      </c>
      <c r="T47" s="6">
        <v>3</v>
      </c>
      <c r="U47" t="s">
        <v>2558</v>
      </c>
      <c r="V47" t="s">
        <v>2559</v>
      </c>
      <c r="W47" t="s">
        <v>2351</v>
      </c>
      <c r="X47" t="s">
        <v>2351</v>
      </c>
      <c r="Y47" t="s">
        <v>300</v>
      </c>
      <c r="Z47" t="s">
        <v>2560</v>
      </c>
      <c r="AB47" t="s">
        <v>2351</v>
      </c>
    </row>
    <row r="48" spans="1:28">
      <c r="A48" t="s">
        <v>2344</v>
      </c>
      <c r="B48" t="s">
        <v>2345</v>
      </c>
      <c r="C48" t="s">
        <v>2363</v>
      </c>
      <c r="D48" t="s">
        <v>2570</v>
      </c>
      <c r="E48" t="s">
        <v>2571</v>
      </c>
      <c r="F48" t="s">
        <v>2572</v>
      </c>
      <c r="G48" s="6" t="s">
        <v>372</v>
      </c>
      <c r="I48" s="6">
        <v>0</v>
      </c>
      <c r="J48" s="6">
        <v>0</v>
      </c>
      <c r="K48" s="6">
        <v>2</v>
      </c>
      <c r="L48" s="6" t="s">
        <v>300</v>
      </c>
      <c r="M48" s="6">
        <v>0</v>
      </c>
      <c r="O48" s="6">
        <v>3</v>
      </c>
      <c r="P48" s="225">
        <f t="shared" si="0"/>
        <v>5</v>
      </c>
      <c r="Q48" s="227" t="s">
        <v>3268</v>
      </c>
      <c r="R48" s="6" t="s">
        <v>2359</v>
      </c>
      <c r="S48" s="6" t="s">
        <v>2359</v>
      </c>
      <c r="U48" t="s">
        <v>2573</v>
      </c>
      <c r="V48" t="s">
        <v>2574</v>
      </c>
      <c r="W48" t="s">
        <v>2351</v>
      </c>
      <c r="X48" t="s">
        <v>2351</v>
      </c>
      <c r="Y48" t="s">
        <v>300</v>
      </c>
      <c r="Z48" t="s">
        <v>2511</v>
      </c>
      <c r="AB48" t="s">
        <v>2351</v>
      </c>
    </row>
    <row r="49" spans="1:29">
      <c r="A49" t="s">
        <v>2344</v>
      </c>
      <c r="B49" t="s">
        <v>2345</v>
      </c>
      <c r="C49" t="s">
        <v>2363</v>
      </c>
      <c r="D49" s="171" t="s">
        <v>2590</v>
      </c>
      <c r="E49" s="171" t="s">
        <v>2591</v>
      </c>
      <c r="F49" t="s">
        <v>2592</v>
      </c>
      <c r="G49" s="6" t="s">
        <v>372</v>
      </c>
      <c r="H49" t="s">
        <v>2593</v>
      </c>
      <c r="I49" s="6">
        <v>0</v>
      </c>
      <c r="J49" s="6">
        <v>0</v>
      </c>
      <c r="K49" s="6">
        <v>2</v>
      </c>
      <c r="L49" s="6" t="s">
        <v>300</v>
      </c>
      <c r="M49" s="6">
        <v>0</v>
      </c>
      <c r="O49" s="6">
        <v>3</v>
      </c>
      <c r="P49" s="225">
        <f t="shared" si="0"/>
        <v>5</v>
      </c>
      <c r="Q49" s="227" t="s">
        <v>3268</v>
      </c>
      <c r="R49" s="6" t="s">
        <v>2359</v>
      </c>
      <c r="S49" s="6" t="s">
        <v>2359</v>
      </c>
      <c r="U49" t="s">
        <v>2594</v>
      </c>
      <c r="V49" t="s">
        <v>2595</v>
      </c>
      <c r="W49" t="s">
        <v>2351</v>
      </c>
      <c r="X49" t="s">
        <v>2351</v>
      </c>
      <c r="Y49" t="s">
        <v>300</v>
      </c>
      <c r="Z49" t="s">
        <v>2528</v>
      </c>
      <c r="AB49" t="s">
        <v>2351</v>
      </c>
    </row>
    <row r="50" spans="1:29">
      <c r="A50" t="s">
        <v>2344</v>
      </c>
      <c r="B50" t="s">
        <v>2345</v>
      </c>
      <c r="C50" t="s">
        <v>2346</v>
      </c>
      <c r="D50" t="s">
        <v>2347</v>
      </c>
      <c r="E50" t="s">
        <v>2575</v>
      </c>
      <c r="F50" t="s">
        <v>2576</v>
      </c>
      <c r="G50" s="6" t="s">
        <v>372</v>
      </c>
      <c r="I50" s="6">
        <v>0</v>
      </c>
      <c r="J50" s="6">
        <v>0</v>
      </c>
      <c r="K50" s="6">
        <v>2</v>
      </c>
      <c r="L50" s="6" t="s">
        <v>300</v>
      </c>
      <c r="M50" s="6">
        <v>0</v>
      </c>
      <c r="N50" s="6" t="s">
        <v>295</v>
      </c>
      <c r="O50" s="6">
        <v>3</v>
      </c>
      <c r="P50" s="225">
        <f t="shared" si="0"/>
        <v>5</v>
      </c>
      <c r="S50" s="6">
        <v>42</v>
      </c>
      <c r="T50" s="6">
        <v>1</v>
      </c>
      <c r="U50" t="s">
        <v>2577</v>
      </c>
      <c r="V50" t="s">
        <v>2351</v>
      </c>
      <c r="W50" t="s">
        <v>2351</v>
      </c>
      <c r="X50" t="s">
        <v>2351</v>
      </c>
      <c r="Y50" t="s">
        <v>300</v>
      </c>
      <c r="Z50" t="s">
        <v>2352</v>
      </c>
      <c r="AB50" t="s">
        <v>2351</v>
      </c>
    </row>
    <row r="51" spans="1:29">
      <c r="A51" t="s">
        <v>2344</v>
      </c>
      <c r="B51" t="s">
        <v>2345</v>
      </c>
      <c r="C51" t="s">
        <v>2431</v>
      </c>
      <c r="D51" t="s">
        <v>2565</v>
      </c>
      <c r="E51" t="s">
        <v>2631</v>
      </c>
      <c r="F51" t="s">
        <v>2632</v>
      </c>
      <c r="G51" s="6" t="s">
        <v>372</v>
      </c>
      <c r="I51" s="6">
        <v>2</v>
      </c>
      <c r="J51" s="6">
        <v>0</v>
      </c>
      <c r="K51" s="6">
        <v>0</v>
      </c>
      <c r="L51" s="6" t="s">
        <v>295</v>
      </c>
      <c r="M51" s="6">
        <v>0</v>
      </c>
      <c r="O51" s="6">
        <v>2</v>
      </c>
      <c r="P51" s="225">
        <f t="shared" si="0"/>
        <v>4</v>
      </c>
      <c r="Q51" s="227" t="s">
        <v>3268</v>
      </c>
      <c r="S51" s="6">
        <v>15</v>
      </c>
      <c r="T51" s="6">
        <v>1</v>
      </c>
      <c r="U51" t="s">
        <v>2633</v>
      </c>
      <c r="V51" t="s">
        <v>2634</v>
      </c>
      <c r="W51" t="s">
        <v>2351</v>
      </c>
      <c r="X51" t="s">
        <v>2351</v>
      </c>
      <c r="Y51" t="s">
        <v>341</v>
      </c>
      <c r="AB51" t="s">
        <v>2351</v>
      </c>
    </row>
    <row r="52" spans="1:29">
      <c r="A52" s="170" t="s">
        <v>2344</v>
      </c>
      <c r="B52" s="170" t="s">
        <v>2345</v>
      </c>
      <c r="C52" t="s">
        <v>2363</v>
      </c>
      <c r="D52" s="170" t="s">
        <v>2693</v>
      </c>
      <c r="E52" s="170" t="s">
        <v>2502</v>
      </c>
      <c r="F52" t="s">
        <v>2694</v>
      </c>
      <c r="G52" s="6" t="s">
        <v>372</v>
      </c>
      <c r="H52" t="s">
        <v>2608</v>
      </c>
      <c r="I52" s="6">
        <v>2</v>
      </c>
      <c r="J52" s="6">
        <v>0</v>
      </c>
      <c r="K52" s="6">
        <v>0</v>
      </c>
      <c r="L52" s="6" t="s">
        <v>295</v>
      </c>
      <c r="M52" s="6">
        <v>0</v>
      </c>
      <c r="N52" s="6" t="s">
        <v>295</v>
      </c>
      <c r="O52" s="6">
        <v>2</v>
      </c>
      <c r="P52" s="225">
        <f t="shared" si="0"/>
        <v>4</v>
      </c>
      <c r="R52" s="6" t="s">
        <v>2359</v>
      </c>
      <c r="S52" s="6" t="s">
        <v>2359</v>
      </c>
      <c r="U52" t="s">
        <v>2695</v>
      </c>
      <c r="V52" t="s">
        <v>2696</v>
      </c>
      <c r="W52" t="s">
        <v>2351</v>
      </c>
      <c r="X52" t="s">
        <v>2351</v>
      </c>
      <c r="Y52" t="s">
        <v>295</v>
      </c>
      <c r="AB52" t="s">
        <v>2351</v>
      </c>
    </row>
    <row r="53" spans="1:29">
      <c r="A53" t="s">
        <v>2344</v>
      </c>
      <c r="B53" t="s">
        <v>2345</v>
      </c>
      <c r="C53" t="s">
        <v>2363</v>
      </c>
      <c r="D53" s="170" t="s">
        <v>2529</v>
      </c>
      <c r="E53" s="170" t="s">
        <v>2675</v>
      </c>
      <c r="F53" t="s">
        <v>2676</v>
      </c>
      <c r="G53" s="6" t="s">
        <v>372</v>
      </c>
      <c r="I53" s="6">
        <v>0</v>
      </c>
      <c r="J53" s="6">
        <v>0</v>
      </c>
      <c r="K53" s="6">
        <v>2</v>
      </c>
      <c r="L53" s="6" t="s">
        <v>295</v>
      </c>
      <c r="M53" s="6">
        <v>0</v>
      </c>
      <c r="O53" s="6">
        <v>2</v>
      </c>
      <c r="P53" s="225">
        <f t="shared" si="0"/>
        <v>4</v>
      </c>
      <c r="Q53" s="227" t="s">
        <v>3268</v>
      </c>
      <c r="R53" s="6" t="s">
        <v>2359</v>
      </c>
      <c r="S53" s="6" t="s">
        <v>2359</v>
      </c>
      <c r="U53" t="s">
        <v>2677</v>
      </c>
      <c r="V53" t="s">
        <v>2678</v>
      </c>
      <c r="W53" t="s">
        <v>2351</v>
      </c>
      <c r="X53" t="s">
        <v>2351</v>
      </c>
      <c r="Y53" t="s">
        <v>304</v>
      </c>
      <c r="AB53" t="s">
        <v>2351</v>
      </c>
    </row>
    <row r="54" spans="1:29">
      <c r="A54" t="s">
        <v>2344</v>
      </c>
      <c r="B54" t="s">
        <v>2345</v>
      </c>
      <c r="C54" t="s">
        <v>2431</v>
      </c>
      <c r="D54" t="s">
        <v>2578</v>
      </c>
      <c r="E54" t="s">
        <v>2579</v>
      </c>
      <c r="F54" t="s">
        <v>2580</v>
      </c>
      <c r="G54" s="6" t="s">
        <v>372</v>
      </c>
      <c r="I54" s="6">
        <v>0</v>
      </c>
      <c r="J54" s="6">
        <v>0</v>
      </c>
      <c r="K54" s="196">
        <v>1</v>
      </c>
      <c r="L54" s="6" t="s">
        <v>304</v>
      </c>
      <c r="M54" s="6">
        <v>0</v>
      </c>
      <c r="O54" s="6">
        <v>3</v>
      </c>
      <c r="P54" s="226">
        <f t="shared" si="0"/>
        <v>4</v>
      </c>
      <c r="Q54" s="227" t="s">
        <v>3268</v>
      </c>
      <c r="S54" s="6" t="s">
        <v>2359</v>
      </c>
      <c r="T54" s="6">
        <v>0</v>
      </c>
      <c r="U54" t="s">
        <v>2581</v>
      </c>
      <c r="V54" t="s">
        <v>2582</v>
      </c>
      <c r="W54" t="s">
        <v>2351</v>
      </c>
      <c r="X54" t="s">
        <v>2351</v>
      </c>
      <c r="Y54" t="s">
        <v>304</v>
      </c>
      <c r="AB54" t="s">
        <v>2351</v>
      </c>
    </row>
    <row r="55" spans="1:29">
      <c r="A55" s="170" t="s">
        <v>2344</v>
      </c>
      <c r="B55" s="170" t="s">
        <v>2345</v>
      </c>
      <c r="C55" t="s">
        <v>2363</v>
      </c>
      <c r="D55" t="s">
        <v>2539</v>
      </c>
      <c r="E55" t="s">
        <v>2540</v>
      </c>
      <c r="F55" t="s">
        <v>2541</v>
      </c>
      <c r="G55" s="6" t="s">
        <v>372</v>
      </c>
      <c r="I55" s="6">
        <v>0</v>
      </c>
      <c r="J55" s="6">
        <v>0</v>
      </c>
      <c r="K55" s="196">
        <v>1</v>
      </c>
      <c r="L55" s="6" t="s">
        <v>304</v>
      </c>
      <c r="M55" s="6">
        <v>0</v>
      </c>
      <c r="O55" s="6">
        <v>3</v>
      </c>
      <c r="P55" s="226">
        <f t="shared" si="0"/>
        <v>4</v>
      </c>
      <c r="Q55" s="227" t="s">
        <v>3268</v>
      </c>
      <c r="R55" s="6" t="s">
        <v>2359</v>
      </c>
      <c r="S55" s="6" t="s">
        <v>2359</v>
      </c>
      <c r="U55" t="s">
        <v>2542</v>
      </c>
      <c r="V55" t="s">
        <v>2543</v>
      </c>
      <c r="W55" t="s">
        <v>2351</v>
      </c>
      <c r="X55" t="s">
        <v>2351</v>
      </c>
      <c r="Y55" t="s">
        <v>304</v>
      </c>
      <c r="AB55" t="s">
        <v>2351</v>
      </c>
    </row>
    <row r="56" spans="1:29">
      <c r="A56" t="s">
        <v>2344</v>
      </c>
      <c r="B56" t="s">
        <v>2345</v>
      </c>
      <c r="C56" t="s">
        <v>2363</v>
      </c>
      <c r="D56" t="s">
        <v>2550</v>
      </c>
      <c r="E56" t="s">
        <v>2551</v>
      </c>
      <c r="F56" t="s">
        <v>2552</v>
      </c>
      <c r="G56" s="6" t="s">
        <v>372</v>
      </c>
      <c r="I56" s="6">
        <v>0</v>
      </c>
      <c r="J56" s="6">
        <v>0</v>
      </c>
      <c r="K56" s="196">
        <v>1</v>
      </c>
      <c r="L56" s="6" t="s">
        <v>304</v>
      </c>
      <c r="M56" s="6">
        <v>0</v>
      </c>
      <c r="N56" s="6" t="s">
        <v>295</v>
      </c>
      <c r="O56" s="6">
        <v>3</v>
      </c>
      <c r="P56" s="226">
        <f t="shared" si="0"/>
        <v>4</v>
      </c>
      <c r="R56" s="6" t="s">
        <v>2359</v>
      </c>
      <c r="S56" s="6" t="s">
        <v>2359</v>
      </c>
      <c r="U56" t="s">
        <v>2553</v>
      </c>
      <c r="V56" t="s">
        <v>2554</v>
      </c>
      <c r="W56" t="s">
        <v>2351</v>
      </c>
      <c r="X56" t="s">
        <v>2555</v>
      </c>
      <c r="Y56" t="s">
        <v>304</v>
      </c>
      <c r="AB56" t="s">
        <v>2351</v>
      </c>
    </row>
    <row r="57" spans="1:29">
      <c r="A57" s="170" t="s">
        <v>2344</v>
      </c>
      <c r="B57" s="170" t="s">
        <v>2345</v>
      </c>
      <c r="C57" t="s">
        <v>2363</v>
      </c>
      <c r="D57" s="170" t="s">
        <v>2550</v>
      </c>
      <c r="E57" s="170" t="s">
        <v>2611</v>
      </c>
      <c r="F57" t="s">
        <v>2612</v>
      </c>
      <c r="G57" s="6" t="s">
        <v>372</v>
      </c>
      <c r="H57" t="s">
        <v>2608</v>
      </c>
      <c r="I57" s="6">
        <v>0</v>
      </c>
      <c r="J57" s="6">
        <v>0</v>
      </c>
      <c r="K57" s="196">
        <v>1</v>
      </c>
      <c r="L57" s="6" t="s">
        <v>304</v>
      </c>
      <c r="M57" s="6">
        <v>0</v>
      </c>
      <c r="N57" s="6" t="s">
        <v>295</v>
      </c>
      <c r="O57" s="6">
        <v>3</v>
      </c>
      <c r="P57" s="226">
        <f t="shared" si="0"/>
        <v>4</v>
      </c>
      <c r="R57" s="6" t="s">
        <v>2359</v>
      </c>
      <c r="S57" s="6" t="s">
        <v>2359</v>
      </c>
      <c r="U57" t="s">
        <v>2613</v>
      </c>
      <c r="V57" t="s">
        <v>2614</v>
      </c>
      <c r="W57" t="s">
        <v>2351</v>
      </c>
      <c r="X57" t="s">
        <v>2351</v>
      </c>
      <c r="Y57" t="s">
        <v>304</v>
      </c>
      <c r="AB57" t="s">
        <v>2351</v>
      </c>
    </row>
    <row r="58" spans="1:29">
      <c r="A58" s="170" t="s">
        <v>2344</v>
      </c>
      <c r="B58" s="170" t="s">
        <v>2345</v>
      </c>
      <c r="C58" t="s">
        <v>2363</v>
      </c>
      <c r="D58" s="170" t="s">
        <v>2625</v>
      </c>
      <c r="E58" s="170" t="s">
        <v>2626</v>
      </c>
      <c r="F58" t="s">
        <v>2627</v>
      </c>
      <c r="G58" s="6" t="s">
        <v>372</v>
      </c>
      <c r="H58" t="s">
        <v>2628</v>
      </c>
      <c r="I58" s="6">
        <v>0</v>
      </c>
      <c r="J58" s="6">
        <v>0</v>
      </c>
      <c r="K58" s="196">
        <v>1</v>
      </c>
      <c r="L58" s="6" t="s">
        <v>304</v>
      </c>
      <c r="M58" s="6">
        <v>0</v>
      </c>
      <c r="O58" s="6">
        <v>3</v>
      </c>
      <c r="P58" s="226">
        <f t="shared" si="0"/>
        <v>4</v>
      </c>
      <c r="Q58" s="227" t="s">
        <v>3268</v>
      </c>
      <c r="R58" s="6" t="s">
        <v>2359</v>
      </c>
      <c r="S58" s="6" t="s">
        <v>2359</v>
      </c>
      <c r="U58" t="s">
        <v>2629</v>
      </c>
      <c r="V58" t="s">
        <v>2630</v>
      </c>
      <c r="W58" t="s">
        <v>2351</v>
      </c>
      <c r="X58" t="s">
        <v>2351</v>
      </c>
      <c r="Y58" t="s">
        <v>304</v>
      </c>
      <c r="AB58" t="s">
        <v>2351</v>
      </c>
    </row>
    <row r="59" spans="1:29">
      <c r="A59" s="170" t="s">
        <v>2344</v>
      </c>
      <c r="B59" s="170" t="s">
        <v>2345</v>
      </c>
      <c r="C59" t="s">
        <v>2363</v>
      </c>
      <c r="D59" t="s">
        <v>2364</v>
      </c>
      <c r="E59" t="s">
        <v>2619</v>
      </c>
      <c r="F59" t="s">
        <v>2620</v>
      </c>
      <c r="G59" s="6" t="s">
        <v>2415</v>
      </c>
      <c r="H59" t="s">
        <v>2621</v>
      </c>
      <c r="I59" s="6">
        <v>0</v>
      </c>
      <c r="J59" s="6">
        <v>0</v>
      </c>
      <c r="K59" s="6">
        <v>4</v>
      </c>
      <c r="L59" s="6" t="s">
        <v>312</v>
      </c>
      <c r="M59" s="6">
        <v>0</v>
      </c>
      <c r="N59" s="6" t="s">
        <v>295</v>
      </c>
      <c r="O59" s="6">
        <v>0</v>
      </c>
      <c r="P59" s="225">
        <f t="shared" si="0"/>
        <v>4</v>
      </c>
      <c r="R59" s="6" t="s">
        <v>2359</v>
      </c>
      <c r="S59" s="6" t="s">
        <v>2359</v>
      </c>
      <c r="U59" t="s">
        <v>2622</v>
      </c>
      <c r="V59" t="s">
        <v>2623</v>
      </c>
      <c r="W59" t="s">
        <v>2351</v>
      </c>
      <c r="X59" t="s">
        <v>2351</v>
      </c>
      <c r="Y59" t="s">
        <v>312</v>
      </c>
      <c r="AA59" t="s">
        <v>2621</v>
      </c>
      <c r="AB59" t="s">
        <v>2624</v>
      </c>
    </row>
    <row r="60" spans="1:29">
      <c r="A60" t="s">
        <v>2344</v>
      </c>
      <c r="B60" t="s">
        <v>2345</v>
      </c>
      <c r="C60" t="s">
        <v>2363</v>
      </c>
      <c r="D60" t="s">
        <v>2438</v>
      </c>
      <c r="E60" t="s">
        <v>2656</v>
      </c>
      <c r="F60" t="s">
        <v>2657</v>
      </c>
      <c r="G60" s="6" t="s">
        <v>372</v>
      </c>
      <c r="I60" s="6">
        <v>0</v>
      </c>
      <c r="J60" s="6">
        <v>0</v>
      </c>
      <c r="K60" s="6">
        <v>2</v>
      </c>
      <c r="L60" s="6" t="s">
        <v>300</v>
      </c>
      <c r="M60" s="6">
        <v>0</v>
      </c>
      <c r="O60" s="6">
        <v>2</v>
      </c>
      <c r="P60" s="225">
        <f t="shared" si="0"/>
        <v>4</v>
      </c>
      <c r="Q60" s="227" t="s">
        <v>3268</v>
      </c>
      <c r="S60" s="6">
        <v>72</v>
      </c>
      <c r="T60" s="6">
        <v>2</v>
      </c>
      <c r="U60" t="s">
        <v>2658</v>
      </c>
      <c r="V60" t="s">
        <v>2659</v>
      </c>
      <c r="W60" t="s">
        <v>2351</v>
      </c>
      <c r="X60" t="s">
        <v>2351</v>
      </c>
      <c r="Y60" t="s">
        <v>300</v>
      </c>
      <c r="Z60" t="s">
        <v>2392</v>
      </c>
    </row>
    <row r="61" spans="1:29">
      <c r="A61" s="170" t="s">
        <v>2344</v>
      </c>
      <c r="B61" s="170" t="s">
        <v>2345</v>
      </c>
      <c r="C61" t="s">
        <v>2363</v>
      </c>
      <c r="D61" t="s">
        <v>2472</v>
      </c>
      <c r="E61" t="s">
        <v>2615</v>
      </c>
      <c r="F61" t="s">
        <v>2616</v>
      </c>
      <c r="G61" s="6" t="s">
        <v>2415</v>
      </c>
      <c r="I61" s="6">
        <v>2</v>
      </c>
      <c r="J61" s="6">
        <v>0</v>
      </c>
      <c r="K61" s="6">
        <v>2</v>
      </c>
      <c r="L61" s="6" t="s">
        <v>300</v>
      </c>
      <c r="M61" s="6">
        <v>0</v>
      </c>
      <c r="N61" s="6" t="s">
        <v>295</v>
      </c>
      <c r="O61" s="6">
        <v>0</v>
      </c>
      <c r="P61" s="225">
        <f t="shared" si="0"/>
        <v>4</v>
      </c>
      <c r="R61" s="6" t="s">
        <v>2359</v>
      </c>
      <c r="S61" s="6" t="s">
        <v>2359</v>
      </c>
      <c r="U61" t="s">
        <v>2617</v>
      </c>
      <c r="V61" t="s">
        <v>2618</v>
      </c>
      <c r="W61" t="s">
        <v>2351</v>
      </c>
      <c r="X61" t="s">
        <v>2351</v>
      </c>
      <c r="Y61" t="s">
        <v>300</v>
      </c>
      <c r="Z61" t="s">
        <v>2528</v>
      </c>
      <c r="AB61" t="s">
        <v>2351</v>
      </c>
    </row>
    <row r="62" spans="1:29">
      <c r="A62" t="s">
        <v>2344</v>
      </c>
      <c r="B62" t="s">
        <v>2345</v>
      </c>
      <c r="C62" t="s">
        <v>2363</v>
      </c>
      <c r="D62" s="170" t="s">
        <v>2664</v>
      </c>
      <c r="E62" s="170" t="s">
        <v>2665</v>
      </c>
      <c r="F62" t="s">
        <v>2666</v>
      </c>
      <c r="G62" s="6" t="s">
        <v>372</v>
      </c>
      <c r="I62" s="6">
        <v>0</v>
      </c>
      <c r="J62" s="6">
        <v>0</v>
      </c>
      <c r="K62" s="6">
        <v>2</v>
      </c>
      <c r="L62" s="6" t="s">
        <v>300</v>
      </c>
      <c r="M62" s="6">
        <v>0</v>
      </c>
      <c r="O62" s="6">
        <v>2</v>
      </c>
      <c r="P62" s="225">
        <f t="shared" si="0"/>
        <v>4</v>
      </c>
      <c r="Q62" s="227" t="s">
        <v>3268</v>
      </c>
      <c r="S62" s="6">
        <v>31</v>
      </c>
      <c r="T62" s="6">
        <v>1</v>
      </c>
      <c r="U62" t="s">
        <v>2667</v>
      </c>
      <c r="V62" t="s">
        <v>2668</v>
      </c>
      <c r="W62" t="s">
        <v>2351</v>
      </c>
      <c r="X62" t="s">
        <v>2351</v>
      </c>
      <c r="Y62" t="s">
        <v>300</v>
      </c>
      <c r="Z62" t="s">
        <v>2352</v>
      </c>
      <c r="AB62" t="s">
        <v>2351</v>
      </c>
    </row>
    <row r="63" spans="1:29" s="170" customFormat="1">
      <c r="A63" t="s">
        <v>2344</v>
      </c>
      <c r="B63" t="s">
        <v>2345</v>
      </c>
      <c r="C63" t="s">
        <v>2363</v>
      </c>
      <c r="D63" t="s">
        <v>2438</v>
      </c>
      <c r="E63" t="s">
        <v>2747</v>
      </c>
      <c r="F63" t="s">
        <v>2748</v>
      </c>
      <c r="G63" s="6" t="s">
        <v>2415</v>
      </c>
      <c r="H63"/>
      <c r="I63" s="6">
        <v>0</v>
      </c>
      <c r="J63" s="6">
        <v>0</v>
      </c>
      <c r="K63" s="6">
        <v>3</v>
      </c>
      <c r="L63" s="6" t="s">
        <v>296</v>
      </c>
      <c r="M63" s="6">
        <v>0</v>
      </c>
      <c r="N63" s="6"/>
      <c r="O63" s="6">
        <v>0</v>
      </c>
      <c r="P63" s="225">
        <f t="shared" si="0"/>
        <v>3</v>
      </c>
      <c r="Q63" s="227" t="s">
        <v>3268</v>
      </c>
      <c r="R63" s="6" t="s">
        <v>2359</v>
      </c>
      <c r="S63" s="6" t="s">
        <v>2359</v>
      </c>
      <c r="T63" s="6"/>
      <c r="U63" t="s">
        <v>2749</v>
      </c>
      <c r="V63" t="s">
        <v>2750</v>
      </c>
      <c r="W63" t="s">
        <v>2351</v>
      </c>
      <c r="X63" t="s">
        <v>2351</v>
      </c>
      <c r="Y63" t="s">
        <v>296</v>
      </c>
      <c r="Z63" t="s">
        <v>2352</v>
      </c>
      <c r="AA63"/>
      <c r="AB63" t="s">
        <v>2351</v>
      </c>
      <c r="AC63"/>
    </row>
    <row r="64" spans="1:29">
      <c r="A64" s="170" t="s">
        <v>2344</v>
      </c>
      <c r="B64" s="170" t="s">
        <v>2345</v>
      </c>
      <c r="C64" t="s">
        <v>2363</v>
      </c>
      <c r="D64" t="s">
        <v>2701</v>
      </c>
      <c r="E64" t="s">
        <v>2702</v>
      </c>
      <c r="F64" t="s">
        <v>2703</v>
      </c>
      <c r="G64" s="6" t="s">
        <v>2415</v>
      </c>
      <c r="I64" s="6">
        <v>0</v>
      </c>
      <c r="J64" s="6">
        <v>0</v>
      </c>
      <c r="K64" s="6">
        <v>3</v>
      </c>
      <c r="L64" s="6" t="s">
        <v>296</v>
      </c>
      <c r="M64" s="6">
        <v>0</v>
      </c>
      <c r="N64" s="6" t="s">
        <v>295</v>
      </c>
      <c r="O64" s="6">
        <v>0</v>
      </c>
      <c r="P64" s="225">
        <f t="shared" si="0"/>
        <v>3</v>
      </c>
      <c r="R64" s="6" t="s">
        <v>2359</v>
      </c>
      <c r="S64" s="6" t="s">
        <v>2359</v>
      </c>
      <c r="U64" t="s">
        <v>2704</v>
      </c>
      <c r="V64" t="s">
        <v>2705</v>
      </c>
      <c r="W64" t="s">
        <v>2351</v>
      </c>
      <c r="X64" t="s">
        <v>2351</v>
      </c>
      <c r="Y64" t="s">
        <v>296</v>
      </c>
      <c r="Z64" t="s">
        <v>2706</v>
      </c>
      <c r="AB64" t="s">
        <v>2351</v>
      </c>
    </row>
    <row r="65" spans="1:28">
      <c r="A65" t="s">
        <v>2344</v>
      </c>
      <c r="B65" t="s">
        <v>2345</v>
      </c>
      <c r="C65" t="s">
        <v>2363</v>
      </c>
      <c r="D65" t="s">
        <v>2786</v>
      </c>
      <c r="E65" t="s">
        <v>2787</v>
      </c>
      <c r="F65" t="s">
        <v>2788</v>
      </c>
      <c r="G65" s="6" t="s">
        <v>2415</v>
      </c>
      <c r="I65" s="6">
        <v>0</v>
      </c>
      <c r="J65" s="6">
        <v>0</v>
      </c>
      <c r="K65" s="6">
        <v>3</v>
      </c>
      <c r="L65" s="6" t="s">
        <v>296</v>
      </c>
      <c r="M65" s="6">
        <v>0</v>
      </c>
      <c r="P65" s="225">
        <f t="shared" si="0"/>
        <v>3</v>
      </c>
      <c r="Q65" s="227" t="s">
        <v>3268</v>
      </c>
      <c r="R65" s="6" t="s">
        <v>2359</v>
      </c>
      <c r="S65" s="6" t="s">
        <v>2359</v>
      </c>
      <c r="U65" t="s">
        <v>2789</v>
      </c>
      <c r="V65" t="s">
        <v>2790</v>
      </c>
      <c r="W65" t="s">
        <v>2351</v>
      </c>
      <c r="X65" t="s">
        <v>2351</v>
      </c>
      <c r="Y65" t="s">
        <v>296</v>
      </c>
      <c r="Z65" t="s">
        <v>2352</v>
      </c>
      <c r="AB65" t="s">
        <v>2351</v>
      </c>
    </row>
    <row r="66" spans="1:28">
      <c r="A66" s="170" t="s">
        <v>2344</v>
      </c>
      <c r="B66" s="170" t="s">
        <v>2345</v>
      </c>
      <c r="C66" t="s">
        <v>2363</v>
      </c>
      <c r="D66" s="170" t="s">
        <v>2625</v>
      </c>
      <c r="E66" s="170" t="s">
        <v>2800</v>
      </c>
      <c r="F66" t="s">
        <v>2801</v>
      </c>
      <c r="G66" s="6" t="s">
        <v>372</v>
      </c>
      <c r="H66" t="s">
        <v>2802</v>
      </c>
      <c r="I66" s="6">
        <v>0</v>
      </c>
      <c r="J66" s="6">
        <v>0</v>
      </c>
      <c r="K66" s="6">
        <v>0</v>
      </c>
      <c r="L66" s="6" t="s">
        <v>295</v>
      </c>
      <c r="M66" s="6">
        <v>0</v>
      </c>
      <c r="O66" s="6">
        <v>3</v>
      </c>
      <c r="P66" s="225">
        <f t="shared" si="0"/>
        <v>3</v>
      </c>
      <c r="Q66" s="227" t="s">
        <v>3268</v>
      </c>
      <c r="R66" s="6" t="s">
        <v>2359</v>
      </c>
      <c r="S66" s="6" t="s">
        <v>2359</v>
      </c>
      <c r="U66" t="s">
        <v>2803</v>
      </c>
      <c r="V66" t="s">
        <v>2804</v>
      </c>
      <c r="W66" t="s">
        <v>2351</v>
      </c>
      <c r="X66" t="s">
        <v>2351</v>
      </c>
      <c r="Y66" t="s">
        <v>341</v>
      </c>
      <c r="AB66" t="s">
        <v>2351</v>
      </c>
    </row>
    <row r="67" spans="1:28">
      <c r="A67" t="s">
        <v>2344</v>
      </c>
      <c r="B67" t="s">
        <v>2345</v>
      </c>
      <c r="C67" t="s">
        <v>2346</v>
      </c>
      <c r="D67" t="s">
        <v>2347</v>
      </c>
      <c r="E67" t="s">
        <v>2727</v>
      </c>
      <c r="F67" t="s">
        <v>2728</v>
      </c>
      <c r="G67" s="6" t="s">
        <v>372</v>
      </c>
      <c r="I67" s="6">
        <v>3</v>
      </c>
      <c r="J67" s="6">
        <v>0</v>
      </c>
      <c r="K67" s="6">
        <v>0</v>
      </c>
      <c r="L67" s="6" t="s">
        <v>295</v>
      </c>
      <c r="M67" s="6">
        <v>0</v>
      </c>
      <c r="N67" s="6" t="s">
        <v>295</v>
      </c>
      <c r="O67" s="6">
        <v>0</v>
      </c>
      <c r="P67" s="225">
        <f t="shared" ref="P67:P130" si="1">I67+J67+K67+M67+O67</f>
        <v>3</v>
      </c>
      <c r="S67" s="6">
        <v>52</v>
      </c>
      <c r="T67" s="6">
        <v>4</v>
      </c>
      <c r="U67" t="s">
        <v>2351</v>
      </c>
      <c r="V67" t="s">
        <v>2351</v>
      </c>
      <c r="W67" t="s">
        <v>2351</v>
      </c>
      <c r="X67" t="s">
        <v>2351</v>
      </c>
      <c r="Y67" t="s">
        <v>295</v>
      </c>
      <c r="AB67" t="s">
        <v>2351</v>
      </c>
    </row>
    <row r="68" spans="1:28">
      <c r="A68" t="s">
        <v>2344</v>
      </c>
      <c r="B68" t="s">
        <v>2345</v>
      </c>
      <c r="C68" t="s">
        <v>2431</v>
      </c>
      <c r="D68" t="s">
        <v>2565</v>
      </c>
      <c r="E68" t="s">
        <v>2639</v>
      </c>
      <c r="F68" t="s">
        <v>2640</v>
      </c>
      <c r="G68" s="6" t="s">
        <v>372</v>
      </c>
      <c r="I68" s="6">
        <v>0</v>
      </c>
      <c r="J68" s="6">
        <v>0</v>
      </c>
      <c r="K68" s="196">
        <v>1</v>
      </c>
      <c r="L68" s="6" t="s">
        <v>304</v>
      </c>
      <c r="M68" s="6">
        <v>0</v>
      </c>
      <c r="O68" s="6">
        <v>2</v>
      </c>
      <c r="P68" s="226">
        <f t="shared" si="1"/>
        <v>3</v>
      </c>
      <c r="Q68" s="227" t="s">
        <v>3268</v>
      </c>
      <c r="S68" s="6">
        <v>12</v>
      </c>
      <c r="T68" s="6">
        <v>1</v>
      </c>
      <c r="U68" t="s">
        <v>2641</v>
      </c>
      <c r="V68" t="s">
        <v>2351</v>
      </c>
      <c r="W68" t="s">
        <v>2351</v>
      </c>
      <c r="X68" t="s">
        <v>2351</v>
      </c>
      <c r="Y68" t="s">
        <v>304</v>
      </c>
      <c r="AB68" t="s">
        <v>2351</v>
      </c>
    </row>
    <row r="69" spans="1:28">
      <c r="A69" s="170" t="s">
        <v>2344</v>
      </c>
      <c r="B69" s="170" t="s">
        <v>2345</v>
      </c>
      <c r="C69" t="s">
        <v>2431</v>
      </c>
      <c r="D69" s="170" t="s">
        <v>2565</v>
      </c>
      <c r="E69" s="170" t="s">
        <v>2690</v>
      </c>
      <c r="F69" t="s">
        <v>2691</v>
      </c>
      <c r="G69" s="6" t="s">
        <v>372</v>
      </c>
      <c r="H69" t="s">
        <v>341</v>
      </c>
      <c r="I69" s="6">
        <v>0</v>
      </c>
      <c r="J69" s="6">
        <v>0</v>
      </c>
      <c r="K69" s="196">
        <v>1</v>
      </c>
      <c r="L69" s="6" t="s">
        <v>304</v>
      </c>
      <c r="M69" s="6">
        <v>0</v>
      </c>
      <c r="O69" s="6">
        <v>2</v>
      </c>
      <c r="P69" s="226">
        <f t="shared" si="1"/>
        <v>3</v>
      </c>
      <c r="Q69" s="227" t="s">
        <v>3268</v>
      </c>
      <c r="S69" s="6">
        <v>35</v>
      </c>
      <c r="T69" s="6">
        <v>1</v>
      </c>
      <c r="U69" t="s">
        <v>2692</v>
      </c>
      <c r="V69" t="s">
        <v>2351</v>
      </c>
      <c r="W69" t="s">
        <v>2351</v>
      </c>
      <c r="X69" t="s">
        <v>2351</v>
      </c>
      <c r="Y69" t="s">
        <v>304</v>
      </c>
      <c r="AB69" t="s">
        <v>2351</v>
      </c>
    </row>
    <row r="70" spans="1:28">
      <c r="A70" t="s">
        <v>2344</v>
      </c>
      <c r="B70" t="s">
        <v>2345</v>
      </c>
      <c r="C70" t="s">
        <v>2363</v>
      </c>
      <c r="D70" s="170" t="s">
        <v>2684</v>
      </c>
      <c r="E70" s="170" t="s">
        <v>2685</v>
      </c>
      <c r="F70" t="s">
        <v>2686</v>
      </c>
      <c r="G70" s="6" t="s">
        <v>372</v>
      </c>
      <c r="H70" t="s">
        <v>2687</v>
      </c>
      <c r="I70" s="6">
        <v>0</v>
      </c>
      <c r="J70" s="6">
        <v>0</v>
      </c>
      <c r="K70" s="196">
        <v>1</v>
      </c>
      <c r="L70" s="6" t="s">
        <v>304</v>
      </c>
      <c r="M70" s="6">
        <v>0</v>
      </c>
      <c r="O70" s="6">
        <v>2</v>
      </c>
      <c r="P70" s="226">
        <f t="shared" si="1"/>
        <v>3</v>
      </c>
      <c r="Q70" s="227" t="s">
        <v>3268</v>
      </c>
      <c r="R70" s="6" t="s">
        <v>2359</v>
      </c>
      <c r="S70" s="6" t="s">
        <v>2359</v>
      </c>
      <c r="U70" t="s">
        <v>2688</v>
      </c>
      <c r="V70" t="s">
        <v>2689</v>
      </c>
      <c r="W70" t="s">
        <v>2351</v>
      </c>
      <c r="X70" t="s">
        <v>2351</v>
      </c>
      <c r="Y70" t="s">
        <v>304</v>
      </c>
      <c r="AB70" t="s">
        <v>2351</v>
      </c>
    </row>
    <row r="71" spans="1:28">
      <c r="A71" t="s">
        <v>2344</v>
      </c>
      <c r="B71" t="s">
        <v>2345</v>
      </c>
      <c r="C71" t="s">
        <v>2363</v>
      </c>
      <c r="D71" t="s">
        <v>2647</v>
      </c>
      <c r="E71" t="s">
        <v>2648</v>
      </c>
      <c r="F71" t="s">
        <v>2649</v>
      </c>
      <c r="G71" s="6" t="s">
        <v>372</v>
      </c>
      <c r="H71" t="s">
        <v>2608</v>
      </c>
      <c r="I71" s="6">
        <v>2</v>
      </c>
      <c r="J71" s="6">
        <v>0</v>
      </c>
      <c r="K71" s="196">
        <v>1</v>
      </c>
      <c r="L71" s="6" t="s">
        <v>304</v>
      </c>
      <c r="M71" s="6">
        <v>0</v>
      </c>
      <c r="O71" s="6">
        <v>0</v>
      </c>
      <c r="P71" s="226">
        <f t="shared" si="1"/>
        <v>3</v>
      </c>
      <c r="Q71" s="227" t="s">
        <v>3268</v>
      </c>
      <c r="R71" s="6" t="s">
        <v>2359</v>
      </c>
      <c r="S71" s="6" t="s">
        <v>2359</v>
      </c>
      <c r="U71" t="s">
        <v>2650</v>
      </c>
      <c r="V71" t="s">
        <v>2651</v>
      </c>
      <c r="W71" t="s">
        <v>2351</v>
      </c>
      <c r="X71" t="s">
        <v>2351</v>
      </c>
      <c r="Y71" t="s">
        <v>304</v>
      </c>
      <c r="AB71" t="s">
        <v>2351</v>
      </c>
    </row>
    <row r="72" spans="1:28">
      <c r="A72" t="s">
        <v>2344</v>
      </c>
      <c r="B72" t="s">
        <v>2345</v>
      </c>
      <c r="C72" t="s">
        <v>2363</v>
      </c>
      <c r="D72" t="s">
        <v>2642</v>
      </c>
      <c r="E72" t="s">
        <v>2643</v>
      </c>
      <c r="F72" t="s">
        <v>2644</v>
      </c>
      <c r="G72" s="6" t="s">
        <v>2415</v>
      </c>
      <c r="I72" s="6">
        <v>2</v>
      </c>
      <c r="J72" s="6">
        <v>0</v>
      </c>
      <c r="K72" s="196">
        <v>1</v>
      </c>
      <c r="L72" s="6" t="s">
        <v>304</v>
      </c>
      <c r="M72" s="6">
        <v>0</v>
      </c>
      <c r="O72" s="6">
        <v>0</v>
      </c>
      <c r="P72" s="226">
        <f t="shared" si="1"/>
        <v>3</v>
      </c>
      <c r="Q72" s="227" t="s">
        <v>3268</v>
      </c>
      <c r="R72" s="6" t="s">
        <v>2359</v>
      </c>
      <c r="S72" s="6" t="s">
        <v>2359</v>
      </c>
      <c r="U72" t="s">
        <v>2645</v>
      </c>
      <c r="V72" t="s">
        <v>2646</v>
      </c>
      <c r="W72" t="s">
        <v>2351</v>
      </c>
      <c r="X72" t="s">
        <v>2351</v>
      </c>
      <c r="Y72" t="s">
        <v>304</v>
      </c>
      <c r="AB72" t="s">
        <v>2351</v>
      </c>
    </row>
    <row r="73" spans="1:28">
      <c r="A73" t="s">
        <v>2344</v>
      </c>
      <c r="B73" t="s">
        <v>2345</v>
      </c>
      <c r="C73" t="s">
        <v>2363</v>
      </c>
      <c r="D73" t="s">
        <v>2438</v>
      </c>
      <c r="E73" t="s">
        <v>2652</v>
      </c>
      <c r="F73" t="s">
        <v>2653</v>
      </c>
      <c r="G73" s="6" t="s">
        <v>372</v>
      </c>
      <c r="I73" s="6">
        <v>0</v>
      </c>
      <c r="J73" s="6">
        <v>0</v>
      </c>
      <c r="K73" s="196">
        <v>1</v>
      </c>
      <c r="L73" s="6" t="s">
        <v>304</v>
      </c>
      <c r="M73" s="6">
        <v>0</v>
      </c>
      <c r="O73" s="6">
        <v>2</v>
      </c>
      <c r="P73" s="226">
        <f t="shared" si="1"/>
        <v>3</v>
      </c>
      <c r="Q73" s="227" t="s">
        <v>3268</v>
      </c>
      <c r="S73" s="6">
        <v>99</v>
      </c>
      <c r="T73" s="6">
        <v>1</v>
      </c>
      <c r="U73" t="s">
        <v>2654</v>
      </c>
      <c r="V73" t="s">
        <v>2655</v>
      </c>
      <c r="W73" t="s">
        <v>2351</v>
      </c>
      <c r="X73" t="s">
        <v>2351</v>
      </c>
      <c r="Y73" t="s">
        <v>304</v>
      </c>
      <c r="AB73" t="s">
        <v>2351</v>
      </c>
    </row>
    <row r="74" spans="1:28">
      <c r="A74" s="170" t="s">
        <v>2344</v>
      </c>
      <c r="B74" s="170" t="s">
        <v>2345</v>
      </c>
      <c r="C74" t="s">
        <v>2363</v>
      </c>
      <c r="D74" s="170" t="s">
        <v>2707</v>
      </c>
      <c r="E74" s="170" t="s">
        <v>2708</v>
      </c>
      <c r="F74" t="s">
        <v>2709</v>
      </c>
      <c r="G74" s="6" t="s">
        <v>372</v>
      </c>
      <c r="H74" t="s">
        <v>2710</v>
      </c>
      <c r="I74" s="6">
        <v>0</v>
      </c>
      <c r="J74" s="6">
        <v>0</v>
      </c>
      <c r="K74" s="196">
        <v>1</v>
      </c>
      <c r="L74" s="6" t="s">
        <v>304</v>
      </c>
      <c r="M74" s="6">
        <v>0</v>
      </c>
      <c r="O74" s="6">
        <v>2</v>
      </c>
      <c r="P74" s="226">
        <f t="shared" si="1"/>
        <v>3</v>
      </c>
      <c r="Q74" s="227" t="s">
        <v>3268</v>
      </c>
      <c r="R74" s="6" t="s">
        <v>2359</v>
      </c>
      <c r="S74" s="6" t="s">
        <v>2359</v>
      </c>
      <c r="U74" t="s">
        <v>2711</v>
      </c>
      <c r="V74" t="s">
        <v>2712</v>
      </c>
      <c r="W74" t="s">
        <v>2351</v>
      </c>
      <c r="X74" t="s">
        <v>2351</v>
      </c>
      <c r="Y74" t="s">
        <v>304</v>
      </c>
      <c r="AB74" t="s">
        <v>2351</v>
      </c>
    </row>
    <row r="75" spans="1:28">
      <c r="A75" t="s">
        <v>2344</v>
      </c>
      <c r="B75" t="s">
        <v>2345</v>
      </c>
      <c r="C75" t="s">
        <v>2363</v>
      </c>
      <c r="D75" t="s">
        <v>2472</v>
      </c>
      <c r="E75" t="s">
        <v>2635</v>
      </c>
      <c r="F75" t="s">
        <v>2636</v>
      </c>
      <c r="G75" s="6" t="s">
        <v>372</v>
      </c>
      <c r="I75" s="6">
        <v>0</v>
      </c>
      <c r="J75" s="6">
        <v>2</v>
      </c>
      <c r="K75" s="196">
        <v>1</v>
      </c>
      <c r="L75" s="6" t="s">
        <v>304</v>
      </c>
      <c r="M75" s="6">
        <v>0</v>
      </c>
      <c r="O75" s="6">
        <v>0</v>
      </c>
      <c r="P75" s="226">
        <f t="shared" si="1"/>
        <v>3</v>
      </c>
      <c r="Q75" s="227" t="s">
        <v>3268</v>
      </c>
      <c r="S75" s="6">
        <v>33</v>
      </c>
      <c r="T75" s="6">
        <v>8</v>
      </c>
      <c r="U75" t="s">
        <v>2637</v>
      </c>
      <c r="V75" t="s">
        <v>2638</v>
      </c>
      <c r="W75" t="s">
        <v>2351</v>
      </c>
      <c r="X75" t="s">
        <v>2351</v>
      </c>
      <c r="Y75" t="s">
        <v>304</v>
      </c>
      <c r="AB75" t="s">
        <v>2351</v>
      </c>
    </row>
    <row r="76" spans="1:28">
      <c r="A76" s="170" t="s">
        <v>2344</v>
      </c>
      <c r="B76" s="170" t="s">
        <v>2345</v>
      </c>
      <c r="C76" t="s">
        <v>2363</v>
      </c>
      <c r="D76" t="s">
        <v>2679</v>
      </c>
      <c r="E76" t="s">
        <v>2680</v>
      </c>
      <c r="F76" t="s">
        <v>2681</v>
      </c>
      <c r="G76" s="6" t="s">
        <v>372</v>
      </c>
      <c r="I76" s="6">
        <v>0</v>
      </c>
      <c r="J76" s="6">
        <v>0</v>
      </c>
      <c r="K76" s="196">
        <v>1</v>
      </c>
      <c r="L76" s="6" t="s">
        <v>304</v>
      </c>
      <c r="M76" s="6">
        <v>0</v>
      </c>
      <c r="O76" s="6">
        <v>2</v>
      </c>
      <c r="P76" s="226">
        <f t="shared" si="1"/>
        <v>3</v>
      </c>
      <c r="Q76" s="227" t="s">
        <v>3268</v>
      </c>
      <c r="R76" s="6" t="s">
        <v>2359</v>
      </c>
      <c r="S76" s="6">
        <v>41</v>
      </c>
      <c r="T76" s="6">
        <v>1</v>
      </c>
      <c r="U76" t="s">
        <v>2682</v>
      </c>
      <c r="V76" t="s">
        <v>2683</v>
      </c>
      <c r="W76" t="s">
        <v>2351</v>
      </c>
      <c r="X76" t="s">
        <v>2351</v>
      </c>
      <c r="Y76" t="s">
        <v>304</v>
      </c>
      <c r="AB76" t="s">
        <v>2351</v>
      </c>
    </row>
    <row r="77" spans="1:28">
      <c r="A77" s="170" t="s">
        <v>2344</v>
      </c>
      <c r="B77" s="170" t="s">
        <v>2345</v>
      </c>
      <c r="C77" t="s">
        <v>2363</v>
      </c>
      <c r="D77" t="s">
        <v>2669</v>
      </c>
      <c r="E77" t="s">
        <v>2670</v>
      </c>
      <c r="F77" t="s">
        <v>2671</v>
      </c>
      <c r="G77" s="6" t="s">
        <v>372</v>
      </c>
      <c r="I77" s="6">
        <v>0</v>
      </c>
      <c r="J77" s="6">
        <v>0</v>
      </c>
      <c r="K77" s="196">
        <v>1</v>
      </c>
      <c r="L77" s="6" t="s">
        <v>304</v>
      </c>
      <c r="M77" s="6">
        <v>0</v>
      </c>
      <c r="N77" s="6" t="s">
        <v>295</v>
      </c>
      <c r="O77" s="6">
        <v>2</v>
      </c>
      <c r="P77" s="226">
        <f t="shared" si="1"/>
        <v>3</v>
      </c>
      <c r="S77" s="6">
        <v>56</v>
      </c>
      <c r="T77" s="6">
        <v>2</v>
      </c>
      <c r="U77" t="s">
        <v>2672</v>
      </c>
      <c r="V77" t="s">
        <v>2673</v>
      </c>
      <c r="W77" t="s">
        <v>2351</v>
      </c>
      <c r="X77" t="s">
        <v>2674</v>
      </c>
      <c r="Y77" t="s">
        <v>304</v>
      </c>
    </row>
    <row r="78" spans="1:28">
      <c r="A78" t="s">
        <v>2344</v>
      </c>
      <c r="B78" t="s">
        <v>2345</v>
      </c>
      <c r="C78" t="s">
        <v>2385</v>
      </c>
      <c r="D78" t="s">
        <v>2660</v>
      </c>
      <c r="E78" t="s">
        <v>2661</v>
      </c>
      <c r="F78" t="s">
        <v>2662</v>
      </c>
      <c r="G78" s="6" t="s">
        <v>372</v>
      </c>
      <c r="I78" s="6">
        <v>0</v>
      </c>
      <c r="J78" s="6">
        <v>0</v>
      </c>
      <c r="K78" s="196">
        <v>1</v>
      </c>
      <c r="L78" s="6" t="s">
        <v>304</v>
      </c>
      <c r="M78" s="6">
        <v>0</v>
      </c>
      <c r="N78" s="6" t="s">
        <v>295</v>
      </c>
      <c r="O78" s="6">
        <v>2</v>
      </c>
      <c r="P78" s="226">
        <f t="shared" si="1"/>
        <v>3</v>
      </c>
      <c r="S78" s="6">
        <v>102</v>
      </c>
      <c r="T78" s="6">
        <v>1</v>
      </c>
      <c r="U78" t="s">
        <v>2663</v>
      </c>
      <c r="V78" t="s">
        <v>2351</v>
      </c>
      <c r="W78" t="s">
        <v>2351</v>
      </c>
      <c r="Y78" t="s">
        <v>304</v>
      </c>
      <c r="AB78" t="s">
        <v>2351</v>
      </c>
    </row>
    <row r="79" spans="1:28">
      <c r="A79" t="s">
        <v>2344</v>
      </c>
      <c r="B79" t="s">
        <v>2345</v>
      </c>
      <c r="C79" t="s">
        <v>2363</v>
      </c>
      <c r="D79" t="s">
        <v>2625</v>
      </c>
      <c r="E79" t="s">
        <v>2775</v>
      </c>
      <c r="F79" t="s">
        <v>2776</v>
      </c>
      <c r="G79" s="6" t="s">
        <v>372</v>
      </c>
      <c r="H79" t="s">
        <v>2777</v>
      </c>
      <c r="I79" s="6">
        <v>0</v>
      </c>
      <c r="J79" s="6">
        <v>0</v>
      </c>
      <c r="K79" s="6">
        <v>2</v>
      </c>
      <c r="L79" s="6" t="s">
        <v>300</v>
      </c>
      <c r="M79" s="6">
        <v>0</v>
      </c>
      <c r="O79" s="6">
        <v>1</v>
      </c>
      <c r="P79" s="225">
        <f t="shared" si="1"/>
        <v>3</v>
      </c>
      <c r="Q79" s="227" t="s">
        <v>3268</v>
      </c>
      <c r="R79" s="6" t="s">
        <v>2359</v>
      </c>
      <c r="S79" s="6" t="s">
        <v>2359</v>
      </c>
      <c r="U79" t="s">
        <v>2778</v>
      </c>
      <c r="V79" t="s">
        <v>2779</v>
      </c>
      <c r="W79" t="s">
        <v>2351</v>
      </c>
      <c r="X79" t="s">
        <v>2351</v>
      </c>
      <c r="Y79" t="s">
        <v>300</v>
      </c>
      <c r="Z79" t="s">
        <v>2560</v>
      </c>
      <c r="AA79" t="s">
        <v>2777</v>
      </c>
      <c r="AB79" t="s">
        <v>2780</v>
      </c>
    </row>
    <row r="80" spans="1:28">
      <c r="A80" t="s">
        <v>2344</v>
      </c>
      <c r="B80" t="s">
        <v>2345</v>
      </c>
      <c r="C80" t="s">
        <v>2431</v>
      </c>
      <c r="D80" t="s">
        <v>2565</v>
      </c>
      <c r="E80" t="s">
        <v>2826</v>
      </c>
      <c r="F80" t="s">
        <v>2827</v>
      </c>
      <c r="G80" s="6" t="s">
        <v>2415</v>
      </c>
      <c r="H80" t="s">
        <v>2828</v>
      </c>
      <c r="I80" s="6">
        <v>2</v>
      </c>
      <c r="J80" s="6">
        <v>0</v>
      </c>
      <c r="K80" s="6">
        <v>0</v>
      </c>
      <c r="L80" s="6" t="s">
        <v>295</v>
      </c>
      <c r="M80" s="6">
        <v>0</v>
      </c>
      <c r="P80" s="225">
        <f t="shared" si="1"/>
        <v>2</v>
      </c>
      <c r="Q80" s="227" t="s">
        <v>3268</v>
      </c>
      <c r="R80" s="6" t="s">
        <v>2359</v>
      </c>
      <c r="S80" s="6" t="s">
        <v>2359</v>
      </c>
      <c r="U80" t="s">
        <v>2351</v>
      </c>
      <c r="V80" t="s">
        <v>2351</v>
      </c>
      <c r="W80" t="s">
        <v>2351</v>
      </c>
      <c r="X80" t="s">
        <v>2351</v>
      </c>
      <c r="Y80" t="s">
        <v>341</v>
      </c>
      <c r="AA80" t="s">
        <v>2828</v>
      </c>
      <c r="AB80" t="s">
        <v>2829</v>
      </c>
    </row>
    <row r="81" spans="1:28">
      <c r="A81" t="s">
        <v>2344</v>
      </c>
      <c r="B81" t="s">
        <v>2345</v>
      </c>
      <c r="C81" t="s">
        <v>2431</v>
      </c>
      <c r="D81" t="s">
        <v>2565</v>
      </c>
      <c r="E81" t="s">
        <v>2838</v>
      </c>
      <c r="F81" t="s">
        <v>2839</v>
      </c>
      <c r="G81" s="6" t="s">
        <v>372</v>
      </c>
      <c r="I81" s="6">
        <v>2</v>
      </c>
      <c r="J81" s="6">
        <v>0</v>
      </c>
      <c r="K81" s="6">
        <v>0</v>
      </c>
      <c r="L81" s="6" t="s">
        <v>295</v>
      </c>
      <c r="M81" s="6">
        <v>0</v>
      </c>
      <c r="O81" s="6">
        <v>0</v>
      </c>
      <c r="P81" s="225">
        <f t="shared" si="1"/>
        <v>2</v>
      </c>
      <c r="Q81" s="227" t="s">
        <v>3268</v>
      </c>
      <c r="S81" s="6">
        <v>68</v>
      </c>
      <c r="T81" s="6">
        <v>6</v>
      </c>
      <c r="U81" t="s">
        <v>2351</v>
      </c>
      <c r="V81" t="s">
        <v>2351</v>
      </c>
      <c r="W81" t="s">
        <v>2351</v>
      </c>
      <c r="X81" t="s">
        <v>2351</v>
      </c>
      <c r="Y81" t="s">
        <v>295</v>
      </c>
      <c r="AB81" t="s">
        <v>2351</v>
      </c>
    </row>
    <row r="82" spans="1:28">
      <c r="A82" t="s">
        <v>2344</v>
      </c>
      <c r="B82" t="s">
        <v>2345</v>
      </c>
      <c r="C82" t="s">
        <v>2431</v>
      </c>
      <c r="D82" t="s">
        <v>2432</v>
      </c>
      <c r="E82" t="s">
        <v>2851</v>
      </c>
      <c r="F82" t="s">
        <v>2852</v>
      </c>
      <c r="G82" s="6" t="s">
        <v>372</v>
      </c>
      <c r="I82" s="6">
        <v>2</v>
      </c>
      <c r="J82" s="6">
        <v>0</v>
      </c>
      <c r="K82" s="6">
        <v>0</v>
      </c>
      <c r="L82" s="6" t="s">
        <v>295</v>
      </c>
      <c r="M82" s="6">
        <v>0</v>
      </c>
      <c r="O82" s="6">
        <v>0</v>
      </c>
      <c r="P82" s="225">
        <f t="shared" si="1"/>
        <v>2</v>
      </c>
      <c r="Q82" s="227" t="s">
        <v>3268</v>
      </c>
      <c r="S82" s="6">
        <v>407</v>
      </c>
      <c r="T82" s="6">
        <v>15</v>
      </c>
      <c r="U82" t="s">
        <v>2853</v>
      </c>
      <c r="V82" t="s">
        <v>2854</v>
      </c>
      <c r="W82" t="s">
        <v>2351</v>
      </c>
      <c r="X82" t="s">
        <v>2351</v>
      </c>
      <c r="Y82" t="s">
        <v>295</v>
      </c>
      <c r="AB82" t="s">
        <v>2351</v>
      </c>
    </row>
    <row r="83" spans="1:28">
      <c r="A83" t="s">
        <v>2344</v>
      </c>
      <c r="B83" t="s">
        <v>2345</v>
      </c>
      <c r="C83" t="s">
        <v>2431</v>
      </c>
      <c r="D83" t="s">
        <v>2432</v>
      </c>
      <c r="E83" t="s">
        <v>2855</v>
      </c>
      <c r="F83" t="s">
        <v>2856</v>
      </c>
      <c r="G83" s="6" t="s">
        <v>372</v>
      </c>
      <c r="I83" s="6">
        <v>2</v>
      </c>
      <c r="J83" s="6">
        <v>0</v>
      </c>
      <c r="K83" s="6">
        <v>0</v>
      </c>
      <c r="L83" s="6" t="s">
        <v>295</v>
      </c>
      <c r="M83" s="6">
        <v>0</v>
      </c>
      <c r="O83" s="6">
        <v>0</v>
      </c>
      <c r="P83" s="225">
        <f t="shared" si="1"/>
        <v>2</v>
      </c>
      <c r="Q83" s="227" t="s">
        <v>3268</v>
      </c>
      <c r="S83" s="6">
        <v>38</v>
      </c>
      <c r="T83" s="6">
        <v>8</v>
      </c>
      <c r="U83" t="s">
        <v>2351</v>
      </c>
      <c r="V83" t="s">
        <v>2857</v>
      </c>
      <c r="W83" t="s">
        <v>2351</v>
      </c>
      <c r="X83" t="s">
        <v>2351</v>
      </c>
      <c r="Y83" t="s">
        <v>295</v>
      </c>
      <c r="AB83" t="s">
        <v>2351</v>
      </c>
    </row>
    <row r="84" spans="1:28">
      <c r="A84" t="s">
        <v>2344</v>
      </c>
      <c r="B84" t="s">
        <v>2345</v>
      </c>
      <c r="C84" t="s">
        <v>2431</v>
      </c>
      <c r="D84" t="s">
        <v>2586</v>
      </c>
      <c r="E84" t="s">
        <v>2905</v>
      </c>
      <c r="F84" t="s">
        <v>2906</v>
      </c>
      <c r="G84" s="6" t="s">
        <v>2415</v>
      </c>
      <c r="I84" s="6">
        <v>2</v>
      </c>
      <c r="J84" s="6">
        <v>0</v>
      </c>
      <c r="K84" s="6">
        <v>0</v>
      </c>
      <c r="L84" s="6" t="s">
        <v>295</v>
      </c>
      <c r="M84" s="6">
        <v>0</v>
      </c>
      <c r="P84" s="225">
        <f t="shared" si="1"/>
        <v>2</v>
      </c>
      <c r="Q84" s="227" t="s">
        <v>3268</v>
      </c>
      <c r="R84" s="6" t="s">
        <v>2359</v>
      </c>
      <c r="S84" s="6" t="s">
        <v>2359</v>
      </c>
      <c r="U84" t="s">
        <v>2907</v>
      </c>
      <c r="V84" t="s">
        <v>2351</v>
      </c>
      <c r="W84" t="s">
        <v>2351</v>
      </c>
      <c r="X84" t="s">
        <v>2351</v>
      </c>
      <c r="Y84" t="s">
        <v>341</v>
      </c>
      <c r="AB84" t="s">
        <v>2351</v>
      </c>
    </row>
    <row r="85" spans="1:28">
      <c r="A85" t="s">
        <v>2344</v>
      </c>
      <c r="B85" t="s">
        <v>2345</v>
      </c>
      <c r="C85" t="s">
        <v>2431</v>
      </c>
      <c r="D85" t="s">
        <v>2586</v>
      </c>
      <c r="E85" t="s">
        <v>2908</v>
      </c>
      <c r="F85" t="s">
        <v>2909</v>
      </c>
      <c r="G85" s="6" t="s">
        <v>2415</v>
      </c>
      <c r="I85" s="6">
        <v>2</v>
      </c>
      <c r="J85" s="6">
        <v>0</v>
      </c>
      <c r="K85" s="6">
        <v>0</v>
      </c>
      <c r="L85" s="6" t="s">
        <v>295</v>
      </c>
      <c r="M85" s="6">
        <v>0</v>
      </c>
      <c r="P85" s="225">
        <f t="shared" si="1"/>
        <v>2</v>
      </c>
      <c r="Q85" s="227" t="s">
        <v>3268</v>
      </c>
      <c r="R85" s="6" t="s">
        <v>2359</v>
      </c>
      <c r="S85" s="6" t="s">
        <v>2359</v>
      </c>
      <c r="V85" t="s">
        <v>2351</v>
      </c>
      <c r="W85" t="s">
        <v>2351</v>
      </c>
      <c r="X85" t="s">
        <v>2351</v>
      </c>
      <c r="Y85" t="s">
        <v>341</v>
      </c>
      <c r="AB85" t="s">
        <v>2351</v>
      </c>
    </row>
    <row r="86" spans="1:28">
      <c r="A86" t="s">
        <v>2344</v>
      </c>
      <c r="B86" t="s">
        <v>2345</v>
      </c>
      <c r="C86" t="s">
        <v>2431</v>
      </c>
      <c r="D86" t="s">
        <v>2586</v>
      </c>
      <c r="E86" t="s">
        <v>2910</v>
      </c>
      <c r="F86" t="s">
        <v>2911</v>
      </c>
      <c r="G86" s="6" t="s">
        <v>2415</v>
      </c>
      <c r="I86" s="6">
        <v>2</v>
      </c>
      <c r="J86" s="6">
        <v>0</v>
      </c>
      <c r="K86" s="6">
        <v>0</v>
      </c>
      <c r="L86" s="6" t="s">
        <v>295</v>
      </c>
      <c r="M86" s="6">
        <v>0</v>
      </c>
      <c r="P86" s="225">
        <f t="shared" si="1"/>
        <v>2</v>
      </c>
      <c r="Q86" s="227" t="s">
        <v>3268</v>
      </c>
      <c r="R86" s="6" t="s">
        <v>2359</v>
      </c>
      <c r="S86" s="6" t="s">
        <v>2359</v>
      </c>
      <c r="W86" t="s">
        <v>2351</v>
      </c>
      <c r="X86" t="s">
        <v>2351</v>
      </c>
      <c r="Y86" t="s">
        <v>341</v>
      </c>
      <c r="AB86" t="s">
        <v>2351</v>
      </c>
    </row>
    <row r="87" spans="1:28">
      <c r="A87" t="s">
        <v>2344</v>
      </c>
      <c r="B87" t="s">
        <v>2345</v>
      </c>
      <c r="C87" t="s">
        <v>2431</v>
      </c>
      <c r="D87" t="s">
        <v>2586</v>
      </c>
      <c r="E87" t="s">
        <v>2922</v>
      </c>
      <c r="F87" t="s">
        <v>2923</v>
      </c>
      <c r="G87" s="6" t="s">
        <v>372</v>
      </c>
      <c r="I87" s="6">
        <v>2</v>
      </c>
      <c r="J87" s="6">
        <v>0</v>
      </c>
      <c r="K87" s="6">
        <v>0</v>
      </c>
      <c r="L87" s="6" t="s">
        <v>295</v>
      </c>
      <c r="M87" s="6">
        <v>0</v>
      </c>
      <c r="O87" s="6">
        <v>0</v>
      </c>
      <c r="P87" s="225">
        <f t="shared" si="1"/>
        <v>2</v>
      </c>
      <c r="Q87" s="227" t="s">
        <v>3268</v>
      </c>
      <c r="S87" s="6">
        <v>11</v>
      </c>
      <c r="T87" s="6">
        <v>1</v>
      </c>
      <c r="U87" t="s">
        <v>2924</v>
      </c>
      <c r="V87" t="s">
        <v>2351</v>
      </c>
      <c r="W87" t="s">
        <v>2351</v>
      </c>
      <c r="X87" t="s">
        <v>2351</v>
      </c>
      <c r="Y87" t="s">
        <v>341</v>
      </c>
      <c r="AB87" t="s">
        <v>2351</v>
      </c>
    </row>
    <row r="88" spans="1:28">
      <c r="A88" t="s">
        <v>2344</v>
      </c>
      <c r="B88" t="s">
        <v>2345</v>
      </c>
      <c r="C88" t="s">
        <v>2363</v>
      </c>
      <c r="D88" t="s">
        <v>2364</v>
      </c>
      <c r="E88" t="s">
        <v>2830</v>
      </c>
      <c r="F88" t="s">
        <v>2831</v>
      </c>
      <c r="G88" s="6" t="s">
        <v>372</v>
      </c>
      <c r="I88" s="6">
        <v>2</v>
      </c>
      <c r="J88" s="6">
        <v>0</v>
      </c>
      <c r="K88" s="6">
        <v>0</v>
      </c>
      <c r="L88" s="6" t="s">
        <v>295</v>
      </c>
      <c r="M88" s="6">
        <v>0</v>
      </c>
      <c r="N88" s="6" t="s">
        <v>295</v>
      </c>
      <c r="O88" s="6">
        <v>0</v>
      </c>
      <c r="P88" s="225">
        <f t="shared" si="1"/>
        <v>2</v>
      </c>
      <c r="S88" s="6">
        <v>193</v>
      </c>
      <c r="T88" s="6">
        <v>6</v>
      </c>
      <c r="U88" t="s">
        <v>2832</v>
      </c>
      <c r="V88" t="s">
        <v>2833</v>
      </c>
      <c r="W88" t="s">
        <v>2351</v>
      </c>
      <c r="X88" t="s">
        <v>2351</v>
      </c>
      <c r="Y88" t="s">
        <v>295</v>
      </c>
      <c r="AB88" t="s">
        <v>2351</v>
      </c>
    </row>
    <row r="89" spans="1:28">
      <c r="A89" s="170" t="s">
        <v>2344</v>
      </c>
      <c r="B89" s="170" t="s">
        <v>2345</v>
      </c>
      <c r="C89" t="s">
        <v>2363</v>
      </c>
      <c r="D89" s="170" t="s">
        <v>2424</v>
      </c>
      <c r="E89" s="170" t="s">
        <v>2834</v>
      </c>
      <c r="F89" t="s">
        <v>2835</v>
      </c>
      <c r="G89" s="6" t="s">
        <v>372</v>
      </c>
      <c r="H89" t="s">
        <v>341</v>
      </c>
      <c r="I89" s="6">
        <v>2</v>
      </c>
      <c r="J89" s="6">
        <v>0</v>
      </c>
      <c r="K89" s="6">
        <v>0</v>
      </c>
      <c r="L89" s="6" t="s">
        <v>295</v>
      </c>
      <c r="M89" s="6">
        <v>0</v>
      </c>
      <c r="O89" s="6">
        <v>0</v>
      </c>
      <c r="P89" s="225">
        <f t="shared" si="1"/>
        <v>2</v>
      </c>
      <c r="Q89" s="227" t="s">
        <v>3268</v>
      </c>
      <c r="S89" s="6">
        <v>39</v>
      </c>
      <c r="T89" s="6">
        <v>2</v>
      </c>
      <c r="U89" t="s">
        <v>2836</v>
      </c>
      <c r="V89" t="s">
        <v>2837</v>
      </c>
      <c r="W89" t="s">
        <v>2351</v>
      </c>
      <c r="X89" t="s">
        <v>2351</v>
      </c>
      <c r="Y89" t="s">
        <v>295</v>
      </c>
      <c r="AB89" t="s">
        <v>2351</v>
      </c>
    </row>
    <row r="90" spans="1:28">
      <c r="A90" t="s">
        <v>2344</v>
      </c>
      <c r="B90" t="s">
        <v>2345</v>
      </c>
      <c r="C90" t="s">
        <v>2363</v>
      </c>
      <c r="D90" t="s">
        <v>2846</v>
      </c>
      <c r="E90" t="s">
        <v>2847</v>
      </c>
      <c r="F90" t="s">
        <v>2848</v>
      </c>
      <c r="G90" s="6" t="s">
        <v>372</v>
      </c>
      <c r="I90" s="6">
        <v>2</v>
      </c>
      <c r="J90" s="6">
        <v>0</v>
      </c>
      <c r="K90" s="6">
        <v>0</v>
      </c>
      <c r="L90" s="6" t="s">
        <v>295</v>
      </c>
      <c r="M90" s="6">
        <v>0</v>
      </c>
      <c r="O90" s="6">
        <v>0</v>
      </c>
      <c r="P90" s="225">
        <f t="shared" si="1"/>
        <v>2</v>
      </c>
      <c r="Q90" s="227" t="s">
        <v>3268</v>
      </c>
      <c r="S90" s="6">
        <v>491</v>
      </c>
      <c r="T90" s="6">
        <v>13</v>
      </c>
      <c r="U90" t="s">
        <v>2849</v>
      </c>
      <c r="V90" t="s">
        <v>2850</v>
      </c>
      <c r="W90" t="s">
        <v>2351</v>
      </c>
      <c r="X90" t="s">
        <v>2351</v>
      </c>
      <c r="Y90" t="s">
        <v>295</v>
      </c>
      <c r="AB90" t="s">
        <v>2351</v>
      </c>
    </row>
    <row r="91" spans="1:28">
      <c r="A91" t="s">
        <v>2344</v>
      </c>
      <c r="B91" t="s">
        <v>2345</v>
      </c>
      <c r="C91" t="s">
        <v>2363</v>
      </c>
      <c r="D91" t="s">
        <v>2858</v>
      </c>
      <c r="E91" t="s">
        <v>2859</v>
      </c>
      <c r="F91" t="s">
        <v>2860</v>
      </c>
      <c r="G91" s="6" t="s">
        <v>2415</v>
      </c>
      <c r="H91" t="s">
        <v>2861</v>
      </c>
      <c r="I91" s="6">
        <v>2</v>
      </c>
      <c r="J91" s="6">
        <v>0</v>
      </c>
      <c r="K91" s="6">
        <v>0</v>
      </c>
      <c r="L91" s="6" t="s">
        <v>295</v>
      </c>
      <c r="M91" s="6">
        <v>0</v>
      </c>
      <c r="O91" s="6">
        <v>0</v>
      </c>
      <c r="P91" s="225">
        <f t="shared" si="1"/>
        <v>2</v>
      </c>
      <c r="Q91" s="227" t="s">
        <v>3268</v>
      </c>
      <c r="S91" s="6">
        <v>7</v>
      </c>
      <c r="T91" s="6">
        <v>1</v>
      </c>
      <c r="U91" t="s">
        <v>2862</v>
      </c>
      <c r="V91" t="s">
        <v>2351</v>
      </c>
      <c r="W91" t="s">
        <v>2351</v>
      </c>
      <c r="X91" t="s">
        <v>2351</v>
      </c>
      <c r="Y91" t="s">
        <v>341</v>
      </c>
      <c r="AB91" t="s">
        <v>2351</v>
      </c>
    </row>
    <row r="92" spans="1:28">
      <c r="A92" t="s">
        <v>2344</v>
      </c>
      <c r="B92" t="s">
        <v>2345</v>
      </c>
      <c r="C92" t="s">
        <v>2363</v>
      </c>
      <c r="D92" t="s">
        <v>2590</v>
      </c>
      <c r="E92" t="s">
        <v>2863</v>
      </c>
      <c r="F92" t="s">
        <v>2864</v>
      </c>
      <c r="G92" s="6" t="s">
        <v>372</v>
      </c>
      <c r="I92" s="6">
        <v>2</v>
      </c>
      <c r="J92" s="6">
        <v>0</v>
      </c>
      <c r="K92" s="6">
        <v>0</v>
      </c>
      <c r="L92" s="6" t="s">
        <v>295</v>
      </c>
      <c r="M92" s="6">
        <v>0</v>
      </c>
      <c r="O92" s="6">
        <v>0</v>
      </c>
      <c r="P92" s="225">
        <f t="shared" si="1"/>
        <v>2</v>
      </c>
      <c r="Q92" s="227" t="s">
        <v>3268</v>
      </c>
      <c r="S92" s="6">
        <v>128</v>
      </c>
      <c r="T92" s="6">
        <v>11</v>
      </c>
      <c r="U92" t="s">
        <v>2865</v>
      </c>
      <c r="V92" t="s">
        <v>2866</v>
      </c>
      <c r="W92" t="s">
        <v>2351</v>
      </c>
      <c r="X92" t="s">
        <v>2351</v>
      </c>
      <c r="Y92" t="s">
        <v>295</v>
      </c>
      <c r="AB92" t="s">
        <v>2351</v>
      </c>
    </row>
    <row r="93" spans="1:28">
      <c r="A93" t="s">
        <v>2344</v>
      </c>
      <c r="B93" t="s">
        <v>2345</v>
      </c>
      <c r="C93" t="s">
        <v>2363</v>
      </c>
      <c r="D93" t="s">
        <v>2867</v>
      </c>
      <c r="E93" t="s">
        <v>2868</v>
      </c>
      <c r="F93" t="s">
        <v>2869</v>
      </c>
      <c r="G93" s="6" t="s">
        <v>372</v>
      </c>
      <c r="I93" s="6">
        <v>2</v>
      </c>
      <c r="J93" s="6">
        <v>0</v>
      </c>
      <c r="K93" s="6">
        <v>0</v>
      </c>
      <c r="L93" s="6" t="s">
        <v>295</v>
      </c>
      <c r="M93" s="6">
        <v>0</v>
      </c>
      <c r="O93" s="6">
        <v>0</v>
      </c>
      <c r="P93" s="225">
        <f t="shared" si="1"/>
        <v>2</v>
      </c>
      <c r="Q93" s="227" t="s">
        <v>3268</v>
      </c>
      <c r="S93" s="6">
        <v>586</v>
      </c>
      <c r="T93" s="6">
        <v>21</v>
      </c>
      <c r="U93" t="s">
        <v>2870</v>
      </c>
      <c r="V93" t="s">
        <v>2871</v>
      </c>
      <c r="W93" t="s">
        <v>2351</v>
      </c>
      <c r="X93" t="s">
        <v>2351</v>
      </c>
      <c r="Y93" t="s">
        <v>295</v>
      </c>
      <c r="AB93" t="s">
        <v>2351</v>
      </c>
    </row>
    <row r="94" spans="1:28">
      <c r="A94" t="s">
        <v>2344</v>
      </c>
      <c r="B94" t="s">
        <v>2345</v>
      </c>
      <c r="C94" t="s">
        <v>2363</v>
      </c>
      <c r="D94" t="s">
        <v>2886</v>
      </c>
      <c r="E94" t="s">
        <v>2887</v>
      </c>
      <c r="F94" t="s">
        <v>2888</v>
      </c>
      <c r="G94" s="6" t="s">
        <v>372</v>
      </c>
      <c r="I94" s="6">
        <v>2</v>
      </c>
      <c r="J94" s="6">
        <v>0</v>
      </c>
      <c r="K94" s="6">
        <v>0</v>
      </c>
      <c r="L94" s="6" t="s">
        <v>295</v>
      </c>
      <c r="M94" s="6">
        <v>0</v>
      </c>
      <c r="O94" s="6">
        <v>0</v>
      </c>
      <c r="P94" s="225">
        <f t="shared" si="1"/>
        <v>2</v>
      </c>
      <c r="Q94" s="227" t="s">
        <v>3268</v>
      </c>
      <c r="S94" s="6">
        <v>202</v>
      </c>
      <c r="T94" s="6">
        <v>3</v>
      </c>
      <c r="U94" t="s">
        <v>2889</v>
      </c>
      <c r="V94" t="s">
        <v>2890</v>
      </c>
      <c r="W94" t="s">
        <v>2351</v>
      </c>
      <c r="X94" t="s">
        <v>2351</v>
      </c>
      <c r="Y94" t="s">
        <v>295</v>
      </c>
      <c r="AB94" t="s">
        <v>2351</v>
      </c>
    </row>
    <row r="95" spans="1:28">
      <c r="A95" t="s">
        <v>2344</v>
      </c>
      <c r="B95" t="s">
        <v>2345</v>
      </c>
      <c r="C95" t="s">
        <v>2363</v>
      </c>
      <c r="D95" t="s">
        <v>2925</v>
      </c>
      <c r="E95" t="s">
        <v>2926</v>
      </c>
      <c r="F95" t="s">
        <v>2927</v>
      </c>
      <c r="G95" s="6" t="s">
        <v>372</v>
      </c>
      <c r="I95" s="6">
        <v>2</v>
      </c>
      <c r="J95" s="6">
        <v>0</v>
      </c>
      <c r="K95" s="6">
        <v>0</v>
      </c>
      <c r="L95" s="6" t="s">
        <v>295</v>
      </c>
      <c r="M95" s="6">
        <v>0</v>
      </c>
      <c r="O95" s="6">
        <v>0</v>
      </c>
      <c r="P95" s="225">
        <f t="shared" si="1"/>
        <v>2</v>
      </c>
      <c r="Q95" s="227" t="s">
        <v>3268</v>
      </c>
      <c r="S95" s="6">
        <v>99</v>
      </c>
      <c r="T95" s="6">
        <v>4</v>
      </c>
      <c r="U95" t="s">
        <v>2928</v>
      </c>
      <c r="V95" t="s">
        <v>2929</v>
      </c>
      <c r="W95" t="s">
        <v>2351</v>
      </c>
      <c r="X95" t="s">
        <v>2351</v>
      </c>
      <c r="Y95" t="s">
        <v>295</v>
      </c>
      <c r="AB95" t="s">
        <v>2351</v>
      </c>
    </row>
    <row r="96" spans="1:28">
      <c r="A96" t="s">
        <v>2344</v>
      </c>
      <c r="B96" t="s">
        <v>2345</v>
      </c>
      <c r="C96" t="s">
        <v>2363</v>
      </c>
      <c r="D96" t="s">
        <v>2786</v>
      </c>
      <c r="E96" t="s">
        <v>2930</v>
      </c>
      <c r="F96" t="s">
        <v>2931</v>
      </c>
      <c r="G96" s="6" t="s">
        <v>372</v>
      </c>
      <c r="I96" s="6">
        <v>2</v>
      </c>
      <c r="J96" s="6">
        <v>0</v>
      </c>
      <c r="K96" s="6">
        <v>0</v>
      </c>
      <c r="L96" s="6" t="s">
        <v>295</v>
      </c>
      <c r="M96" s="6">
        <v>0</v>
      </c>
      <c r="O96" s="6">
        <v>0</v>
      </c>
      <c r="P96" s="225">
        <f t="shared" si="1"/>
        <v>2</v>
      </c>
      <c r="Q96" s="227" t="s">
        <v>3268</v>
      </c>
      <c r="S96" s="6">
        <v>216</v>
      </c>
      <c r="T96" s="6">
        <v>9</v>
      </c>
      <c r="U96" t="s">
        <v>2932</v>
      </c>
      <c r="V96" t="s">
        <v>2933</v>
      </c>
      <c r="W96" t="s">
        <v>2351</v>
      </c>
      <c r="X96" t="s">
        <v>2351</v>
      </c>
      <c r="Y96" t="s">
        <v>295</v>
      </c>
      <c r="AB96" t="s">
        <v>2351</v>
      </c>
    </row>
    <row r="97" spans="1:28">
      <c r="A97" t="s">
        <v>2344</v>
      </c>
      <c r="B97" t="s">
        <v>2345</v>
      </c>
      <c r="C97" t="s">
        <v>2363</v>
      </c>
      <c r="D97" t="s">
        <v>2934</v>
      </c>
      <c r="E97" t="s">
        <v>2935</v>
      </c>
      <c r="F97" t="s">
        <v>2936</v>
      </c>
      <c r="G97" s="6" t="s">
        <v>372</v>
      </c>
      <c r="I97" s="6">
        <v>2</v>
      </c>
      <c r="J97" s="6">
        <v>0</v>
      </c>
      <c r="K97" s="6">
        <v>0</v>
      </c>
      <c r="L97" s="6" t="s">
        <v>295</v>
      </c>
      <c r="M97" s="6">
        <v>0</v>
      </c>
      <c r="O97" s="6">
        <v>0</v>
      </c>
      <c r="P97" s="225">
        <f t="shared" si="1"/>
        <v>2</v>
      </c>
      <c r="Q97" s="227" t="s">
        <v>3268</v>
      </c>
      <c r="S97" s="6">
        <v>29</v>
      </c>
      <c r="T97" s="6">
        <v>2</v>
      </c>
      <c r="U97" t="s">
        <v>2937</v>
      </c>
      <c r="V97" t="s">
        <v>2938</v>
      </c>
      <c r="W97" t="s">
        <v>2351</v>
      </c>
      <c r="X97" t="s">
        <v>2351</v>
      </c>
      <c r="Y97" t="s">
        <v>295</v>
      </c>
      <c r="AB97" t="s">
        <v>2351</v>
      </c>
    </row>
    <row r="98" spans="1:28">
      <c r="B98" t="s">
        <v>2345</v>
      </c>
      <c r="C98" t="s">
        <v>2363</v>
      </c>
      <c r="D98" t="s">
        <v>2939</v>
      </c>
      <c r="E98" t="s">
        <v>1125</v>
      </c>
      <c r="F98" t="s">
        <v>2940</v>
      </c>
      <c r="G98" s="6" t="s">
        <v>2415</v>
      </c>
      <c r="H98" t="s">
        <v>2941</v>
      </c>
      <c r="I98" s="6">
        <v>0</v>
      </c>
      <c r="J98" s="6">
        <v>2</v>
      </c>
      <c r="K98" s="6">
        <v>0</v>
      </c>
      <c r="L98" s="6" t="s">
        <v>295</v>
      </c>
      <c r="M98" s="6">
        <v>0</v>
      </c>
      <c r="N98" s="6" t="s">
        <v>295</v>
      </c>
      <c r="P98" s="225">
        <f t="shared" si="1"/>
        <v>2</v>
      </c>
      <c r="R98" s="6" t="s">
        <v>324</v>
      </c>
      <c r="S98" s="6">
        <v>4</v>
      </c>
      <c r="T98" s="6">
        <v>1</v>
      </c>
    </row>
    <row r="99" spans="1:28">
      <c r="A99" s="170" t="s">
        <v>2344</v>
      </c>
      <c r="B99" s="170" t="s">
        <v>2345</v>
      </c>
      <c r="C99" t="s">
        <v>2385</v>
      </c>
      <c r="D99" t="s">
        <v>2697</v>
      </c>
      <c r="E99" t="s">
        <v>2698</v>
      </c>
      <c r="F99" t="s">
        <v>2699</v>
      </c>
      <c r="G99" s="6" t="s">
        <v>2415</v>
      </c>
      <c r="H99" t="s">
        <v>2358</v>
      </c>
      <c r="I99" s="6">
        <v>0</v>
      </c>
      <c r="J99" s="6">
        <v>0</v>
      </c>
      <c r="K99" s="6">
        <v>0</v>
      </c>
      <c r="L99" s="6" t="s">
        <v>295</v>
      </c>
      <c r="M99" s="6">
        <v>2</v>
      </c>
      <c r="N99" s="196" t="s">
        <v>304</v>
      </c>
      <c r="O99" s="6">
        <v>0</v>
      </c>
      <c r="P99" s="226">
        <f t="shared" si="1"/>
        <v>2</v>
      </c>
      <c r="Q99" s="228"/>
      <c r="S99" s="6" t="s">
        <v>2359</v>
      </c>
      <c r="U99" t="s">
        <v>2700</v>
      </c>
      <c r="V99" t="s">
        <v>2351</v>
      </c>
      <c r="W99" t="s">
        <v>2351</v>
      </c>
      <c r="Y99" t="s">
        <v>341</v>
      </c>
      <c r="AB99" t="s">
        <v>2351</v>
      </c>
    </row>
    <row r="100" spans="1:28">
      <c r="A100" s="170" t="s">
        <v>2344</v>
      </c>
      <c r="B100" s="170" t="s">
        <v>2345</v>
      </c>
      <c r="C100" t="s">
        <v>2431</v>
      </c>
      <c r="D100" s="170" t="s">
        <v>2565</v>
      </c>
      <c r="E100" s="170" t="s">
        <v>2713</v>
      </c>
      <c r="F100" t="s">
        <v>2714</v>
      </c>
      <c r="G100" s="6" t="s">
        <v>372</v>
      </c>
      <c r="H100" t="s">
        <v>2715</v>
      </c>
      <c r="I100" s="6">
        <v>0</v>
      </c>
      <c r="J100" s="6">
        <v>0</v>
      </c>
      <c r="K100" s="196">
        <v>1</v>
      </c>
      <c r="L100" s="6" t="s">
        <v>304</v>
      </c>
      <c r="M100" s="6">
        <v>0</v>
      </c>
      <c r="O100" s="6">
        <v>1</v>
      </c>
      <c r="P100" s="226">
        <f t="shared" si="1"/>
        <v>2</v>
      </c>
      <c r="Q100" s="227" t="s">
        <v>3268</v>
      </c>
      <c r="S100" s="6">
        <v>40</v>
      </c>
      <c r="T100" s="6">
        <v>1</v>
      </c>
      <c r="U100" t="s">
        <v>2716</v>
      </c>
      <c r="V100" t="s">
        <v>2717</v>
      </c>
      <c r="W100" t="s">
        <v>2351</v>
      </c>
      <c r="X100" t="s">
        <v>2351</v>
      </c>
      <c r="Y100" t="s">
        <v>304</v>
      </c>
    </row>
    <row r="101" spans="1:28">
      <c r="A101" t="s">
        <v>2344</v>
      </c>
      <c r="B101" t="s">
        <v>2345</v>
      </c>
      <c r="C101" t="s">
        <v>2431</v>
      </c>
      <c r="D101" t="s">
        <v>2565</v>
      </c>
      <c r="E101" t="s">
        <v>2729</v>
      </c>
      <c r="F101" t="s">
        <v>2730</v>
      </c>
      <c r="G101" s="6" t="s">
        <v>372</v>
      </c>
      <c r="I101" s="6">
        <v>0</v>
      </c>
      <c r="J101" s="6">
        <v>0</v>
      </c>
      <c r="K101" s="196">
        <v>1</v>
      </c>
      <c r="L101" s="6" t="s">
        <v>304</v>
      </c>
      <c r="M101" s="6">
        <v>0</v>
      </c>
      <c r="O101" s="6">
        <v>1</v>
      </c>
      <c r="P101" s="226">
        <f t="shared" si="1"/>
        <v>2</v>
      </c>
      <c r="Q101" s="227" t="s">
        <v>3268</v>
      </c>
      <c r="S101" s="6">
        <v>46</v>
      </c>
      <c r="T101" s="6">
        <v>3</v>
      </c>
      <c r="U101" t="s">
        <v>2351</v>
      </c>
      <c r="V101" t="s">
        <v>2351</v>
      </c>
      <c r="W101" t="s">
        <v>2351</v>
      </c>
      <c r="X101" t="s">
        <v>2351</v>
      </c>
      <c r="Y101" t="s">
        <v>304</v>
      </c>
      <c r="AB101" t="s">
        <v>2351</v>
      </c>
    </row>
    <row r="102" spans="1:28">
      <c r="A102" t="s">
        <v>2344</v>
      </c>
      <c r="B102" t="s">
        <v>2345</v>
      </c>
      <c r="C102" t="s">
        <v>2431</v>
      </c>
      <c r="D102" t="s">
        <v>2565</v>
      </c>
      <c r="E102" t="s">
        <v>2731</v>
      </c>
      <c r="F102" t="s">
        <v>2732</v>
      </c>
      <c r="G102" s="6" t="s">
        <v>372</v>
      </c>
      <c r="I102" s="6">
        <v>0</v>
      </c>
      <c r="J102" s="6">
        <v>0</v>
      </c>
      <c r="K102" s="196">
        <v>1</v>
      </c>
      <c r="L102" s="6" t="s">
        <v>304</v>
      </c>
      <c r="M102" s="6">
        <v>0</v>
      </c>
      <c r="O102" s="6">
        <v>1</v>
      </c>
      <c r="P102" s="226">
        <f t="shared" si="1"/>
        <v>2</v>
      </c>
      <c r="Q102" s="227" t="s">
        <v>3268</v>
      </c>
      <c r="S102" s="6">
        <v>41</v>
      </c>
      <c r="T102" s="6">
        <v>2</v>
      </c>
      <c r="U102" t="s">
        <v>2733</v>
      </c>
      <c r="V102" t="s">
        <v>2351</v>
      </c>
      <c r="W102" t="s">
        <v>2351</v>
      </c>
      <c r="X102" t="s">
        <v>2351</v>
      </c>
      <c r="Y102" t="s">
        <v>304</v>
      </c>
      <c r="AB102" t="s">
        <v>2351</v>
      </c>
    </row>
    <row r="103" spans="1:28">
      <c r="A103" t="s">
        <v>2344</v>
      </c>
      <c r="B103" t="s">
        <v>2345</v>
      </c>
      <c r="C103" t="s">
        <v>2431</v>
      </c>
      <c r="D103" t="s">
        <v>2565</v>
      </c>
      <c r="E103" t="s">
        <v>2734</v>
      </c>
      <c r="F103" t="s">
        <v>2735</v>
      </c>
      <c r="G103" s="6" t="s">
        <v>372</v>
      </c>
      <c r="I103" s="6">
        <v>0</v>
      </c>
      <c r="J103" s="6">
        <v>0</v>
      </c>
      <c r="K103" s="196">
        <v>1</v>
      </c>
      <c r="L103" s="6" t="s">
        <v>304</v>
      </c>
      <c r="M103" s="6">
        <v>0</v>
      </c>
      <c r="O103" s="6">
        <v>1</v>
      </c>
      <c r="P103" s="226">
        <f t="shared" si="1"/>
        <v>2</v>
      </c>
      <c r="Q103" s="227" t="s">
        <v>3268</v>
      </c>
      <c r="S103" s="6">
        <v>35</v>
      </c>
      <c r="T103" s="6">
        <v>1</v>
      </c>
      <c r="U103" t="s">
        <v>2736</v>
      </c>
      <c r="V103" t="s">
        <v>2737</v>
      </c>
      <c r="W103" t="s">
        <v>2351</v>
      </c>
      <c r="X103" t="s">
        <v>2351</v>
      </c>
      <c r="Y103" t="s">
        <v>304</v>
      </c>
      <c r="AB103" t="s">
        <v>2351</v>
      </c>
    </row>
    <row r="104" spans="1:28">
      <c r="A104" s="170" t="s">
        <v>2344</v>
      </c>
      <c r="B104" s="170" t="s">
        <v>2345</v>
      </c>
      <c r="C104" t="s">
        <v>2431</v>
      </c>
      <c r="D104" t="s">
        <v>2565</v>
      </c>
      <c r="E104" t="s">
        <v>2796</v>
      </c>
      <c r="F104" t="s">
        <v>2797</v>
      </c>
      <c r="G104" s="6" t="s">
        <v>372</v>
      </c>
      <c r="H104" t="s">
        <v>2798</v>
      </c>
      <c r="I104" s="6">
        <v>0</v>
      </c>
      <c r="J104" s="6">
        <v>0</v>
      </c>
      <c r="K104" s="196">
        <v>1</v>
      </c>
      <c r="L104" s="6" t="s">
        <v>304</v>
      </c>
      <c r="M104" s="6">
        <v>0</v>
      </c>
      <c r="O104" s="6">
        <v>1</v>
      </c>
      <c r="P104" s="226">
        <f t="shared" si="1"/>
        <v>2</v>
      </c>
      <c r="Q104" s="227" t="s">
        <v>3268</v>
      </c>
      <c r="S104" s="6">
        <v>45</v>
      </c>
      <c r="T104" s="6">
        <v>2</v>
      </c>
      <c r="U104" t="s">
        <v>2799</v>
      </c>
      <c r="V104" t="s">
        <v>2351</v>
      </c>
      <c r="W104" t="s">
        <v>2351</v>
      </c>
      <c r="X104" t="s">
        <v>2351</v>
      </c>
      <c r="Y104" t="s">
        <v>304</v>
      </c>
      <c r="AB104" t="s">
        <v>2351</v>
      </c>
    </row>
    <row r="105" spans="1:28">
      <c r="A105" t="s">
        <v>2344</v>
      </c>
      <c r="B105" t="s">
        <v>2345</v>
      </c>
      <c r="C105" t="s">
        <v>2431</v>
      </c>
      <c r="D105" t="s">
        <v>2432</v>
      </c>
      <c r="E105" t="s">
        <v>2768</v>
      </c>
      <c r="F105" t="s">
        <v>2769</v>
      </c>
      <c r="G105" s="6" t="s">
        <v>372</v>
      </c>
      <c r="I105" s="6">
        <v>0</v>
      </c>
      <c r="J105" s="6">
        <v>0</v>
      </c>
      <c r="K105" s="196">
        <v>1</v>
      </c>
      <c r="L105" s="6" t="s">
        <v>304</v>
      </c>
      <c r="M105" s="6">
        <v>0</v>
      </c>
      <c r="O105" s="6">
        <v>1</v>
      </c>
      <c r="P105" s="226">
        <f t="shared" si="1"/>
        <v>2</v>
      </c>
      <c r="Q105" s="227" t="s">
        <v>3268</v>
      </c>
      <c r="S105" s="6">
        <v>75</v>
      </c>
      <c r="T105" s="6">
        <v>6</v>
      </c>
      <c r="U105" t="s">
        <v>2770</v>
      </c>
      <c r="V105" t="s">
        <v>2771</v>
      </c>
      <c r="W105" t="s">
        <v>2351</v>
      </c>
      <c r="X105" t="s">
        <v>2351</v>
      </c>
      <c r="Y105" t="s">
        <v>304</v>
      </c>
      <c r="AB105" t="s">
        <v>2351</v>
      </c>
    </row>
    <row r="106" spans="1:28">
      <c r="A106" t="s">
        <v>2344</v>
      </c>
      <c r="B106" t="s">
        <v>2345</v>
      </c>
      <c r="C106" t="s">
        <v>2363</v>
      </c>
      <c r="D106" t="s">
        <v>2406</v>
      </c>
      <c r="E106" t="s">
        <v>884</v>
      </c>
      <c r="F106" t="s">
        <v>2726</v>
      </c>
      <c r="G106" s="6" t="s">
        <v>372</v>
      </c>
      <c r="I106" s="6">
        <v>0</v>
      </c>
      <c r="J106" s="6">
        <v>0</v>
      </c>
      <c r="K106" s="196">
        <v>1</v>
      </c>
      <c r="L106" s="6" t="s">
        <v>304</v>
      </c>
      <c r="M106" s="6">
        <v>0</v>
      </c>
      <c r="O106" s="6">
        <v>1</v>
      </c>
      <c r="P106" s="226">
        <f t="shared" si="1"/>
        <v>2</v>
      </c>
      <c r="Q106" s="227" t="s">
        <v>3268</v>
      </c>
      <c r="S106" s="6">
        <v>24</v>
      </c>
      <c r="T106" s="6">
        <v>3</v>
      </c>
      <c r="U106" t="s">
        <v>2351</v>
      </c>
      <c r="V106" t="s">
        <v>2351</v>
      </c>
      <c r="W106" t="s">
        <v>2351</v>
      </c>
      <c r="X106" t="s">
        <v>2351</v>
      </c>
      <c r="Y106" t="s">
        <v>304</v>
      </c>
      <c r="AB106" t="s">
        <v>2351</v>
      </c>
    </row>
    <row r="107" spans="1:28">
      <c r="A107" t="s">
        <v>2344</v>
      </c>
      <c r="B107" t="s">
        <v>2345</v>
      </c>
      <c r="C107" t="s">
        <v>2363</v>
      </c>
      <c r="D107" t="s">
        <v>2738</v>
      </c>
      <c r="E107" t="s">
        <v>2739</v>
      </c>
      <c r="F107" t="s">
        <v>2740</v>
      </c>
      <c r="G107" s="6" t="s">
        <v>372</v>
      </c>
      <c r="I107" s="6">
        <v>0</v>
      </c>
      <c r="J107" s="6">
        <v>0</v>
      </c>
      <c r="K107" s="196">
        <v>1</v>
      </c>
      <c r="L107" s="6" t="s">
        <v>304</v>
      </c>
      <c r="M107" s="6">
        <v>0</v>
      </c>
      <c r="O107" s="6">
        <v>1</v>
      </c>
      <c r="P107" s="226">
        <f t="shared" si="1"/>
        <v>2</v>
      </c>
      <c r="Q107" s="227" t="s">
        <v>3268</v>
      </c>
      <c r="S107" s="6">
        <v>34</v>
      </c>
      <c r="T107" s="6">
        <v>2</v>
      </c>
      <c r="U107" t="s">
        <v>2741</v>
      </c>
      <c r="V107" t="s">
        <v>2742</v>
      </c>
      <c r="W107" t="s">
        <v>2351</v>
      </c>
      <c r="X107" t="s">
        <v>2351</v>
      </c>
      <c r="Y107" t="s">
        <v>304</v>
      </c>
      <c r="AB107" t="s">
        <v>2351</v>
      </c>
    </row>
    <row r="108" spans="1:28">
      <c r="A108" t="s">
        <v>2344</v>
      </c>
      <c r="B108" t="s">
        <v>2345</v>
      </c>
      <c r="C108" t="s">
        <v>2363</v>
      </c>
      <c r="D108" t="s">
        <v>2738</v>
      </c>
      <c r="E108" t="s">
        <v>2743</v>
      </c>
      <c r="F108" t="s">
        <v>2744</v>
      </c>
      <c r="G108" s="6" t="s">
        <v>372</v>
      </c>
      <c r="I108" s="6">
        <v>0</v>
      </c>
      <c r="J108" s="6">
        <v>0</v>
      </c>
      <c r="K108" s="196">
        <v>1</v>
      </c>
      <c r="L108" s="6" t="s">
        <v>304</v>
      </c>
      <c r="M108" s="6">
        <v>0</v>
      </c>
      <c r="O108" s="6">
        <v>1</v>
      </c>
      <c r="P108" s="226">
        <f t="shared" si="1"/>
        <v>2</v>
      </c>
      <c r="Q108" s="227" t="s">
        <v>3268</v>
      </c>
      <c r="S108" s="6">
        <v>43</v>
      </c>
      <c r="T108" s="6">
        <v>1</v>
      </c>
      <c r="U108" t="s">
        <v>2745</v>
      </c>
      <c r="V108" t="s">
        <v>2746</v>
      </c>
      <c r="W108" t="s">
        <v>2351</v>
      </c>
      <c r="X108" t="s">
        <v>2351</v>
      </c>
      <c r="Y108" t="s">
        <v>304</v>
      </c>
      <c r="AB108" t="s">
        <v>2351</v>
      </c>
    </row>
    <row r="109" spans="1:28">
      <c r="A109" t="s">
        <v>2344</v>
      </c>
      <c r="B109" t="s">
        <v>2345</v>
      </c>
      <c r="C109" t="s">
        <v>2363</v>
      </c>
      <c r="D109" t="s">
        <v>2693</v>
      </c>
      <c r="E109" t="s">
        <v>2759</v>
      </c>
      <c r="F109" t="s">
        <v>2760</v>
      </c>
      <c r="G109" s="6" t="s">
        <v>372</v>
      </c>
      <c r="I109" s="6">
        <v>0</v>
      </c>
      <c r="J109" s="6">
        <v>0</v>
      </c>
      <c r="K109" s="196">
        <v>1</v>
      </c>
      <c r="L109" s="6" t="s">
        <v>304</v>
      </c>
      <c r="M109" s="6">
        <v>0</v>
      </c>
      <c r="N109" s="6" t="s">
        <v>295</v>
      </c>
      <c r="O109" s="6">
        <v>1</v>
      </c>
      <c r="P109" s="226">
        <f t="shared" si="1"/>
        <v>2</v>
      </c>
      <c r="S109" s="6">
        <v>31</v>
      </c>
      <c r="T109" s="6">
        <v>1</v>
      </c>
      <c r="U109" t="s">
        <v>2761</v>
      </c>
      <c r="V109" t="s">
        <v>2762</v>
      </c>
      <c r="W109" t="s">
        <v>2351</v>
      </c>
      <c r="X109" t="s">
        <v>2351</v>
      </c>
      <c r="Y109" t="s">
        <v>304</v>
      </c>
      <c r="AB109" t="s">
        <v>2351</v>
      </c>
    </row>
    <row r="110" spans="1:28">
      <c r="A110" t="s">
        <v>2344</v>
      </c>
      <c r="B110" t="s">
        <v>2345</v>
      </c>
      <c r="C110" t="s">
        <v>2363</v>
      </c>
      <c r="D110" t="s">
        <v>2763</v>
      </c>
      <c r="E110" t="s">
        <v>2764</v>
      </c>
      <c r="F110" t="s">
        <v>2765</v>
      </c>
      <c r="G110" s="6" t="s">
        <v>372</v>
      </c>
      <c r="I110" s="6">
        <v>0</v>
      </c>
      <c r="J110" s="6">
        <v>0</v>
      </c>
      <c r="K110" s="196">
        <v>1</v>
      </c>
      <c r="L110" s="6" t="s">
        <v>304</v>
      </c>
      <c r="M110" s="6">
        <v>0</v>
      </c>
      <c r="O110" s="6">
        <v>1</v>
      </c>
      <c r="P110" s="226">
        <f t="shared" si="1"/>
        <v>2</v>
      </c>
      <c r="Q110" s="227" t="s">
        <v>3268</v>
      </c>
      <c r="S110" s="6">
        <v>109</v>
      </c>
      <c r="T110" s="6">
        <v>2</v>
      </c>
      <c r="U110" t="s">
        <v>2766</v>
      </c>
      <c r="V110" t="s">
        <v>2767</v>
      </c>
      <c r="W110" t="s">
        <v>2351</v>
      </c>
      <c r="X110" t="s">
        <v>2351</v>
      </c>
      <c r="Y110" t="s">
        <v>304</v>
      </c>
      <c r="AB110" t="s">
        <v>2351</v>
      </c>
    </row>
    <row r="111" spans="1:28">
      <c r="A111" t="s">
        <v>2344</v>
      </c>
      <c r="B111" t="s">
        <v>2345</v>
      </c>
      <c r="C111" t="s">
        <v>2363</v>
      </c>
      <c r="D111" t="s">
        <v>2781</v>
      </c>
      <c r="E111" t="s">
        <v>2782</v>
      </c>
      <c r="F111" t="s">
        <v>2783</v>
      </c>
      <c r="G111" s="6" t="s">
        <v>372</v>
      </c>
      <c r="I111" s="6">
        <v>0</v>
      </c>
      <c r="J111" s="6">
        <v>0</v>
      </c>
      <c r="K111" s="196">
        <v>1</v>
      </c>
      <c r="L111" s="6" t="s">
        <v>304</v>
      </c>
      <c r="M111" s="6">
        <v>0</v>
      </c>
      <c r="N111" s="6" t="s">
        <v>295</v>
      </c>
      <c r="O111" s="6">
        <v>1</v>
      </c>
      <c r="P111" s="226">
        <f t="shared" si="1"/>
        <v>2</v>
      </c>
      <c r="S111" s="6">
        <v>97</v>
      </c>
      <c r="T111" s="6">
        <v>6</v>
      </c>
      <c r="U111" t="s">
        <v>2784</v>
      </c>
      <c r="V111" t="s">
        <v>2785</v>
      </c>
      <c r="W111" t="s">
        <v>2351</v>
      </c>
      <c r="X111" t="s">
        <v>2351</v>
      </c>
      <c r="Y111" t="s">
        <v>304</v>
      </c>
      <c r="AB111" t="s">
        <v>2351</v>
      </c>
    </row>
    <row r="112" spans="1:28">
      <c r="A112" s="170" t="s">
        <v>2344</v>
      </c>
      <c r="B112" s="170" t="s">
        <v>2345</v>
      </c>
      <c r="C112" t="s">
        <v>2363</v>
      </c>
      <c r="D112" s="170" t="s">
        <v>2517</v>
      </c>
      <c r="E112" s="170" t="s">
        <v>2718</v>
      </c>
      <c r="F112" t="s">
        <v>2719</v>
      </c>
      <c r="G112" s="6" t="s">
        <v>372</v>
      </c>
      <c r="I112" s="6">
        <v>0</v>
      </c>
      <c r="J112" s="6">
        <v>0</v>
      </c>
      <c r="K112" s="196">
        <v>1</v>
      </c>
      <c r="L112" s="6" t="s">
        <v>304</v>
      </c>
      <c r="M112" s="6">
        <v>0</v>
      </c>
      <c r="O112" s="6">
        <v>1</v>
      </c>
      <c r="P112" s="226">
        <f t="shared" si="1"/>
        <v>2</v>
      </c>
      <c r="Q112" s="227" t="s">
        <v>3268</v>
      </c>
      <c r="S112" s="6">
        <v>80</v>
      </c>
      <c r="T112" s="6">
        <v>2</v>
      </c>
      <c r="U112" t="s">
        <v>2720</v>
      </c>
      <c r="V112" t="s">
        <v>2721</v>
      </c>
      <c r="W112" t="s">
        <v>2351</v>
      </c>
      <c r="X112" t="s">
        <v>2351</v>
      </c>
      <c r="Y112" t="s">
        <v>304</v>
      </c>
      <c r="AB112" t="s">
        <v>2351</v>
      </c>
    </row>
    <row r="113" spans="1:28">
      <c r="A113" t="s">
        <v>2344</v>
      </c>
      <c r="B113" t="s">
        <v>2345</v>
      </c>
      <c r="C113" t="s">
        <v>2363</v>
      </c>
      <c r="D113" s="170" t="s">
        <v>2472</v>
      </c>
      <c r="E113" s="170" t="s">
        <v>2722</v>
      </c>
      <c r="F113" t="s">
        <v>2723</v>
      </c>
      <c r="G113" s="6" t="s">
        <v>372</v>
      </c>
      <c r="I113" s="6">
        <v>0</v>
      </c>
      <c r="J113" s="6">
        <v>0</v>
      </c>
      <c r="K113" s="196">
        <v>1</v>
      </c>
      <c r="L113" s="6" t="s">
        <v>304</v>
      </c>
      <c r="M113" s="6">
        <v>0</v>
      </c>
      <c r="O113" s="6">
        <v>1</v>
      </c>
      <c r="P113" s="226">
        <f t="shared" si="1"/>
        <v>2</v>
      </c>
      <c r="Q113" s="227" t="s">
        <v>3268</v>
      </c>
      <c r="S113" s="6">
        <v>41</v>
      </c>
      <c r="T113" s="6">
        <v>6</v>
      </c>
      <c r="U113" t="s">
        <v>2724</v>
      </c>
      <c r="V113" t="s">
        <v>2725</v>
      </c>
      <c r="W113" t="s">
        <v>2351</v>
      </c>
      <c r="X113" t="s">
        <v>2351</v>
      </c>
      <c r="Y113" t="s">
        <v>304</v>
      </c>
      <c r="AB113" t="s">
        <v>2351</v>
      </c>
    </row>
    <row r="114" spans="1:28">
      <c r="A114" t="s">
        <v>2344</v>
      </c>
      <c r="B114" t="s">
        <v>2345</v>
      </c>
      <c r="C114" t="s">
        <v>2363</v>
      </c>
      <c r="D114" t="s">
        <v>2791</v>
      </c>
      <c r="E114" t="s">
        <v>2792</v>
      </c>
      <c r="F114" t="s">
        <v>2793</v>
      </c>
      <c r="G114" s="6" t="s">
        <v>372</v>
      </c>
      <c r="I114" s="6">
        <v>0</v>
      </c>
      <c r="J114" s="6">
        <v>0</v>
      </c>
      <c r="K114" s="196">
        <v>1</v>
      </c>
      <c r="L114" s="6" t="s">
        <v>304</v>
      </c>
      <c r="M114" s="6">
        <v>0</v>
      </c>
      <c r="O114" s="6">
        <v>1</v>
      </c>
      <c r="P114" s="226">
        <f t="shared" si="1"/>
        <v>2</v>
      </c>
      <c r="Q114" s="227" t="s">
        <v>3268</v>
      </c>
      <c r="S114" s="6">
        <v>30</v>
      </c>
      <c r="T114" s="6">
        <v>5</v>
      </c>
      <c r="U114" t="s">
        <v>2794</v>
      </c>
      <c r="V114" t="s">
        <v>2795</v>
      </c>
      <c r="W114" t="s">
        <v>2351</v>
      </c>
      <c r="X114" t="s">
        <v>2351</v>
      </c>
      <c r="Y114" t="s">
        <v>304</v>
      </c>
      <c r="AB114" t="s">
        <v>2351</v>
      </c>
    </row>
    <row r="115" spans="1:28">
      <c r="A115" t="s">
        <v>2344</v>
      </c>
      <c r="B115" t="s">
        <v>2345</v>
      </c>
      <c r="C115" t="s">
        <v>2346</v>
      </c>
      <c r="D115" t="s">
        <v>2375</v>
      </c>
      <c r="E115" t="s">
        <v>2751</v>
      </c>
      <c r="F115" t="s">
        <v>2752</v>
      </c>
      <c r="G115" s="6" t="s">
        <v>372</v>
      </c>
      <c r="I115" s="6">
        <v>0</v>
      </c>
      <c r="J115" s="6">
        <v>0</v>
      </c>
      <c r="K115" s="196">
        <v>1</v>
      </c>
      <c r="L115" s="6" t="s">
        <v>304</v>
      </c>
      <c r="M115" s="6">
        <v>0</v>
      </c>
      <c r="N115" s="6" t="s">
        <v>295</v>
      </c>
      <c r="O115" s="6">
        <v>1</v>
      </c>
      <c r="P115" s="226">
        <f t="shared" si="1"/>
        <v>2</v>
      </c>
      <c r="S115" s="6">
        <v>126</v>
      </c>
      <c r="T115" s="6">
        <v>1</v>
      </c>
      <c r="U115" t="s">
        <v>2753</v>
      </c>
      <c r="V115" t="s">
        <v>2351</v>
      </c>
      <c r="W115" t="s">
        <v>2351</v>
      </c>
      <c r="X115" t="s">
        <v>2754</v>
      </c>
      <c r="Y115" t="s">
        <v>304</v>
      </c>
      <c r="AB115" t="s">
        <v>2351</v>
      </c>
    </row>
    <row r="116" spans="1:28">
      <c r="A116" t="s">
        <v>2344</v>
      </c>
      <c r="B116" t="s">
        <v>2345</v>
      </c>
      <c r="C116" t="s">
        <v>2346</v>
      </c>
      <c r="D116" t="s">
        <v>2755</v>
      </c>
      <c r="E116" t="s">
        <v>2756</v>
      </c>
      <c r="F116" t="s">
        <v>2757</v>
      </c>
      <c r="G116" s="6" t="s">
        <v>372</v>
      </c>
      <c r="I116" s="6">
        <v>0</v>
      </c>
      <c r="J116" s="6">
        <v>0</v>
      </c>
      <c r="K116" s="196">
        <v>1</v>
      </c>
      <c r="L116" s="6" t="s">
        <v>304</v>
      </c>
      <c r="M116" s="6">
        <v>0</v>
      </c>
      <c r="O116" s="6">
        <v>1</v>
      </c>
      <c r="P116" s="226">
        <f t="shared" si="1"/>
        <v>2</v>
      </c>
      <c r="Q116" s="227" t="s">
        <v>3268</v>
      </c>
      <c r="S116" s="6" t="s">
        <v>2359</v>
      </c>
      <c r="U116" t="s">
        <v>2758</v>
      </c>
      <c r="V116" t="s">
        <v>2351</v>
      </c>
      <c r="W116" t="s">
        <v>2351</v>
      </c>
      <c r="X116" t="s">
        <v>2351</v>
      </c>
      <c r="Y116" t="s">
        <v>304</v>
      </c>
      <c r="AB116" t="s">
        <v>2351</v>
      </c>
    </row>
    <row r="117" spans="1:28">
      <c r="A117" t="s">
        <v>2344</v>
      </c>
      <c r="B117" t="s">
        <v>2345</v>
      </c>
      <c r="C117" t="s">
        <v>2346</v>
      </c>
      <c r="D117" t="s">
        <v>2772</v>
      </c>
      <c r="E117" t="s">
        <v>2773</v>
      </c>
      <c r="F117" t="s">
        <v>2774</v>
      </c>
      <c r="G117" s="6" t="s">
        <v>372</v>
      </c>
      <c r="I117" s="6">
        <v>0</v>
      </c>
      <c r="J117" s="6">
        <v>0</v>
      </c>
      <c r="K117" s="196">
        <v>1</v>
      </c>
      <c r="L117" s="6" t="s">
        <v>304</v>
      </c>
      <c r="M117" s="6">
        <v>0</v>
      </c>
      <c r="O117" s="6">
        <v>1</v>
      </c>
      <c r="P117" s="226">
        <f t="shared" si="1"/>
        <v>2</v>
      </c>
      <c r="Q117" s="227" t="s">
        <v>3268</v>
      </c>
      <c r="S117" s="6">
        <v>107</v>
      </c>
      <c r="T117" s="6">
        <v>4</v>
      </c>
      <c r="U117" t="s">
        <v>2351</v>
      </c>
      <c r="V117" t="s">
        <v>2351</v>
      </c>
      <c r="W117" t="s">
        <v>2351</v>
      </c>
      <c r="Y117" t="s">
        <v>304</v>
      </c>
      <c r="AB117" t="s">
        <v>2351</v>
      </c>
    </row>
    <row r="118" spans="1:28">
      <c r="A118" t="s">
        <v>2344</v>
      </c>
      <c r="B118" t="s">
        <v>2345</v>
      </c>
      <c r="C118" t="s">
        <v>2431</v>
      </c>
      <c r="D118" t="s">
        <v>2578</v>
      </c>
      <c r="E118" t="s">
        <v>2876</v>
      </c>
      <c r="F118" t="s">
        <v>2877</v>
      </c>
      <c r="G118" s="6" t="s">
        <v>2415</v>
      </c>
      <c r="I118" s="6">
        <v>0</v>
      </c>
      <c r="J118" s="6">
        <v>0</v>
      </c>
      <c r="K118" s="6">
        <v>2</v>
      </c>
      <c r="L118" s="6" t="s">
        <v>300</v>
      </c>
      <c r="M118" s="6">
        <v>0</v>
      </c>
      <c r="P118" s="225">
        <f t="shared" si="1"/>
        <v>2</v>
      </c>
      <c r="Q118" s="227" t="s">
        <v>3268</v>
      </c>
      <c r="R118" s="6" t="s">
        <v>2359</v>
      </c>
      <c r="S118" s="6" t="s">
        <v>2359</v>
      </c>
      <c r="U118" t="s">
        <v>2878</v>
      </c>
      <c r="V118" t="s">
        <v>2879</v>
      </c>
      <c r="W118" t="s">
        <v>2351</v>
      </c>
      <c r="X118" t="s">
        <v>2351</v>
      </c>
      <c r="Y118" t="s">
        <v>300</v>
      </c>
      <c r="Z118" t="s">
        <v>2880</v>
      </c>
      <c r="AB118" t="s">
        <v>2351</v>
      </c>
    </row>
    <row r="119" spans="1:28">
      <c r="A119" t="s">
        <v>2344</v>
      </c>
      <c r="B119" t="s">
        <v>2345</v>
      </c>
      <c r="C119" t="s">
        <v>2431</v>
      </c>
      <c r="D119" t="s">
        <v>2805</v>
      </c>
      <c r="E119" t="s">
        <v>2806</v>
      </c>
      <c r="F119" t="s">
        <v>2807</v>
      </c>
      <c r="G119" s="6" t="s">
        <v>2415</v>
      </c>
      <c r="H119" t="s">
        <v>2808</v>
      </c>
      <c r="I119" s="6">
        <v>0</v>
      </c>
      <c r="J119" s="6">
        <v>0</v>
      </c>
      <c r="K119" s="6">
        <v>2</v>
      </c>
      <c r="L119" s="6" t="s">
        <v>300</v>
      </c>
      <c r="M119" s="6">
        <v>0</v>
      </c>
      <c r="O119" s="6">
        <v>0</v>
      </c>
      <c r="P119" s="225">
        <f t="shared" si="1"/>
        <v>2</v>
      </c>
      <c r="Q119" s="227" t="s">
        <v>3268</v>
      </c>
      <c r="R119" s="6" t="s">
        <v>2359</v>
      </c>
      <c r="S119" s="6" t="s">
        <v>2359</v>
      </c>
      <c r="U119" t="s">
        <v>2809</v>
      </c>
      <c r="V119" t="s">
        <v>2810</v>
      </c>
      <c r="W119" t="s">
        <v>2351</v>
      </c>
      <c r="X119" t="s">
        <v>2351</v>
      </c>
      <c r="Y119" t="s">
        <v>300</v>
      </c>
      <c r="Z119" t="s">
        <v>2811</v>
      </c>
      <c r="AA119" t="s">
        <v>2808</v>
      </c>
      <c r="AB119" t="s">
        <v>2812</v>
      </c>
    </row>
    <row r="120" spans="1:28">
      <c r="A120" t="s">
        <v>2344</v>
      </c>
      <c r="B120" t="s">
        <v>2345</v>
      </c>
      <c r="C120" t="s">
        <v>2431</v>
      </c>
      <c r="D120" t="s">
        <v>2896</v>
      </c>
      <c r="E120" t="s">
        <v>2897</v>
      </c>
      <c r="F120" t="s">
        <v>2898</v>
      </c>
      <c r="G120" s="6" t="s">
        <v>2415</v>
      </c>
      <c r="H120" t="s">
        <v>2808</v>
      </c>
      <c r="I120" s="6">
        <v>0</v>
      </c>
      <c r="J120" s="6">
        <v>0</v>
      </c>
      <c r="K120" s="6">
        <v>2</v>
      </c>
      <c r="L120" s="6" t="s">
        <v>300</v>
      </c>
      <c r="M120" s="6">
        <v>0</v>
      </c>
      <c r="P120" s="225">
        <f t="shared" si="1"/>
        <v>2</v>
      </c>
      <c r="Q120" s="227" t="s">
        <v>3268</v>
      </c>
      <c r="R120" s="6" t="s">
        <v>2359</v>
      </c>
      <c r="S120" s="6" t="s">
        <v>2359</v>
      </c>
      <c r="U120" t="s">
        <v>2899</v>
      </c>
      <c r="V120" t="s">
        <v>2351</v>
      </c>
      <c r="W120" t="s">
        <v>2351</v>
      </c>
      <c r="X120" t="s">
        <v>2351</v>
      </c>
      <c r="Y120" t="s">
        <v>300</v>
      </c>
      <c r="Z120" t="s">
        <v>2811</v>
      </c>
      <c r="AA120" t="s">
        <v>2808</v>
      </c>
      <c r="AB120" t="s">
        <v>2812</v>
      </c>
    </row>
    <row r="121" spans="1:28">
      <c r="A121" t="s">
        <v>2344</v>
      </c>
      <c r="B121" t="s">
        <v>2345</v>
      </c>
      <c r="C121" t="s">
        <v>2431</v>
      </c>
      <c r="D121" t="s">
        <v>2900</v>
      </c>
      <c r="E121" t="s">
        <v>2901</v>
      </c>
      <c r="F121" t="s">
        <v>2902</v>
      </c>
      <c r="G121" s="6" t="s">
        <v>2415</v>
      </c>
      <c r="I121" s="6">
        <v>0</v>
      </c>
      <c r="J121" s="6">
        <v>0</v>
      </c>
      <c r="K121" s="6">
        <v>2</v>
      </c>
      <c r="L121" s="6" t="s">
        <v>300</v>
      </c>
      <c r="M121" s="6">
        <v>0</v>
      </c>
      <c r="P121" s="225">
        <f t="shared" si="1"/>
        <v>2</v>
      </c>
      <c r="Q121" s="227" t="s">
        <v>3268</v>
      </c>
      <c r="R121" s="6" t="s">
        <v>2359</v>
      </c>
      <c r="S121" s="6" t="s">
        <v>2359</v>
      </c>
      <c r="T121" s="6">
        <v>0</v>
      </c>
      <c r="U121" t="s">
        <v>2903</v>
      </c>
      <c r="V121" t="s">
        <v>2904</v>
      </c>
      <c r="W121" t="s">
        <v>2351</v>
      </c>
      <c r="X121" t="s">
        <v>2351</v>
      </c>
      <c r="Y121" t="s">
        <v>300</v>
      </c>
      <c r="Z121" t="s">
        <v>2528</v>
      </c>
    </row>
    <row r="122" spans="1:28">
      <c r="A122" t="s">
        <v>2344</v>
      </c>
      <c r="B122" t="s">
        <v>2345</v>
      </c>
      <c r="C122" t="s">
        <v>2363</v>
      </c>
      <c r="D122" t="s">
        <v>2840</v>
      </c>
      <c r="E122" t="s">
        <v>2841</v>
      </c>
      <c r="F122" t="s">
        <v>2842</v>
      </c>
      <c r="G122" s="6" t="s">
        <v>2415</v>
      </c>
      <c r="I122" s="6">
        <v>0</v>
      </c>
      <c r="J122" s="6">
        <v>0</v>
      </c>
      <c r="K122" s="6">
        <v>2</v>
      </c>
      <c r="L122" s="6" t="s">
        <v>300</v>
      </c>
      <c r="M122" s="6">
        <v>0</v>
      </c>
      <c r="N122" s="6" t="s">
        <v>295</v>
      </c>
      <c r="P122" s="225">
        <f t="shared" si="1"/>
        <v>2</v>
      </c>
      <c r="R122" s="6" t="s">
        <v>2359</v>
      </c>
      <c r="S122" s="6" t="s">
        <v>2359</v>
      </c>
      <c r="U122" t="s">
        <v>2843</v>
      </c>
      <c r="V122" t="s">
        <v>2844</v>
      </c>
      <c r="W122" t="s">
        <v>2351</v>
      </c>
      <c r="X122" t="s">
        <v>2351</v>
      </c>
      <c r="Y122" t="s">
        <v>300</v>
      </c>
      <c r="Z122" t="s">
        <v>2845</v>
      </c>
      <c r="AB122" t="s">
        <v>2351</v>
      </c>
    </row>
    <row r="123" spans="1:28">
      <c r="A123" t="s">
        <v>2344</v>
      </c>
      <c r="B123" t="s">
        <v>2345</v>
      </c>
      <c r="C123" t="s">
        <v>2363</v>
      </c>
      <c r="D123" t="s">
        <v>2872</v>
      </c>
      <c r="E123" t="s">
        <v>2420</v>
      </c>
      <c r="F123" t="s">
        <v>2873</v>
      </c>
      <c r="G123" s="6" t="s">
        <v>2415</v>
      </c>
      <c r="I123" s="6">
        <v>0</v>
      </c>
      <c r="J123" s="6">
        <v>0</v>
      </c>
      <c r="K123" s="6">
        <v>2</v>
      </c>
      <c r="L123" s="6" t="s">
        <v>300</v>
      </c>
      <c r="M123" s="6">
        <v>0</v>
      </c>
      <c r="P123" s="225">
        <f t="shared" si="1"/>
        <v>2</v>
      </c>
      <c r="Q123" s="227" t="s">
        <v>3268</v>
      </c>
      <c r="R123" s="6" t="s">
        <v>2359</v>
      </c>
      <c r="S123" s="6" t="s">
        <v>2359</v>
      </c>
      <c r="U123" t="s">
        <v>2874</v>
      </c>
      <c r="V123" t="s">
        <v>2875</v>
      </c>
      <c r="W123" t="s">
        <v>2351</v>
      </c>
      <c r="X123" t="s">
        <v>2351</v>
      </c>
      <c r="Y123" t="s">
        <v>300</v>
      </c>
      <c r="Z123" t="s">
        <v>2511</v>
      </c>
      <c r="AB123" t="s">
        <v>2351</v>
      </c>
    </row>
    <row r="124" spans="1:28">
      <c r="A124" t="s">
        <v>2344</v>
      </c>
      <c r="B124" t="s">
        <v>2345</v>
      </c>
      <c r="C124" t="s">
        <v>2363</v>
      </c>
      <c r="D124" t="s">
        <v>2625</v>
      </c>
      <c r="E124" t="s">
        <v>2881</v>
      </c>
      <c r="F124" t="s">
        <v>2882</v>
      </c>
      <c r="G124" s="6" t="s">
        <v>2415</v>
      </c>
      <c r="I124" s="6">
        <v>0</v>
      </c>
      <c r="J124" s="6">
        <v>0</v>
      </c>
      <c r="K124" s="6">
        <v>2</v>
      </c>
      <c r="L124" s="6" t="s">
        <v>300</v>
      </c>
      <c r="M124" s="6">
        <v>0</v>
      </c>
      <c r="P124" s="225">
        <f t="shared" si="1"/>
        <v>2</v>
      </c>
      <c r="Q124" s="227" t="s">
        <v>3268</v>
      </c>
      <c r="R124" s="6" t="s">
        <v>2359</v>
      </c>
      <c r="S124" s="6" t="s">
        <v>2359</v>
      </c>
      <c r="U124" t="s">
        <v>2883</v>
      </c>
      <c r="V124" t="s">
        <v>2884</v>
      </c>
      <c r="W124" t="s">
        <v>2351</v>
      </c>
      <c r="X124" t="s">
        <v>2351</v>
      </c>
      <c r="Y124" t="s">
        <v>300</v>
      </c>
      <c r="Z124" t="s">
        <v>2885</v>
      </c>
      <c r="AB124" t="s">
        <v>2351</v>
      </c>
    </row>
    <row r="125" spans="1:28">
      <c r="A125" t="s">
        <v>2344</v>
      </c>
      <c r="B125" t="s">
        <v>2345</v>
      </c>
      <c r="C125" t="s">
        <v>2363</v>
      </c>
      <c r="D125" t="s">
        <v>2912</v>
      </c>
      <c r="E125" t="s">
        <v>2913</v>
      </c>
      <c r="F125" t="s">
        <v>2914</v>
      </c>
      <c r="G125" s="6" t="s">
        <v>2415</v>
      </c>
      <c r="H125" t="s">
        <v>2358</v>
      </c>
      <c r="I125" s="6">
        <v>0</v>
      </c>
      <c r="J125" s="6">
        <v>0</v>
      </c>
      <c r="K125" s="6">
        <v>2</v>
      </c>
      <c r="L125" s="6" t="s">
        <v>300</v>
      </c>
      <c r="M125" s="6">
        <v>0</v>
      </c>
      <c r="N125" s="6" t="s">
        <v>295</v>
      </c>
      <c r="P125" s="225">
        <f t="shared" si="1"/>
        <v>2</v>
      </c>
      <c r="R125" s="6" t="s">
        <v>2359</v>
      </c>
      <c r="S125" s="6" t="s">
        <v>2359</v>
      </c>
      <c r="U125" t="s">
        <v>2915</v>
      </c>
      <c r="V125" t="s">
        <v>2916</v>
      </c>
      <c r="W125" t="s">
        <v>2351</v>
      </c>
      <c r="X125" t="s">
        <v>2351</v>
      </c>
      <c r="Y125" t="s">
        <v>300</v>
      </c>
      <c r="Z125" t="s">
        <v>2811</v>
      </c>
      <c r="AA125" t="s">
        <v>2358</v>
      </c>
      <c r="AB125" t="s">
        <v>2362</v>
      </c>
    </row>
    <row r="126" spans="1:28">
      <c r="A126" t="s">
        <v>2344</v>
      </c>
      <c r="B126" t="s">
        <v>2345</v>
      </c>
      <c r="C126" t="s">
        <v>2363</v>
      </c>
      <c r="D126" t="s">
        <v>2917</v>
      </c>
      <c r="E126" t="s">
        <v>2918</v>
      </c>
      <c r="F126" t="s">
        <v>2919</v>
      </c>
      <c r="G126" s="6" t="s">
        <v>2415</v>
      </c>
      <c r="I126" s="6">
        <v>0</v>
      </c>
      <c r="J126" s="6">
        <v>0</v>
      </c>
      <c r="K126" s="6">
        <v>2</v>
      </c>
      <c r="L126" s="6" t="s">
        <v>300</v>
      </c>
      <c r="M126" s="6">
        <v>0</v>
      </c>
      <c r="P126" s="225">
        <f t="shared" si="1"/>
        <v>2</v>
      </c>
      <c r="Q126" s="227" t="s">
        <v>3268</v>
      </c>
      <c r="R126" s="6" t="s">
        <v>2359</v>
      </c>
      <c r="S126" s="6" t="s">
        <v>2359</v>
      </c>
      <c r="U126" t="s">
        <v>2920</v>
      </c>
      <c r="V126" t="s">
        <v>2921</v>
      </c>
      <c r="W126" t="s">
        <v>2351</v>
      </c>
      <c r="X126" t="s">
        <v>2351</v>
      </c>
      <c r="Y126" t="s">
        <v>300</v>
      </c>
      <c r="Z126" t="s">
        <v>2528</v>
      </c>
      <c r="AB126" t="s">
        <v>2351</v>
      </c>
    </row>
    <row r="127" spans="1:28">
      <c r="A127" t="s">
        <v>2344</v>
      </c>
      <c r="B127" t="s">
        <v>2345</v>
      </c>
      <c r="C127" t="s">
        <v>2363</v>
      </c>
      <c r="D127" t="s">
        <v>2693</v>
      </c>
      <c r="E127" t="s">
        <v>2942</v>
      </c>
      <c r="F127" t="s">
        <v>2943</v>
      </c>
      <c r="G127" s="6" t="s">
        <v>372</v>
      </c>
      <c r="I127" s="6">
        <v>0</v>
      </c>
      <c r="J127" s="6">
        <v>0</v>
      </c>
      <c r="K127" s="6">
        <v>0</v>
      </c>
      <c r="L127" s="6" t="s">
        <v>295</v>
      </c>
      <c r="M127" s="6">
        <v>0</v>
      </c>
      <c r="N127" s="6" t="s">
        <v>295</v>
      </c>
      <c r="O127" s="6">
        <v>1</v>
      </c>
      <c r="P127" s="225">
        <f t="shared" si="1"/>
        <v>1</v>
      </c>
      <c r="S127" s="6">
        <v>141</v>
      </c>
      <c r="T127" s="6">
        <v>1</v>
      </c>
      <c r="U127" t="s">
        <v>2944</v>
      </c>
      <c r="V127" t="s">
        <v>2945</v>
      </c>
      <c r="W127" t="s">
        <v>2351</v>
      </c>
      <c r="X127" t="s">
        <v>2351</v>
      </c>
      <c r="Y127" t="s">
        <v>295</v>
      </c>
      <c r="AB127" t="s">
        <v>2351</v>
      </c>
    </row>
    <row r="128" spans="1:28">
      <c r="A128" t="s">
        <v>2344</v>
      </c>
      <c r="B128" t="s">
        <v>2345</v>
      </c>
      <c r="C128" t="s">
        <v>2363</v>
      </c>
      <c r="D128" t="s">
        <v>2946</v>
      </c>
      <c r="E128" t="s">
        <v>2947</v>
      </c>
      <c r="F128" t="s">
        <v>2948</v>
      </c>
      <c r="G128" s="6" t="s">
        <v>372</v>
      </c>
      <c r="H128" t="s">
        <v>2798</v>
      </c>
      <c r="I128" s="6">
        <v>0</v>
      </c>
      <c r="J128" s="6">
        <v>0</v>
      </c>
      <c r="K128" s="6">
        <v>0</v>
      </c>
      <c r="L128" s="6" t="s">
        <v>295</v>
      </c>
      <c r="M128" s="6">
        <v>0</v>
      </c>
      <c r="N128" s="6" t="s">
        <v>295</v>
      </c>
      <c r="O128" s="6">
        <v>1</v>
      </c>
      <c r="P128" s="225">
        <f t="shared" si="1"/>
        <v>1</v>
      </c>
      <c r="S128" s="6">
        <v>43</v>
      </c>
      <c r="T128" s="6">
        <v>3</v>
      </c>
      <c r="U128" t="s">
        <v>2949</v>
      </c>
      <c r="V128" t="s">
        <v>2950</v>
      </c>
      <c r="W128" t="s">
        <v>2351</v>
      </c>
      <c r="X128" t="s">
        <v>2351</v>
      </c>
      <c r="Y128" t="s">
        <v>295</v>
      </c>
    </row>
    <row r="129" spans="1:28">
      <c r="A129" s="170" t="s">
        <v>2344</v>
      </c>
      <c r="B129" s="170" t="s">
        <v>2345</v>
      </c>
      <c r="C129" t="s">
        <v>2363</v>
      </c>
      <c r="D129" s="170" t="s">
        <v>2951</v>
      </c>
      <c r="E129" s="170" t="s">
        <v>2952</v>
      </c>
      <c r="F129" t="s">
        <v>2953</v>
      </c>
      <c r="G129" s="6" t="s">
        <v>372</v>
      </c>
      <c r="H129" t="s">
        <v>2954</v>
      </c>
      <c r="I129" s="6">
        <v>0</v>
      </c>
      <c r="J129" s="6">
        <v>0</v>
      </c>
      <c r="K129" s="6">
        <v>0</v>
      </c>
      <c r="L129" s="6" t="s">
        <v>295</v>
      </c>
      <c r="M129" s="6">
        <v>0</v>
      </c>
      <c r="N129" s="6" t="s">
        <v>295</v>
      </c>
      <c r="O129" s="6">
        <v>1</v>
      </c>
      <c r="P129" s="225">
        <f t="shared" si="1"/>
        <v>1</v>
      </c>
      <c r="S129" s="6">
        <v>203</v>
      </c>
      <c r="T129" s="6">
        <v>3</v>
      </c>
      <c r="U129" t="s">
        <v>2955</v>
      </c>
      <c r="V129" t="s">
        <v>2956</v>
      </c>
      <c r="W129" t="s">
        <v>2351</v>
      </c>
      <c r="X129" t="s">
        <v>2351</v>
      </c>
      <c r="Y129" t="s">
        <v>295</v>
      </c>
      <c r="AB129" t="s">
        <v>2351</v>
      </c>
    </row>
    <row r="130" spans="1:28">
      <c r="A130" t="s">
        <v>2344</v>
      </c>
      <c r="B130" t="s">
        <v>2345</v>
      </c>
      <c r="C130" t="s">
        <v>2431</v>
      </c>
      <c r="D130" t="s">
        <v>2565</v>
      </c>
      <c r="E130" t="s">
        <v>2818</v>
      </c>
      <c r="F130" t="s">
        <v>2819</v>
      </c>
      <c r="G130" s="6" t="s">
        <v>372</v>
      </c>
      <c r="I130" s="6">
        <v>0</v>
      </c>
      <c r="J130" s="6">
        <v>0</v>
      </c>
      <c r="K130" s="196">
        <v>1</v>
      </c>
      <c r="L130" s="6" t="s">
        <v>304</v>
      </c>
      <c r="M130" s="6">
        <v>0</v>
      </c>
      <c r="O130" s="6">
        <v>0</v>
      </c>
      <c r="P130" s="226">
        <f t="shared" si="1"/>
        <v>1</v>
      </c>
      <c r="Q130" s="227" t="s">
        <v>3268</v>
      </c>
      <c r="S130" s="6">
        <v>21</v>
      </c>
      <c r="T130" s="6">
        <v>3</v>
      </c>
      <c r="U130" t="s">
        <v>2820</v>
      </c>
      <c r="V130" t="s">
        <v>2351</v>
      </c>
      <c r="W130" t="s">
        <v>2351</v>
      </c>
      <c r="X130" t="s">
        <v>2351</v>
      </c>
      <c r="Y130" t="s">
        <v>304</v>
      </c>
      <c r="AB130" t="s">
        <v>2351</v>
      </c>
    </row>
    <row r="131" spans="1:28">
      <c r="A131" t="s">
        <v>2344</v>
      </c>
      <c r="B131" t="s">
        <v>2345</v>
      </c>
      <c r="C131" t="s">
        <v>2363</v>
      </c>
      <c r="D131" t="s">
        <v>2813</v>
      </c>
      <c r="E131" t="s">
        <v>2814</v>
      </c>
      <c r="F131" t="s">
        <v>2815</v>
      </c>
      <c r="G131" s="6" t="s">
        <v>2415</v>
      </c>
      <c r="I131" s="6">
        <v>0</v>
      </c>
      <c r="J131" s="6">
        <v>0</v>
      </c>
      <c r="K131" s="196">
        <v>1</v>
      </c>
      <c r="L131" s="6" t="s">
        <v>304</v>
      </c>
      <c r="M131" s="6">
        <v>0</v>
      </c>
      <c r="P131" s="226">
        <f t="shared" ref="P131:P194" si="2">I131+J131+K131+M131+O131</f>
        <v>1</v>
      </c>
      <c r="Q131" s="227" t="s">
        <v>3268</v>
      </c>
      <c r="R131" s="6" t="s">
        <v>2359</v>
      </c>
      <c r="S131" s="6" t="s">
        <v>2359</v>
      </c>
      <c r="U131" t="s">
        <v>2816</v>
      </c>
      <c r="V131" t="s">
        <v>2817</v>
      </c>
      <c r="W131" t="s">
        <v>2351</v>
      </c>
      <c r="X131" t="s">
        <v>2351</v>
      </c>
      <c r="Y131" t="s">
        <v>304</v>
      </c>
      <c r="AB131" t="s">
        <v>2351</v>
      </c>
    </row>
    <row r="132" spans="1:28">
      <c r="A132" t="s">
        <v>2344</v>
      </c>
      <c r="B132" t="s">
        <v>2345</v>
      </c>
      <c r="C132" t="s">
        <v>2363</v>
      </c>
      <c r="D132" t="s">
        <v>2821</v>
      </c>
      <c r="E132" t="s">
        <v>2822</v>
      </c>
      <c r="F132" t="s">
        <v>2823</v>
      </c>
      <c r="G132" s="6" t="s">
        <v>2415</v>
      </c>
      <c r="I132" s="6">
        <v>0</v>
      </c>
      <c r="J132" s="6">
        <v>0</v>
      </c>
      <c r="K132" s="196">
        <v>1</v>
      </c>
      <c r="L132" s="6" t="s">
        <v>304</v>
      </c>
      <c r="M132" s="6">
        <v>0</v>
      </c>
      <c r="P132" s="226">
        <f t="shared" si="2"/>
        <v>1</v>
      </c>
      <c r="Q132" s="227" t="s">
        <v>3268</v>
      </c>
      <c r="R132" s="6" t="s">
        <v>2359</v>
      </c>
      <c r="S132" s="6" t="s">
        <v>2359</v>
      </c>
      <c r="U132" t="s">
        <v>2824</v>
      </c>
      <c r="V132" t="s">
        <v>2825</v>
      </c>
      <c r="W132" t="s">
        <v>2351</v>
      </c>
      <c r="X132" t="s">
        <v>2351</v>
      </c>
      <c r="Y132" t="s">
        <v>304</v>
      </c>
      <c r="AB132" t="s">
        <v>2351</v>
      </c>
    </row>
    <row r="133" spans="1:28">
      <c r="A133" t="s">
        <v>2344</v>
      </c>
      <c r="B133" t="s">
        <v>2345</v>
      </c>
      <c r="C133" t="s">
        <v>2363</v>
      </c>
      <c r="D133" t="s">
        <v>2891</v>
      </c>
      <c r="E133" t="s">
        <v>2892</v>
      </c>
      <c r="F133" t="s">
        <v>2893</v>
      </c>
      <c r="G133" s="6" t="s">
        <v>372</v>
      </c>
      <c r="I133" s="6">
        <v>0</v>
      </c>
      <c r="J133" s="6">
        <v>0</v>
      </c>
      <c r="K133" s="196">
        <v>1</v>
      </c>
      <c r="L133" s="6" t="s">
        <v>304</v>
      </c>
      <c r="M133" s="6">
        <v>0</v>
      </c>
      <c r="N133" s="6" t="s">
        <v>295</v>
      </c>
      <c r="O133" s="6">
        <v>0</v>
      </c>
      <c r="P133" s="226">
        <f t="shared" si="2"/>
        <v>1</v>
      </c>
      <c r="S133" s="6">
        <v>23</v>
      </c>
      <c r="T133" s="6">
        <v>2</v>
      </c>
      <c r="U133" t="s">
        <v>2894</v>
      </c>
      <c r="V133" t="s">
        <v>2895</v>
      </c>
      <c r="W133" t="s">
        <v>2351</v>
      </c>
      <c r="X133" t="s">
        <v>2351</v>
      </c>
      <c r="Y133" t="s">
        <v>304</v>
      </c>
      <c r="AB133" t="s">
        <v>2351</v>
      </c>
    </row>
    <row r="134" spans="1:28">
      <c r="A134" t="s">
        <v>2344</v>
      </c>
      <c r="B134" t="s">
        <v>2345</v>
      </c>
      <c r="C134" t="s">
        <v>2431</v>
      </c>
      <c r="D134" t="s">
        <v>2565</v>
      </c>
      <c r="E134" t="s">
        <v>2966</v>
      </c>
      <c r="F134" t="s">
        <v>2967</v>
      </c>
      <c r="G134" s="6" t="s">
        <v>372</v>
      </c>
      <c r="I134" s="6">
        <v>0</v>
      </c>
      <c r="J134" s="6">
        <v>0</v>
      </c>
      <c r="K134" s="6">
        <v>0</v>
      </c>
      <c r="L134" s="6" t="s">
        <v>295</v>
      </c>
      <c r="M134" s="6">
        <v>0</v>
      </c>
      <c r="O134" s="6">
        <v>0</v>
      </c>
      <c r="P134" s="225">
        <f t="shared" si="2"/>
        <v>0</v>
      </c>
      <c r="Q134" s="227" t="s">
        <v>3268</v>
      </c>
      <c r="S134" s="6">
        <v>234</v>
      </c>
      <c r="T134" s="6">
        <v>14</v>
      </c>
      <c r="U134" t="s">
        <v>2351</v>
      </c>
      <c r="V134" t="s">
        <v>2351</v>
      </c>
      <c r="W134" t="s">
        <v>2351</v>
      </c>
      <c r="X134" t="s">
        <v>2351</v>
      </c>
      <c r="Y134" t="s">
        <v>295</v>
      </c>
      <c r="AB134" t="s">
        <v>2351</v>
      </c>
    </row>
    <row r="135" spans="1:28">
      <c r="A135" t="s">
        <v>2344</v>
      </c>
      <c r="B135" t="s">
        <v>2345</v>
      </c>
      <c r="C135" t="s">
        <v>2431</v>
      </c>
      <c r="D135" t="s">
        <v>2565</v>
      </c>
      <c r="E135" t="s">
        <v>2973</v>
      </c>
      <c r="F135" t="s">
        <v>2974</v>
      </c>
      <c r="G135" s="6" t="s">
        <v>372</v>
      </c>
      <c r="I135" s="6">
        <v>0</v>
      </c>
      <c r="J135" s="6">
        <v>0</v>
      </c>
      <c r="K135" s="6">
        <v>0</v>
      </c>
      <c r="L135" s="6" t="s">
        <v>295</v>
      </c>
      <c r="M135" s="6">
        <v>0</v>
      </c>
      <c r="O135" s="6">
        <v>0</v>
      </c>
      <c r="P135" s="225">
        <f t="shared" si="2"/>
        <v>0</v>
      </c>
      <c r="Q135" s="227" t="s">
        <v>3268</v>
      </c>
      <c r="S135" s="6">
        <v>129</v>
      </c>
      <c r="T135" s="6">
        <v>13</v>
      </c>
      <c r="U135" t="s">
        <v>2975</v>
      </c>
      <c r="V135" t="s">
        <v>2976</v>
      </c>
      <c r="W135" t="s">
        <v>2351</v>
      </c>
      <c r="X135" t="s">
        <v>2351</v>
      </c>
      <c r="Y135" t="s">
        <v>295</v>
      </c>
      <c r="AB135" t="s">
        <v>2351</v>
      </c>
    </row>
    <row r="136" spans="1:28">
      <c r="A136" t="s">
        <v>2344</v>
      </c>
      <c r="B136" t="s">
        <v>2345</v>
      </c>
      <c r="C136" t="s">
        <v>2431</v>
      </c>
      <c r="D136" t="s">
        <v>2565</v>
      </c>
      <c r="E136" t="s">
        <v>2977</v>
      </c>
      <c r="F136" t="s">
        <v>2978</v>
      </c>
      <c r="G136" s="6" t="s">
        <v>372</v>
      </c>
      <c r="I136" s="6">
        <v>0</v>
      </c>
      <c r="J136" s="6">
        <v>0</v>
      </c>
      <c r="K136" s="6">
        <v>0</v>
      </c>
      <c r="L136" s="6" t="s">
        <v>295</v>
      </c>
      <c r="M136" s="6">
        <v>0</v>
      </c>
      <c r="O136" s="6">
        <v>0</v>
      </c>
      <c r="P136" s="225">
        <f t="shared" si="2"/>
        <v>0</v>
      </c>
      <c r="Q136" s="227" t="s">
        <v>3268</v>
      </c>
      <c r="S136" s="6">
        <v>46</v>
      </c>
      <c r="T136" s="6">
        <v>3</v>
      </c>
      <c r="U136" t="s">
        <v>2979</v>
      </c>
      <c r="V136" t="s">
        <v>2351</v>
      </c>
      <c r="W136" t="s">
        <v>2351</v>
      </c>
      <c r="X136" t="s">
        <v>2351</v>
      </c>
      <c r="Y136" t="s">
        <v>295</v>
      </c>
      <c r="AB136" t="s">
        <v>2351</v>
      </c>
    </row>
    <row r="137" spans="1:28">
      <c r="A137" t="s">
        <v>2344</v>
      </c>
      <c r="B137" t="s">
        <v>2345</v>
      </c>
      <c r="C137" t="s">
        <v>2431</v>
      </c>
      <c r="D137" t="s">
        <v>2565</v>
      </c>
      <c r="E137" t="s">
        <v>2983</v>
      </c>
      <c r="F137" t="s">
        <v>2984</v>
      </c>
      <c r="G137" s="6" t="s">
        <v>372</v>
      </c>
      <c r="I137" s="6">
        <v>0</v>
      </c>
      <c r="J137" s="6">
        <v>0</v>
      </c>
      <c r="K137" s="6">
        <v>0</v>
      </c>
      <c r="L137" s="6" t="s">
        <v>295</v>
      </c>
      <c r="M137" s="6">
        <v>0</v>
      </c>
      <c r="O137" s="6">
        <v>0</v>
      </c>
      <c r="P137" s="225">
        <f t="shared" si="2"/>
        <v>0</v>
      </c>
      <c r="Q137" s="227" t="s">
        <v>3268</v>
      </c>
      <c r="S137" s="6">
        <v>109</v>
      </c>
      <c r="T137" s="6">
        <v>5</v>
      </c>
      <c r="U137" t="s">
        <v>2985</v>
      </c>
      <c r="V137" t="s">
        <v>2351</v>
      </c>
      <c r="W137" t="s">
        <v>2351</v>
      </c>
      <c r="X137" t="s">
        <v>2351</v>
      </c>
      <c r="Y137" t="s">
        <v>295</v>
      </c>
      <c r="AB137" t="s">
        <v>2351</v>
      </c>
    </row>
    <row r="138" spans="1:28">
      <c r="A138" t="s">
        <v>2344</v>
      </c>
      <c r="B138" t="s">
        <v>2345</v>
      </c>
      <c r="C138" t="s">
        <v>2431</v>
      </c>
      <c r="D138" t="s">
        <v>2565</v>
      </c>
      <c r="E138" t="s">
        <v>2990</v>
      </c>
      <c r="F138" t="s">
        <v>2991</v>
      </c>
      <c r="G138" s="6" t="s">
        <v>372</v>
      </c>
      <c r="I138" s="6">
        <v>0</v>
      </c>
      <c r="J138" s="6">
        <v>0</v>
      </c>
      <c r="K138" s="6">
        <v>0</v>
      </c>
      <c r="L138" s="6" t="s">
        <v>295</v>
      </c>
      <c r="M138" s="6">
        <v>0</v>
      </c>
      <c r="O138" s="6">
        <v>0</v>
      </c>
      <c r="P138" s="225">
        <f t="shared" si="2"/>
        <v>0</v>
      </c>
      <c r="Q138" s="227" t="s">
        <v>3268</v>
      </c>
      <c r="S138" s="6">
        <v>176</v>
      </c>
      <c r="T138" s="6">
        <v>11</v>
      </c>
      <c r="U138" t="s">
        <v>2992</v>
      </c>
      <c r="V138" t="s">
        <v>2993</v>
      </c>
      <c r="W138" t="s">
        <v>2351</v>
      </c>
      <c r="X138" t="s">
        <v>2351</v>
      </c>
      <c r="Y138" t="s">
        <v>295</v>
      </c>
      <c r="AB138" t="s">
        <v>2351</v>
      </c>
    </row>
    <row r="139" spans="1:28">
      <c r="A139" t="s">
        <v>2344</v>
      </c>
      <c r="B139" t="s">
        <v>2345</v>
      </c>
      <c r="C139" t="s">
        <v>2431</v>
      </c>
      <c r="D139" t="s">
        <v>2565</v>
      </c>
      <c r="E139" t="s">
        <v>3018</v>
      </c>
      <c r="F139" t="s">
        <v>3019</v>
      </c>
      <c r="G139" s="6" t="s">
        <v>2415</v>
      </c>
      <c r="I139" s="6">
        <v>0</v>
      </c>
      <c r="J139" s="6">
        <v>0</v>
      </c>
      <c r="K139" s="6">
        <v>0</v>
      </c>
      <c r="L139" s="6" t="s">
        <v>295</v>
      </c>
      <c r="M139" s="6">
        <v>0</v>
      </c>
      <c r="O139" s="6">
        <v>0</v>
      </c>
      <c r="P139" s="225">
        <f t="shared" si="2"/>
        <v>0</v>
      </c>
      <c r="Q139" s="227" t="s">
        <v>3268</v>
      </c>
      <c r="R139" s="6" t="s">
        <v>2359</v>
      </c>
      <c r="S139" s="6" t="s">
        <v>2359</v>
      </c>
      <c r="U139" t="s">
        <v>3020</v>
      </c>
      <c r="V139" t="s">
        <v>2351</v>
      </c>
      <c r="W139" t="s">
        <v>2351</v>
      </c>
      <c r="X139" t="s">
        <v>2351</v>
      </c>
      <c r="Y139" t="s">
        <v>341</v>
      </c>
      <c r="AB139" t="s">
        <v>2351</v>
      </c>
    </row>
    <row r="140" spans="1:28">
      <c r="A140" t="s">
        <v>2344</v>
      </c>
      <c r="B140" t="s">
        <v>2345</v>
      </c>
      <c r="C140" t="s">
        <v>2431</v>
      </c>
      <c r="D140" t="s">
        <v>2565</v>
      </c>
      <c r="E140" t="s">
        <v>3021</v>
      </c>
      <c r="F140" t="s">
        <v>3022</v>
      </c>
      <c r="G140" s="6" t="s">
        <v>372</v>
      </c>
      <c r="I140" s="6">
        <v>0</v>
      </c>
      <c r="J140" s="6">
        <v>0</v>
      </c>
      <c r="K140" s="6">
        <v>0</v>
      </c>
      <c r="L140" s="6" t="s">
        <v>295</v>
      </c>
      <c r="M140" s="6">
        <v>0</v>
      </c>
      <c r="O140" s="6">
        <v>0</v>
      </c>
      <c r="P140" s="225">
        <f t="shared" si="2"/>
        <v>0</v>
      </c>
      <c r="Q140" s="227" t="s">
        <v>3268</v>
      </c>
      <c r="S140" s="6">
        <v>32</v>
      </c>
      <c r="T140" s="6">
        <v>1</v>
      </c>
      <c r="U140" t="s">
        <v>3023</v>
      </c>
      <c r="V140" t="s">
        <v>2351</v>
      </c>
      <c r="W140" t="s">
        <v>2351</v>
      </c>
      <c r="X140" t="s">
        <v>2351</v>
      </c>
      <c r="Y140" t="s">
        <v>295</v>
      </c>
      <c r="AB140" t="s">
        <v>2351</v>
      </c>
    </row>
    <row r="141" spans="1:28">
      <c r="A141" t="s">
        <v>2344</v>
      </c>
      <c r="B141" t="s">
        <v>2345</v>
      </c>
      <c r="C141" t="s">
        <v>2431</v>
      </c>
      <c r="D141" t="s">
        <v>2565</v>
      </c>
      <c r="E141" t="s">
        <v>3024</v>
      </c>
      <c r="F141" t="s">
        <v>3025</v>
      </c>
      <c r="G141" s="6" t="s">
        <v>372</v>
      </c>
      <c r="I141" s="6">
        <v>0</v>
      </c>
      <c r="J141" s="6">
        <v>0</v>
      </c>
      <c r="K141" s="6">
        <v>0</v>
      </c>
      <c r="L141" s="6" t="s">
        <v>295</v>
      </c>
      <c r="M141" s="6">
        <v>0</v>
      </c>
      <c r="O141" s="6">
        <v>0</v>
      </c>
      <c r="P141" s="225">
        <f t="shared" si="2"/>
        <v>0</v>
      </c>
      <c r="Q141" s="227" t="s">
        <v>3268</v>
      </c>
      <c r="S141" s="6">
        <v>72</v>
      </c>
      <c r="T141" s="6">
        <v>6</v>
      </c>
      <c r="U141" t="s">
        <v>2351</v>
      </c>
      <c r="V141" t="s">
        <v>2351</v>
      </c>
      <c r="W141" t="s">
        <v>2351</v>
      </c>
      <c r="X141" t="s">
        <v>2351</v>
      </c>
      <c r="Y141" t="s">
        <v>295</v>
      </c>
      <c r="AB141" t="s">
        <v>2351</v>
      </c>
    </row>
    <row r="142" spans="1:28">
      <c r="A142" t="s">
        <v>2344</v>
      </c>
      <c r="B142" t="s">
        <v>2345</v>
      </c>
      <c r="C142" t="s">
        <v>2431</v>
      </c>
      <c r="D142" t="s">
        <v>2565</v>
      </c>
      <c r="E142" t="s">
        <v>3026</v>
      </c>
      <c r="F142" t="s">
        <v>3027</v>
      </c>
      <c r="G142" s="6" t="s">
        <v>372</v>
      </c>
      <c r="I142" s="6">
        <v>0</v>
      </c>
      <c r="J142" s="6">
        <v>0</v>
      </c>
      <c r="K142" s="6">
        <v>0</v>
      </c>
      <c r="L142" s="6" t="s">
        <v>295</v>
      </c>
      <c r="M142" s="6">
        <v>0</v>
      </c>
      <c r="O142" s="6">
        <v>0</v>
      </c>
      <c r="P142" s="225">
        <f t="shared" si="2"/>
        <v>0</v>
      </c>
      <c r="Q142" s="227" t="s">
        <v>3268</v>
      </c>
      <c r="R142" s="6" t="s">
        <v>324</v>
      </c>
      <c r="S142" s="6" t="s">
        <v>2359</v>
      </c>
      <c r="U142" t="s">
        <v>3028</v>
      </c>
      <c r="V142" t="s">
        <v>2351</v>
      </c>
      <c r="W142" t="s">
        <v>2351</v>
      </c>
      <c r="X142" t="s">
        <v>2351</v>
      </c>
      <c r="Y142" t="s">
        <v>341</v>
      </c>
      <c r="AB142" t="s">
        <v>2351</v>
      </c>
    </row>
    <row r="143" spans="1:28">
      <c r="A143" t="s">
        <v>2344</v>
      </c>
      <c r="B143" t="s">
        <v>2345</v>
      </c>
      <c r="C143" t="s">
        <v>2431</v>
      </c>
      <c r="D143" t="s">
        <v>2565</v>
      </c>
      <c r="E143" t="s">
        <v>3029</v>
      </c>
      <c r="F143" t="s">
        <v>3030</v>
      </c>
      <c r="G143" s="6" t="s">
        <v>372</v>
      </c>
      <c r="I143" s="6">
        <v>0</v>
      </c>
      <c r="J143" s="6">
        <v>0</v>
      </c>
      <c r="K143" s="6">
        <v>0</v>
      </c>
      <c r="L143" s="6" t="s">
        <v>295</v>
      </c>
      <c r="M143" s="6">
        <v>0</v>
      </c>
      <c r="O143" s="6">
        <v>0</v>
      </c>
      <c r="P143" s="225">
        <f t="shared" si="2"/>
        <v>0</v>
      </c>
      <c r="Q143" s="227" t="s">
        <v>3268</v>
      </c>
      <c r="S143" s="6">
        <v>148</v>
      </c>
      <c r="T143" s="6">
        <v>12</v>
      </c>
      <c r="U143" t="s">
        <v>3031</v>
      </c>
      <c r="V143" t="s">
        <v>2351</v>
      </c>
      <c r="W143" t="s">
        <v>2351</v>
      </c>
      <c r="X143" t="s">
        <v>2351</v>
      </c>
      <c r="Y143" t="s">
        <v>295</v>
      </c>
      <c r="AB143" t="s">
        <v>2351</v>
      </c>
    </row>
    <row r="144" spans="1:28">
      <c r="A144" t="s">
        <v>2344</v>
      </c>
      <c r="B144" t="s">
        <v>2345</v>
      </c>
      <c r="C144" t="s">
        <v>2431</v>
      </c>
      <c r="D144" t="s">
        <v>2565</v>
      </c>
      <c r="E144" t="s">
        <v>3037</v>
      </c>
      <c r="F144" t="s">
        <v>3038</v>
      </c>
      <c r="G144" s="6" t="s">
        <v>372</v>
      </c>
      <c r="I144" s="6">
        <v>0</v>
      </c>
      <c r="J144" s="6">
        <v>0</v>
      </c>
      <c r="K144" s="6">
        <v>0</v>
      </c>
      <c r="L144" s="6" t="s">
        <v>295</v>
      </c>
      <c r="M144" s="6">
        <v>0</v>
      </c>
      <c r="O144" s="6">
        <v>0</v>
      </c>
      <c r="P144" s="225">
        <f t="shared" si="2"/>
        <v>0</v>
      </c>
      <c r="Q144" s="227" t="s">
        <v>3268</v>
      </c>
      <c r="S144" s="6">
        <v>68</v>
      </c>
      <c r="T144" s="6">
        <v>7</v>
      </c>
      <c r="U144" t="s">
        <v>3039</v>
      </c>
      <c r="V144" t="s">
        <v>2351</v>
      </c>
      <c r="W144" t="s">
        <v>2351</v>
      </c>
      <c r="X144" t="s">
        <v>2351</v>
      </c>
      <c r="Y144" t="s">
        <v>295</v>
      </c>
      <c r="AB144" t="s">
        <v>2351</v>
      </c>
    </row>
    <row r="145" spans="1:28">
      <c r="A145" t="s">
        <v>2344</v>
      </c>
      <c r="B145" t="s">
        <v>2345</v>
      </c>
      <c r="C145" t="s">
        <v>2431</v>
      </c>
      <c r="D145" t="s">
        <v>2432</v>
      </c>
      <c r="E145" t="s">
        <v>3044</v>
      </c>
      <c r="F145" t="s">
        <v>3045</v>
      </c>
      <c r="G145" s="6" t="s">
        <v>372</v>
      </c>
      <c r="I145" s="6">
        <v>0</v>
      </c>
      <c r="J145" s="6">
        <v>0</v>
      </c>
      <c r="K145" s="6">
        <v>0</v>
      </c>
      <c r="L145" s="6" t="s">
        <v>295</v>
      </c>
      <c r="M145" s="6">
        <v>0</v>
      </c>
      <c r="O145" s="6">
        <v>0</v>
      </c>
      <c r="P145" s="225">
        <f t="shared" si="2"/>
        <v>0</v>
      </c>
      <c r="Q145" s="227" t="s">
        <v>3268</v>
      </c>
      <c r="R145" s="6" t="s">
        <v>2359</v>
      </c>
      <c r="S145" s="6" t="s">
        <v>2359</v>
      </c>
      <c r="U145" t="s">
        <v>2351</v>
      </c>
      <c r="V145" t="s">
        <v>2351</v>
      </c>
      <c r="W145" t="s">
        <v>2351</v>
      </c>
      <c r="X145" t="s">
        <v>2351</v>
      </c>
      <c r="Y145" t="s">
        <v>295</v>
      </c>
      <c r="AB145" t="s">
        <v>2351</v>
      </c>
    </row>
    <row r="146" spans="1:28">
      <c r="A146" t="s">
        <v>2344</v>
      </c>
      <c r="B146" t="s">
        <v>2345</v>
      </c>
      <c r="C146" t="s">
        <v>2431</v>
      </c>
      <c r="D146" t="s">
        <v>2432</v>
      </c>
      <c r="E146" t="s">
        <v>3077</v>
      </c>
      <c r="F146" t="s">
        <v>3078</v>
      </c>
      <c r="G146" s="6" t="s">
        <v>372</v>
      </c>
      <c r="I146" s="6">
        <v>0</v>
      </c>
      <c r="J146" s="6">
        <v>0</v>
      </c>
      <c r="K146" s="6">
        <v>0</v>
      </c>
      <c r="L146" s="6" t="s">
        <v>295</v>
      </c>
      <c r="M146" s="6">
        <v>0</v>
      </c>
      <c r="O146" s="6">
        <v>0</v>
      </c>
      <c r="P146" s="225">
        <f t="shared" si="2"/>
        <v>0</v>
      </c>
      <c r="Q146" s="227" t="s">
        <v>3268</v>
      </c>
      <c r="S146" s="6">
        <v>232</v>
      </c>
      <c r="T146" s="6">
        <v>17</v>
      </c>
      <c r="U146" t="s">
        <v>3079</v>
      </c>
      <c r="V146" t="s">
        <v>3080</v>
      </c>
      <c r="W146" t="s">
        <v>2351</v>
      </c>
      <c r="X146" t="s">
        <v>2351</v>
      </c>
      <c r="Y146" t="s">
        <v>295</v>
      </c>
      <c r="AB146" t="s">
        <v>2351</v>
      </c>
    </row>
    <row r="147" spans="1:28">
      <c r="A147" t="s">
        <v>2344</v>
      </c>
      <c r="B147" t="s">
        <v>2345</v>
      </c>
      <c r="C147" t="s">
        <v>2431</v>
      </c>
      <c r="D147" t="s">
        <v>2432</v>
      </c>
      <c r="E147" t="s">
        <v>3089</v>
      </c>
      <c r="F147" t="s">
        <v>3090</v>
      </c>
      <c r="G147" s="6" t="s">
        <v>372</v>
      </c>
      <c r="I147" s="6">
        <v>0</v>
      </c>
      <c r="J147" s="6">
        <v>0</v>
      </c>
      <c r="K147" s="6">
        <v>0</v>
      </c>
      <c r="L147" s="6" t="s">
        <v>295</v>
      </c>
      <c r="M147" s="6">
        <v>0</v>
      </c>
      <c r="O147" s="6">
        <v>0</v>
      </c>
      <c r="P147" s="225">
        <f t="shared" si="2"/>
        <v>0</v>
      </c>
      <c r="Q147" s="227" t="s">
        <v>3268</v>
      </c>
      <c r="S147" s="6">
        <v>514</v>
      </c>
      <c r="T147" s="6">
        <v>17</v>
      </c>
      <c r="U147" t="s">
        <v>3091</v>
      </c>
      <c r="V147" t="s">
        <v>3092</v>
      </c>
      <c r="W147" t="s">
        <v>2351</v>
      </c>
      <c r="X147" t="s">
        <v>2351</v>
      </c>
      <c r="Y147" t="s">
        <v>295</v>
      </c>
      <c r="AB147" t="s">
        <v>2351</v>
      </c>
    </row>
    <row r="148" spans="1:28">
      <c r="A148" t="s">
        <v>2344</v>
      </c>
      <c r="B148" t="s">
        <v>2345</v>
      </c>
      <c r="C148" t="s">
        <v>2431</v>
      </c>
      <c r="D148" t="s">
        <v>3106</v>
      </c>
      <c r="E148" t="s">
        <v>3107</v>
      </c>
      <c r="F148" t="s">
        <v>3108</v>
      </c>
      <c r="G148" s="6" t="s">
        <v>372</v>
      </c>
      <c r="H148" t="s">
        <v>341</v>
      </c>
      <c r="I148" s="6">
        <v>0</v>
      </c>
      <c r="J148" s="6">
        <v>0</v>
      </c>
      <c r="K148" s="6">
        <v>0</v>
      </c>
      <c r="L148" s="6" t="s">
        <v>295</v>
      </c>
      <c r="M148" s="6">
        <v>0</v>
      </c>
      <c r="O148" s="6">
        <v>0</v>
      </c>
      <c r="P148" s="225">
        <f t="shared" si="2"/>
        <v>0</v>
      </c>
      <c r="Q148" s="227" t="s">
        <v>3268</v>
      </c>
      <c r="R148" s="6" t="s">
        <v>2359</v>
      </c>
      <c r="S148" s="6" t="s">
        <v>2359</v>
      </c>
      <c r="U148" t="s">
        <v>3109</v>
      </c>
      <c r="V148" t="s">
        <v>3110</v>
      </c>
      <c r="W148" t="s">
        <v>2351</v>
      </c>
      <c r="X148" t="s">
        <v>2351</v>
      </c>
      <c r="Y148" t="s">
        <v>341</v>
      </c>
      <c r="AB148" t="s">
        <v>2351</v>
      </c>
    </row>
    <row r="149" spans="1:28">
      <c r="A149" t="s">
        <v>2344</v>
      </c>
      <c r="B149" t="s">
        <v>2345</v>
      </c>
      <c r="C149" t="s">
        <v>2431</v>
      </c>
      <c r="D149" t="s">
        <v>3106</v>
      </c>
      <c r="E149" t="s">
        <v>3111</v>
      </c>
      <c r="F149" t="s">
        <v>3112</v>
      </c>
      <c r="G149" s="6" t="s">
        <v>372</v>
      </c>
      <c r="H149" t="s">
        <v>341</v>
      </c>
      <c r="I149" s="6">
        <v>0</v>
      </c>
      <c r="J149" s="6">
        <v>0</v>
      </c>
      <c r="K149" s="6">
        <v>0</v>
      </c>
      <c r="L149" s="6" t="s">
        <v>295</v>
      </c>
      <c r="M149" s="6">
        <v>0</v>
      </c>
      <c r="O149" s="6">
        <v>0</v>
      </c>
      <c r="P149" s="225">
        <f t="shared" si="2"/>
        <v>0</v>
      </c>
      <c r="Q149" s="227" t="s">
        <v>3268</v>
      </c>
      <c r="R149" s="6" t="s">
        <v>2359</v>
      </c>
      <c r="S149" s="6" t="s">
        <v>2359</v>
      </c>
      <c r="U149" t="s">
        <v>3113</v>
      </c>
      <c r="V149" t="s">
        <v>2351</v>
      </c>
      <c r="W149" t="s">
        <v>2351</v>
      </c>
      <c r="X149" t="s">
        <v>2351</v>
      </c>
      <c r="Y149" t="s">
        <v>341</v>
      </c>
      <c r="AB149" t="s">
        <v>2351</v>
      </c>
    </row>
    <row r="150" spans="1:28">
      <c r="A150" s="170" t="s">
        <v>2344</v>
      </c>
      <c r="B150" s="170" t="s">
        <v>2345</v>
      </c>
      <c r="C150" t="s">
        <v>2431</v>
      </c>
      <c r="D150" s="170" t="s">
        <v>3106</v>
      </c>
      <c r="E150" s="170" t="s">
        <v>3118</v>
      </c>
      <c r="F150" t="s">
        <v>3119</v>
      </c>
      <c r="G150" s="6" t="s">
        <v>372</v>
      </c>
      <c r="H150" t="s">
        <v>341</v>
      </c>
      <c r="I150" s="6">
        <v>0</v>
      </c>
      <c r="J150" s="6">
        <v>0</v>
      </c>
      <c r="K150" s="6">
        <v>0</v>
      </c>
      <c r="L150" s="6" t="s">
        <v>295</v>
      </c>
      <c r="M150" s="6">
        <v>0</v>
      </c>
      <c r="O150" s="6">
        <v>0</v>
      </c>
      <c r="P150" s="225">
        <f t="shared" si="2"/>
        <v>0</v>
      </c>
      <c r="Q150" s="227" t="s">
        <v>3268</v>
      </c>
      <c r="R150" s="6" t="s">
        <v>2359</v>
      </c>
      <c r="S150" s="6" t="s">
        <v>2359</v>
      </c>
      <c r="U150" t="s">
        <v>3120</v>
      </c>
      <c r="V150" t="s">
        <v>2351</v>
      </c>
      <c r="W150" t="s">
        <v>2351</v>
      </c>
      <c r="X150" t="s">
        <v>2351</v>
      </c>
      <c r="Y150" t="s">
        <v>341</v>
      </c>
      <c r="AB150" t="s">
        <v>2351</v>
      </c>
    </row>
    <row r="151" spans="1:28">
      <c r="A151" t="s">
        <v>2344</v>
      </c>
      <c r="B151" t="s">
        <v>2345</v>
      </c>
      <c r="C151" t="s">
        <v>2431</v>
      </c>
      <c r="D151" t="s">
        <v>2805</v>
      </c>
      <c r="E151" t="s">
        <v>2626</v>
      </c>
      <c r="F151" t="s">
        <v>3121</v>
      </c>
      <c r="G151" s="6" t="s">
        <v>372</v>
      </c>
      <c r="I151" s="6">
        <v>0</v>
      </c>
      <c r="J151" s="6">
        <v>0</v>
      </c>
      <c r="K151" s="6">
        <v>0</v>
      </c>
      <c r="L151" s="6" t="s">
        <v>295</v>
      </c>
      <c r="M151" s="6">
        <v>0</v>
      </c>
      <c r="O151" s="6">
        <v>0</v>
      </c>
      <c r="P151" s="225">
        <f t="shared" si="2"/>
        <v>0</v>
      </c>
      <c r="Q151" s="227" t="s">
        <v>3268</v>
      </c>
      <c r="S151" s="6">
        <v>208</v>
      </c>
      <c r="T151" s="6">
        <v>14</v>
      </c>
      <c r="U151" t="s">
        <v>3122</v>
      </c>
      <c r="V151" t="s">
        <v>3123</v>
      </c>
      <c r="W151" t="s">
        <v>2351</v>
      </c>
      <c r="X151" t="s">
        <v>2351</v>
      </c>
      <c r="Y151" t="s">
        <v>295</v>
      </c>
      <c r="AB151" t="s">
        <v>2351</v>
      </c>
    </row>
    <row r="152" spans="1:28">
      <c r="A152" t="s">
        <v>2344</v>
      </c>
      <c r="B152" t="s">
        <v>2345</v>
      </c>
      <c r="C152" t="s">
        <v>2431</v>
      </c>
      <c r="D152" t="s">
        <v>2596</v>
      </c>
      <c r="E152" t="s">
        <v>3124</v>
      </c>
      <c r="F152" t="s">
        <v>3125</v>
      </c>
      <c r="G152" s="6" t="s">
        <v>372</v>
      </c>
      <c r="I152" s="6">
        <v>0</v>
      </c>
      <c r="J152" s="6">
        <v>0</v>
      </c>
      <c r="K152" s="6">
        <v>0</v>
      </c>
      <c r="L152" s="6" t="s">
        <v>295</v>
      </c>
      <c r="M152" s="6">
        <v>0</v>
      </c>
      <c r="O152" s="6">
        <v>0</v>
      </c>
      <c r="P152" s="225">
        <f t="shared" si="2"/>
        <v>0</v>
      </c>
      <c r="Q152" s="227" t="s">
        <v>3268</v>
      </c>
      <c r="S152" s="6" t="s">
        <v>2359</v>
      </c>
      <c r="T152" s="6">
        <v>0</v>
      </c>
      <c r="U152" t="s">
        <v>3126</v>
      </c>
      <c r="V152" t="s">
        <v>3127</v>
      </c>
      <c r="W152" t="s">
        <v>2351</v>
      </c>
      <c r="X152" t="s">
        <v>2351</v>
      </c>
      <c r="Y152" t="s">
        <v>295</v>
      </c>
    </row>
    <row r="153" spans="1:28">
      <c r="A153" t="s">
        <v>2344</v>
      </c>
      <c r="B153" t="s">
        <v>2345</v>
      </c>
      <c r="C153" t="s">
        <v>2431</v>
      </c>
      <c r="D153" t="s">
        <v>2596</v>
      </c>
      <c r="E153" t="s">
        <v>3128</v>
      </c>
      <c r="F153" t="s">
        <v>3129</v>
      </c>
      <c r="G153" s="6" t="s">
        <v>2415</v>
      </c>
      <c r="I153" s="6">
        <v>0</v>
      </c>
      <c r="J153" s="6">
        <v>0</v>
      </c>
      <c r="K153" s="6">
        <v>0</v>
      </c>
      <c r="L153" s="6" t="s">
        <v>295</v>
      </c>
      <c r="M153" s="6">
        <v>0</v>
      </c>
      <c r="O153" s="6">
        <v>0</v>
      </c>
      <c r="P153" s="225">
        <f t="shared" si="2"/>
        <v>0</v>
      </c>
      <c r="Q153" s="227" t="s">
        <v>3268</v>
      </c>
      <c r="R153" s="6" t="s">
        <v>2359</v>
      </c>
      <c r="S153" s="6" t="s">
        <v>2359</v>
      </c>
      <c r="U153" t="s">
        <v>3130</v>
      </c>
      <c r="V153" t="s">
        <v>3131</v>
      </c>
      <c r="W153" t="s">
        <v>2351</v>
      </c>
      <c r="X153" t="s">
        <v>2351</v>
      </c>
      <c r="Y153" t="s">
        <v>341</v>
      </c>
    </row>
    <row r="154" spans="1:28">
      <c r="A154" t="s">
        <v>2344</v>
      </c>
      <c r="B154" t="s">
        <v>2345</v>
      </c>
      <c r="C154" t="s">
        <v>2431</v>
      </c>
      <c r="D154" t="s">
        <v>2896</v>
      </c>
      <c r="E154" t="s">
        <v>3137</v>
      </c>
      <c r="F154" t="s">
        <v>3138</v>
      </c>
      <c r="G154" s="6" t="s">
        <v>372</v>
      </c>
      <c r="I154" s="6">
        <v>0</v>
      </c>
      <c r="J154" s="6">
        <v>0</v>
      </c>
      <c r="K154" s="6">
        <v>0</v>
      </c>
      <c r="L154" s="6" t="s">
        <v>295</v>
      </c>
      <c r="M154" s="6">
        <v>0</v>
      </c>
      <c r="O154" s="6">
        <v>0</v>
      </c>
      <c r="P154" s="225">
        <f t="shared" si="2"/>
        <v>0</v>
      </c>
      <c r="Q154" s="227" t="s">
        <v>3268</v>
      </c>
      <c r="S154" s="6" t="s">
        <v>2359</v>
      </c>
      <c r="U154" t="s">
        <v>3139</v>
      </c>
      <c r="V154" t="s">
        <v>3140</v>
      </c>
      <c r="W154" t="s">
        <v>2351</v>
      </c>
      <c r="X154" t="s">
        <v>2351</v>
      </c>
      <c r="Y154" t="s">
        <v>295</v>
      </c>
      <c r="AB154" t="s">
        <v>2351</v>
      </c>
    </row>
    <row r="155" spans="1:28">
      <c r="A155" t="s">
        <v>2344</v>
      </c>
      <c r="B155" t="s">
        <v>2345</v>
      </c>
      <c r="C155" t="s">
        <v>2431</v>
      </c>
      <c r="D155" t="s">
        <v>2586</v>
      </c>
      <c r="E155" t="s">
        <v>3182</v>
      </c>
      <c r="F155" t="s">
        <v>3183</v>
      </c>
      <c r="G155" s="6" t="s">
        <v>372</v>
      </c>
      <c r="I155" s="6">
        <v>0</v>
      </c>
      <c r="J155" s="6">
        <v>0</v>
      </c>
      <c r="K155" s="6">
        <v>0</v>
      </c>
      <c r="L155" s="6" t="s">
        <v>295</v>
      </c>
      <c r="M155" s="6">
        <v>0</v>
      </c>
      <c r="O155" s="6">
        <v>0</v>
      </c>
      <c r="P155" s="225">
        <f t="shared" si="2"/>
        <v>0</v>
      </c>
      <c r="Q155" s="227" t="s">
        <v>3268</v>
      </c>
      <c r="S155" s="6">
        <v>186</v>
      </c>
      <c r="T155" s="6">
        <v>9</v>
      </c>
      <c r="U155" t="s">
        <v>3184</v>
      </c>
      <c r="V155" t="s">
        <v>3185</v>
      </c>
      <c r="W155" t="s">
        <v>2351</v>
      </c>
      <c r="X155" t="s">
        <v>2351</v>
      </c>
      <c r="Y155" t="s">
        <v>295</v>
      </c>
      <c r="AB155" t="s">
        <v>2351</v>
      </c>
    </row>
    <row r="156" spans="1:28">
      <c r="A156" t="s">
        <v>2344</v>
      </c>
      <c r="B156" t="s">
        <v>2345</v>
      </c>
      <c r="C156" t="s">
        <v>2363</v>
      </c>
      <c r="D156" t="s">
        <v>2406</v>
      </c>
      <c r="E156" t="s">
        <v>2957</v>
      </c>
      <c r="F156" t="s">
        <v>2958</v>
      </c>
      <c r="G156" s="6" t="s">
        <v>372</v>
      </c>
      <c r="I156" s="6">
        <v>0</v>
      </c>
      <c r="J156" s="6">
        <v>0</v>
      </c>
      <c r="K156" s="6">
        <v>0</v>
      </c>
      <c r="L156" s="6" t="s">
        <v>295</v>
      </c>
      <c r="M156" s="6">
        <v>0</v>
      </c>
      <c r="O156" s="6">
        <v>0</v>
      </c>
      <c r="P156" s="225">
        <f t="shared" si="2"/>
        <v>0</v>
      </c>
      <c r="Q156" s="227" t="s">
        <v>3268</v>
      </c>
      <c r="S156" s="6">
        <v>203</v>
      </c>
      <c r="T156" s="6">
        <v>11</v>
      </c>
      <c r="U156" t="s">
        <v>2959</v>
      </c>
      <c r="V156" t="s">
        <v>2960</v>
      </c>
      <c r="W156" t="s">
        <v>2351</v>
      </c>
      <c r="X156" t="s">
        <v>2351</v>
      </c>
      <c r="Y156" t="s">
        <v>295</v>
      </c>
      <c r="AB156" t="s">
        <v>2351</v>
      </c>
    </row>
    <row r="157" spans="1:28">
      <c r="A157" t="s">
        <v>2344</v>
      </c>
      <c r="B157" t="s">
        <v>2345</v>
      </c>
      <c r="C157" t="s">
        <v>2363</v>
      </c>
      <c r="D157" t="s">
        <v>2961</v>
      </c>
      <c r="E157" t="s">
        <v>2962</v>
      </c>
      <c r="F157" t="s">
        <v>2963</v>
      </c>
      <c r="G157" s="6" t="s">
        <v>372</v>
      </c>
      <c r="I157" s="6">
        <v>0</v>
      </c>
      <c r="J157" s="6">
        <v>0</v>
      </c>
      <c r="K157" s="6">
        <v>0</v>
      </c>
      <c r="L157" s="6" t="s">
        <v>295</v>
      </c>
      <c r="M157" s="6">
        <v>0</v>
      </c>
      <c r="O157" s="6">
        <v>0</v>
      </c>
      <c r="P157" s="225">
        <f t="shared" si="2"/>
        <v>0</v>
      </c>
      <c r="Q157" s="227" t="s">
        <v>3268</v>
      </c>
      <c r="S157" s="6">
        <v>546</v>
      </c>
      <c r="T157" s="6">
        <v>20</v>
      </c>
      <c r="U157" t="s">
        <v>2964</v>
      </c>
      <c r="V157" t="s">
        <v>2965</v>
      </c>
      <c r="W157" t="s">
        <v>2351</v>
      </c>
      <c r="X157" t="s">
        <v>2351</v>
      </c>
      <c r="Y157" t="s">
        <v>295</v>
      </c>
      <c r="AB157" t="s">
        <v>2351</v>
      </c>
    </row>
    <row r="158" spans="1:28">
      <c r="A158" t="s">
        <v>2344</v>
      </c>
      <c r="B158" t="s">
        <v>2345</v>
      </c>
      <c r="C158" t="s">
        <v>2363</v>
      </c>
      <c r="D158" t="s">
        <v>2968</v>
      </c>
      <c r="E158" t="s">
        <v>2969</v>
      </c>
      <c r="F158" t="s">
        <v>2970</v>
      </c>
      <c r="G158" s="6" t="s">
        <v>372</v>
      </c>
      <c r="I158" s="6">
        <v>0</v>
      </c>
      <c r="J158" s="6">
        <v>0</v>
      </c>
      <c r="K158" s="6">
        <v>0</v>
      </c>
      <c r="L158" s="6" t="s">
        <v>295</v>
      </c>
      <c r="M158" s="6">
        <v>0</v>
      </c>
      <c r="N158" s="6" t="s">
        <v>295</v>
      </c>
      <c r="O158" s="6">
        <v>0</v>
      </c>
      <c r="P158" s="225">
        <f t="shared" si="2"/>
        <v>0</v>
      </c>
      <c r="S158" s="6">
        <v>149</v>
      </c>
      <c r="T158" s="6">
        <v>6</v>
      </c>
      <c r="U158" t="s">
        <v>2971</v>
      </c>
      <c r="V158" t="s">
        <v>2972</v>
      </c>
      <c r="W158" t="s">
        <v>2351</v>
      </c>
      <c r="X158" t="s">
        <v>2351</v>
      </c>
      <c r="Y158" t="s">
        <v>295</v>
      </c>
      <c r="AB158" t="s">
        <v>2351</v>
      </c>
    </row>
    <row r="159" spans="1:28">
      <c r="A159" t="s">
        <v>2344</v>
      </c>
      <c r="B159" t="s">
        <v>2345</v>
      </c>
      <c r="C159" t="s">
        <v>2363</v>
      </c>
      <c r="D159" t="s">
        <v>2605</v>
      </c>
      <c r="E159" t="s">
        <v>2926</v>
      </c>
      <c r="F159" t="s">
        <v>2980</v>
      </c>
      <c r="G159" s="6" t="s">
        <v>372</v>
      </c>
      <c r="I159" s="6">
        <v>0</v>
      </c>
      <c r="J159" s="6">
        <v>0</v>
      </c>
      <c r="K159" s="6">
        <v>0</v>
      </c>
      <c r="L159" s="6" t="s">
        <v>295</v>
      </c>
      <c r="M159" s="6">
        <v>0</v>
      </c>
      <c r="O159" s="6">
        <v>0</v>
      </c>
      <c r="P159" s="225">
        <f t="shared" si="2"/>
        <v>0</v>
      </c>
      <c r="Q159" s="227" t="s">
        <v>3268</v>
      </c>
      <c r="S159" s="6">
        <v>433</v>
      </c>
      <c r="T159" s="6">
        <v>6</v>
      </c>
      <c r="U159" t="s">
        <v>2981</v>
      </c>
      <c r="V159" t="s">
        <v>2982</v>
      </c>
      <c r="W159" t="s">
        <v>2351</v>
      </c>
      <c r="X159" t="s">
        <v>2351</v>
      </c>
      <c r="Y159" t="s">
        <v>295</v>
      </c>
      <c r="AB159" t="s">
        <v>2351</v>
      </c>
    </row>
    <row r="160" spans="1:28">
      <c r="A160" t="s">
        <v>2344</v>
      </c>
      <c r="B160" t="s">
        <v>2345</v>
      </c>
      <c r="C160" t="s">
        <v>2363</v>
      </c>
      <c r="D160" t="s">
        <v>2605</v>
      </c>
      <c r="E160" t="s">
        <v>2986</v>
      </c>
      <c r="F160" t="s">
        <v>2987</v>
      </c>
      <c r="G160" s="6" t="s">
        <v>372</v>
      </c>
      <c r="I160" s="6">
        <v>0</v>
      </c>
      <c r="J160" s="6">
        <v>0</v>
      </c>
      <c r="K160" s="6">
        <v>0</v>
      </c>
      <c r="L160" s="6" t="s">
        <v>295</v>
      </c>
      <c r="M160" s="6">
        <v>0</v>
      </c>
      <c r="O160" s="6">
        <v>0</v>
      </c>
      <c r="P160" s="225">
        <f t="shared" si="2"/>
        <v>0</v>
      </c>
      <c r="Q160" s="227" t="s">
        <v>3268</v>
      </c>
      <c r="S160" s="6">
        <v>431</v>
      </c>
      <c r="T160" s="6">
        <v>13</v>
      </c>
      <c r="U160" t="s">
        <v>2988</v>
      </c>
      <c r="V160" t="s">
        <v>2989</v>
      </c>
      <c r="W160" t="s">
        <v>2351</v>
      </c>
      <c r="X160" t="s">
        <v>2351</v>
      </c>
      <c r="Y160" t="s">
        <v>295</v>
      </c>
      <c r="AB160" t="s">
        <v>2351</v>
      </c>
    </row>
    <row r="161" spans="1:28">
      <c r="A161" t="s">
        <v>2344</v>
      </c>
      <c r="B161" t="s">
        <v>2345</v>
      </c>
      <c r="C161" t="s">
        <v>2363</v>
      </c>
      <c r="D161" t="s">
        <v>2419</v>
      </c>
      <c r="E161" t="s">
        <v>2994</v>
      </c>
      <c r="F161" t="s">
        <v>2995</v>
      </c>
      <c r="G161" s="6" t="s">
        <v>372</v>
      </c>
      <c r="I161" s="6">
        <v>0</v>
      </c>
      <c r="J161" s="6">
        <v>0</v>
      </c>
      <c r="K161" s="6">
        <v>0</v>
      </c>
      <c r="L161" s="6" t="s">
        <v>295</v>
      </c>
      <c r="M161" s="6">
        <v>0</v>
      </c>
      <c r="O161" s="6">
        <v>0</v>
      </c>
      <c r="P161" s="225">
        <f t="shared" si="2"/>
        <v>0</v>
      </c>
      <c r="Q161" s="227" t="s">
        <v>3268</v>
      </c>
      <c r="S161" s="6">
        <v>122</v>
      </c>
      <c r="T161" s="6">
        <v>11</v>
      </c>
      <c r="U161" t="s">
        <v>2996</v>
      </c>
      <c r="V161" t="s">
        <v>2646</v>
      </c>
      <c r="W161" t="s">
        <v>2351</v>
      </c>
      <c r="X161" t="s">
        <v>2351</v>
      </c>
      <c r="Y161" t="s">
        <v>295</v>
      </c>
      <c r="AB161" t="s">
        <v>2351</v>
      </c>
    </row>
    <row r="162" spans="1:28">
      <c r="A162" t="s">
        <v>2344</v>
      </c>
      <c r="B162" t="s">
        <v>2345</v>
      </c>
      <c r="C162" t="s">
        <v>2363</v>
      </c>
      <c r="D162" t="s">
        <v>2997</v>
      </c>
      <c r="E162" t="s">
        <v>2918</v>
      </c>
      <c r="F162" t="s">
        <v>2998</v>
      </c>
      <c r="G162" s="6" t="s">
        <v>372</v>
      </c>
      <c r="I162" s="6">
        <v>0</v>
      </c>
      <c r="J162" s="6">
        <v>0</v>
      </c>
      <c r="K162" s="6">
        <v>0</v>
      </c>
      <c r="L162" s="6" t="s">
        <v>295</v>
      </c>
      <c r="M162" s="6">
        <v>0</v>
      </c>
      <c r="O162" s="6">
        <v>0</v>
      </c>
      <c r="P162" s="225">
        <f t="shared" si="2"/>
        <v>0</v>
      </c>
      <c r="Q162" s="227" t="s">
        <v>3268</v>
      </c>
      <c r="S162" s="6">
        <v>100</v>
      </c>
      <c r="T162" s="6">
        <v>8</v>
      </c>
      <c r="U162" t="s">
        <v>2999</v>
      </c>
      <c r="V162" t="s">
        <v>3000</v>
      </c>
      <c r="W162" t="s">
        <v>2351</v>
      </c>
      <c r="X162" t="s">
        <v>2351</v>
      </c>
      <c r="Y162" t="s">
        <v>295</v>
      </c>
      <c r="AB162" t="s">
        <v>2351</v>
      </c>
    </row>
    <row r="163" spans="1:28">
      <c r="A163" t="s">
        <v>2344</v>
      </c>
      <c r="B163" t="s">
        <v>2345</v>
      </c>
      <c r="C163" t="s">
        <v>2363</v>
      </c>
      <c r="D163" t="s">
        <v>3001</v>
      </c>
      <c r="E163" t="s">
        <v>3002</v>
      </c>
      <c r="F163" t="s">
        <v>3003</v>
      </c>
      <c r="G163" s="6" t="s">
        <v>372</v>
      </c>
      <c r="I163" s="6">
        <v>0</v>
      </c>
      <c r="J163" s="6">
        <v>0</v>
      </c>
      <c r="K163" s="6">
        <v>0</v>
      </c>
      <c r="L163" s="6" t="s">
        <v>295</v>
      </c>
      <c r="M163" s="6">
        <v>0</v>
      </c>
      <c r="N163" s="6" t="s">
        <v>295</v>
      </c>
      <c r="O163" s="6">
        <v>0</v>
      </c>
      <c r="P163" s="225">
        <f t="shared" si="2"/>
        <v>0</v>
      </c>
      <c r="S163" s="6">
        <v>221</v>
      </c>
      <c r="T163" s="6">
        <v>17</v>
      </c>
      <c r="U163" t="s">
        <v>3004</v>
      </c>
      <c r="V163" t="s">
        <v>3005</v>
      </c>
      <c r="W163" t="s">
        <v>2351</v>
      </c>
      <c r="X163" t="s">
        <v>2351</v>
      </c>
      <c r="Y163" t="s">
        <v>295</v>
      </c>
      <c r="AB163" t="s">
        <v>2351</v>
      </c>
    </row>
    <row r="164" spans="1:28">
      <c r="A164" t="s">
        <v>2344</v>
      </c>
      <c r="B164" t="s">
        <v>2345</v>
      </c>
      <c r="C164" t="s">
        <v>2363</v>
      </c>
      <c r="D164" t="s">
        <v>2550</v>
      </c>
      <c r="E164" t="s">
        <v>3006</v>
      </c>
      <c r="F164" t="s">
        <v>3007</v>
      </c>
      <c r="G164" s="6" t="s">
        <v>372</v>
      </c>
      <c r="I164" s="6">
        <v>0</v>
      </c>
      <c r="J164" s="6">
        <v>0</v>
      </c>
      <c r="K164" s="6">
        <v>0</v>
      </c>
      <c r="L164" s="6" t="s">
        <v>295</v>
      </c>
      <c r="M164" s="6">
        <v>0</v>
      </c>
      <c r="N164" s="6" t="s">
        <v>295</v>
      </c>
      <c r="O164" s="6">
        <v>0</v>
      </c>
      <c r="P164" s="225">
        <f t="shared" si="2"/>
        <v>0</v>
      </c>
      <c r="S164" s="6">
        <v>220</v>
      </c>
      <c r="T164" s="6">
        <v>10</v>
      </c>
      <c r="U164" t="s">
        <v>3008</v>
      </c>
      <c r="V164" t="s">
        <v>3009</v>
      </c>
      <c r="W164" t="s">
        <v>2351</v>
      </c>
      <c r="X164" t="s">
        <v>2351</v>
      </c>
      <c r="Y164" t="s">
        <v>295</v>
      </c>
      <c r="AB164" t="s">
        <v>2351</v>
      </c>
    </row>
    <row r="165" spans="1:28">
      <c r="A165" t="s">
        <v>2344</v>
      </c>
      <c r="B165" t="s">
        <v>2345</v>
      </c>
      <c r="C165" t="s">
        <v>2363</v>
      </c>
      <c r="D165" t="s">
        <v>2370</v>
      </c>
      <c r="E165" t="s">
        <v>3010</v>
      </c>
      <c r="F165" t="s">
        <v>3011</v>
      </c>
      <c r="G165" s="6" t="s">
        <v>372</v>
      </c>
      <c r="I165" s="6">
        <v>0</v>
      </c>
      <c r="J165" s="6">
        <v>0</v>
      </c>
      <c r="K165" s="6">
        <v>0</v>
      </c>
      <c r="L165" s="6" t="s">
        <v>295</v>
      </c>
      <c r="M165" s="6">
        <v>0</v>
      </c>
      <c r="N165" s="6" t="s">
        <v>295</v>
      </c>
      <c r="O165" s="6">
        <v>0</v>
      </c>
      <c r="P165" s="225">
        <f t="shared" si="2"/>
        <v>0</v>
      </c>
      <c r="S165" s="6">
        <v>221</v>
      </c>
      <c r="T165" s="6">
        <v>4</v>
      </c>
      <c r="U165" t="s">
        <v>3012</v>
      </c>
      <c r="V165" t="s">
        <v>3013</v>
      </c>
      <c r="W165" t="s">
        <v>2351</v>
      </c>
      <c r="X165" t="s">
        <v>2351</v>
      </c>
      <c r="Y165" t="s">
        <v>295</v>
      </c>
      <c r="AB165" t="s">
        <v>2351</v>
      </c>
    </row>
    <row r="166" spans="1:28">
      <c r="A166" t="s">
        <v>2344</v>
      </c>
      <c r="B166" t="s">
        <v>2345</v>
      </c>
      <c r="C166" t="s">
        <v>2363</v>
      </c>
      <c r="D166" t="s">
        <v>2364</v>
      </c>
      <c r="E166" t="s">
        <v>3014</v>
      </c>
      <c r="F166" t="s">
        <v>3015</v>
      </c>
      <c r="G166" s="6" t="s">
        <v>372</v>
      </c>
      <c r="I166" s="6">
        <v>0</v>
      </c>
      <c r="J166" s="6">
        <v>0</v>
      </c>
      <c r="K166" s="6">
        <v>0</v>
      </c>
      <c r="L166" s="6" t="s">
        <v>295</v>
      </c>
      <c r="M166" s="6">
        <v>0</v>
      </c>
      <c r="N166" s="6" t="s">
        <v>295</v>
      </c>
      <c r="O166" s="6">
        <v>0</v>
      </c>
      <c r="P166" s="225">
        <f t="shared" si="2"/>
        <v>0</v>
      </c>
      <c r="S166" s="6">
        <v>629</v>
      </c>
      <c r="T166" s="6">
        <v>21</v>
      </c>
      <c r="U166" t="s">
        <v>3016</v>
      </c>
      <c r="V166" t="s">
        <v>3017</v>
      </c>
      <c r="W166" t="s">
        <v>2351</v>
      </c>
      <c r="X166" t="s">
        <v>2351</v>
      </c>
      <c r="Y166" t="s">
        <v>295</v>
      </c>
      <c r="AB166" t="s">
        <v>2351</v>
      </c>
    </row>
    <row r="167" spans="1:28">
      <c r="A167" t="s">
        <v>2344</v>
      </c>
      <c r="B167" t="s">
        <v>2345</v>
      </c>
      <c r="C167" t="s">
        <v>2363</v>
      </c>
      <c r="D167" t="s">
        <v>3032</v>
      </c>
      <c r="E167" t="s">
        <v>3033</v>
      </c>
      <c r="F167" t="s">
        <v>3034</v>
      </c>
      <c r="G167" s="6" t="s">
        <v>372</v>
      </c>
      <c r="I167" s="6">
        <v>0</v>
      </c>
      <c r="J167" s="6">
        <v>0</v>
      </c>
      <c r="K167" s="6">
        <v>0</v>
      </c>
      <c r="L167" s="6" t="s">
        <v>295</v>
      </c>
      <c r="M167" s="6">
        <v>0</v>
      </c>
      <c r="O167" s="6">
        <v>0</v>
      </c>
      <c r="P167" s="225">
        <f t="shared" si="2"/>
        <v>0</v>
      </c>
      <c r="Q167" s="227" t="s">
        <v>3268</v>
      </c>
      <c r="S167" s="6">
        <v>398</v>
      </c>
      <c r="T167" s="6">
        <v>8</v>
      </c>
      <c r="U167" t="s">
        <v>3035</v>
      </c>
      <c r="V167" t="s">
        <v>3036</v>
      </c>
      <c r="W167" t="s">
        <v>2351</v>
      </c>
      <c r="X167" t="s">
        <v>2351</v>
      </c>
      <c r="Y167" t="s">
        <v>295</v>
      </c>
      <c r="AB167" t="s">
        <v>2351</v>
      </c>
    </row>
    <row r="168" spans="1:28">
      <c r="A168" t="s">
        <v>2344</v>
      </c>
      <c r="B168" t="s">
        <v>2345</v>
      </c>
      <c r="C168" t="s">
        <v>2363</v>
      </c>
      <c r="D168" t="s">
        <v>2506</v>
      </c>
      <c r="E168" t="s">
        <v>3040</v>
      </c>
      <c r="F168" t="s">
        <v>3041</v>
      </c>
      <c r="G168" s="6" t="s">
        <v>372</v>
      </c>
      <c r="I168" s="6">
        <v>0</v>
      </c>
      <c r="J168" s="6">
        <v>0</v>
      </c>
      <c r="K168" s="6">
        <v>0</v>
      </c>
      <c r="L168" s="6" t="s">
        <v>295</v>
      </c>
      <c r="M168" s="6">
        <v>0</v>
      </c>
      <c r="O168" s="6">
        <v>0</v>
      </c>
      <c r="P168" s="225">
        <f t="shared" si="2"/>
        <v>0</v>
      </c>
      <c r="Q168" s="227" t="s">
        <v>3268</v>
      </c>
      <c r="S168" s="6">
        <v>43</v>
      </c>
      <c r="T168" s="6">
        <v>2</v>
      </c>
      <c r="U168" t="s">
        <v>3042</v>
      </c>
      <c r="V168" t="s">
        <v>3043</v>
      </c>
      <c r="W168" t="s">
        <v>2351</v>
      </c>
      <c r="X168" t="s">
        <v>2351</v>
      </c>
      <c r="Y168" t="s">
        <v>295</v>
      </c>
      <c r="AB168" t="s">
        <v>2351</v>
      </c>
    </row>
    <row r="169" spans="1:28">
      <c r="A169" t="s">
        <v>2344</v>
      </c>
      <c r="B169" t="s">
        <v>2345</v>
      </c>
      <c r="C169" t="s">
        <v>2363</v>
      </c>
      <c r="D169" t="s">
        <v>2506</v>
      </c>
      <c r="E169" t="s">
        <v>3046</v>
      </c>
      <c r="F169" t="s">
        <v>3047</v>
      </c>
      <c r="G169" s="6" t="s">
        <v>372</v>
      </c>
      <c r="I169" s="6">
        <v>0</v>
      </c>
      <c r="J169" s="6">
        <v>0</v>
      </c>
      <c r="K169" s="6">
        <v>0</v>
      </c>
      <c r="L169" s="6" t="s">
        <v>295</v>
      </c>
      <c r="M169" s="6">
        <v>0</v>
      </c>
      <c r="O169" s="6">
        <v>0</v>
      </c>
      <c r="P169" s="225">
        <f t="shared" si="2"/>
        <v>0</v>
      </c>
      <c r="Q169" s="227" t="s">
        <v>3268</v>
      </c>
      <c r="S169" s="6">
        <v>56</v>
      </c>
      <c r="T169" s="6">
        <v>3</v>
      </c>
      <c r="U169" t="s">
        <v>3048</v>
      </c>
      <c r="V169" t="s">
        <v>3049</v>
      </c>
      <c r="W169" t="s">
        <v>2351</v>
      </c>
      <c r="X169" t="s">
        <v>2351</v>
      </c>
      <c r="Y169" t="s">
        <v>295</v>
      </c>
      <c r="AB169" t="s">
        <v>2351</v>
      </c>
    </row>
    <row r="170" spans="1:28">
      <c r="A170" t="s">
        <v>2344</v>
      </c>
      <c r="B170" t="s">
        <v>2345</v>
      </c>
      <c r="C170" t="s">
        <v>2363</v>
      </c>
      <c r="D170" t="s">
        <v>3050</v>
      </c>
      <c r="E170" t="s">
        <v>3051</v>
      </c>
      <c r="F170" t="s">
        <v>3052</v>
      </c>
      <c r="G170" s="6" t="s">
        <v>372</v>
      </c>
      <c r="I170" s="6">
        <v>0</v>
      </c>
      <c r="J170" s="6">
        <v>0</v>
      </c>
      <c r="K170" s="6">
        <v>0</v>
      </c>
      <c r="L170" s="6" t="s">
        <v>295</v>
      </c>
      <c r="M170" s="6">
        <v>0</v>
      </c>
      <c r="N170" s="6" t="s">
        <v>295</v>
      </c>
      <c r="O170" s="6">
        <v>0</v>
      </c>
      <c r="P170" s="225">
        <f t="shared" si="2"/>
        <v>0</v>
      </c>
      <c r="S170" s="6">
        <v>92</v>
      </c>
      <c r="T170" s="6">
        <v>4</v>
      </c>
      <c r="U170" t="s">
        <v>3053</v>
      </c>
      <c r="V170" t="s">
        <v>3054</v>
      </c>
      <c r="W170" t="s">
        <v>2351</v>
      </c>
      <c r="X170" t="s">
        <v>2351</v>
      </c>
      <c r="Y170" t="s">
        <v>295</v>
      </c>
      <c r="AB170" t="s">
        <v>2351</v>
      </c>
    </row>
    <row r="171" spans="1:28">
      <c r="A171" t="s">
        <v>2344</v>
      </c>
      <c r="B171" t="s">
        <v>2345</v>
      </c>
      <c r="C171" t="s">
        <v>2363</v>
      </c>
      <c r="D171" t="s">
        <v>2738</v>
      </c>
      <c r="E171" t="s">
        <v>3055</v>
      </c>
      <c r="F171" t="s">
        <v>3056</v>
      </c>
      <c r="G171" s="6" t="s">
        <v>372</v>
      </c>
      <c r="I171" s="6">
        <v>0</v>
      </c>
      <c r="J171" s="6">
        <v>0</v>
      </c>
      <c r="K171" s="6">
        <v>0</v>
      </c>
      <c r="L171" s="6" t="s">
        <v>295</v>
      </c>
      <c r="M171" s="6">
        <v>0</v>
      </c>
      <c r="O171" s="6">
        <v>0</v>
      </c>
      <c r="P171" s="225">
        <f t="shared" si="2"/>
        <v>0</v>
      </c>
      <c r="Q171" s="227" t="s">
        <v>3268</v>
      </c>
      <c r="S171" s="6">
        <v>431</v>
      </c>
      <c r="T171" s="6">
        <v>23</v>
      </c>
      <c r="U171" t="s">
        <v>3057</v>
      </c>
      <c r="V171" t="s">
        <v>3058</v>
      </c>
      <c r="W171" t="s">
        <v>2351</v>
      </c>
      <c r="X171" t="s">
        <v>3059</v>
      </c>
      <c r="Y171" t="s">
        <v>295</v>
      </c>
      <c r="AB171" t="s">
        <v>2351</v>
      </c>
    </row>
    <row r="172" spans="1:28">
      <c r="A172" t="s">
        <v>2344</v>
      </c>
      <c r="B172" t="s">
        <v>2345</v>
      </c>
      <c r="C172" t="s">
        <v>2363</v>
      </c>
      <c r="D172" t="s">
        <v>3060</v>
      </c>
      <c r="E172" t="s">
        <v>3061</v>
      </c>
      <c r="F172" t="s">
        <v>3062</v>
      </c>
      <c r="G172" s="6" t="s">
        <v>372</v>
      </c>
      <c r="I172" s="6">
        <v>0</v>
      </c>
      <c r="J172" s="6">
        <v>0</v>
      </c>
      <c r="K172" s="6">
        <v>0</v>
      </c>
      <c r="L172" s="6" t="s">
        <v>295</v>
      </c>
      <c r="M172" s="6">
        <v>0</v>
      </c>
      <c r="N172" s="6" t="s">
        <v>295</v>
      </c>
      <c r="O172" s="6">
        <v>0</v>
      </c>
      <c r="P172" s="225">
        <f t="shared" si="2"/>
        <v>0</v>
      </c>
      <c r="S172" s="6">
        <v>91</v>
      </c>
      <c r="T172" s="6">
        <v>1</v>
      </c>
      <c r="U172" t="s">
        <v>3063</v>
      </c>
      <c r="V172" t="s">
        <v>3064</v>
      </c>
      <c r="W172" t="s">
        <v>2351</v>
      </c>
      <c r="X172" t="s">
        <v>2351</v>
      </c>
      <c r="Y172" t="s">
        <v>295</v>
      </c>
    </row>
    <row r="173" spans="1:28">
      <c r="A173" t="s">
        <v>2344</v>
      </c>
      <c r="B173" t="s">
        <v>2345</v>
      </c>
      <c r="C173" t="s">
        <v>2363</v>
      </c>
      <c r="D173" t="s">
        <v>2858</v>
      </c>
      <c r="E173" t="s">
        <v>3065</v>
      </c>
      <c r="F173" t="s">
        <v>3066</v>
      </c>
      <c r="G173" s="6" t="s">
        <v>372</v>
      </c>
      <c r="I173" s="6">
        <v>0</v>
      </c>
      <c r="J173" s="6">
        <v>0</v>
      </c>
      <c r="K173" s="6">
        <v>0</v>
      </c>
      <c r="L173" s="6" t="s">
        <v>295</v>
      </c>
      <c r="M173" s="6">
        <v>0</v>
      </c>
      <c r="O173" s="6">
        <v>0</v>
      </c>
      <c r="P173" s="225">
        <f t="shared" si="2"/>
        <v>0</v>
      </c>
      <c r="Q173" s="227" t="s">
        <v>3268</v>
      </c>
      <c r="S173" s="6">
        <v>215</v>
      </c>
      <c r="T173" s="6">
        <v>11</v>
      </c>
      <c r="U173" t="s">
        <v>3067</v>
      </c>
      <c r="V173" t="s">
        <v>2351</v>
      </c>
      <c r="W173" t="s">
        <v>2351</v>
      </c>
      <c r="X173" t="s">
        <v>2351</v>
      </c>
      <c r="Y173" t="s">
        <v>295</v>
      </c>
      <c r="AB173" t="s">
        <v>2351</v>
      </c>
    </row>
    <row r="174" spans="1:28">
      <c r="A174" t="s">
        <v>2344</v>
      </c>
      <c r="B174" t="s">
        <v>2345</v>
      </c>
      <c r="C174" t="s">
        <v>2363</v>
      </c>
      <c r="D174" t="s">
        <v>2443</v>
      </c>
      <c r="E174" t="s">
        <v>3068</v>
      </c>
      <c r="F174" t="s">
        <v>3069</v>
      </c>
      <c r="G174" s="6" t="s">
        <v>372</v>
      </c>
      <c r="I174" s="6">
        <v>0</v>
      </c>
      <c r="J174" s="6">
        <v>0</v>
      </c>
      <c r="K174" s="6">
        <v>0</v>
      </c>
      <c r="L174" s="6" t="s">
        <v>295</v>
      </c>
      <c r="M174" s="6">
        <v>0</v>
      </c>
      <c r="O174" s="6">
        <v>0</v>
      </c>
      <c r="P174" s="225">
        <f t="shared" si="2"/>
        <v>0</v>
      </c>
      <c r="Q174" s="227" t="s">
        <v>3268</v>
      </c>
      <c r="S174" s="6">
        <v>119</v>
      </c>
      <c r="T174" s="6">
        <v>4</v>
      </c>
      <c r="U174" t="s">
        <v>3070</v>
      </c>
      <c r="V174" t="s">
        <v>3071</v>
      </c>
      <c r="W174" t="s">
        <v>2351</v>
      </c>
      <c r="X174" t="s">
        <v>2351</v>
      </c>
      <c r="Y174" t="s">
        <v>295</v>
      </c>
      <c r="AB174" t="s">
        <v>2351</v>
      </c>
    </row>
    <row r="175" spans="1:28">
      <c r="A175" t="s">
        <v>2344</v>
      </c>
      <c r="B175" t="s">
        <v>2345</v>
      </c>
      <c r="C175" t="s">
        <v>2363</v>
      </c>
      <c r="D175" t="s">
        <v>3072</v>
      </c>
      <c r="E175" t="s">
        <v>3073</v>
      </c>
      <c r="F175" t="s">
        <v>3074</v>
      </c>
      <c r="G175" s="6" t="s">
        <v>372</v>
      </c>
      <c r="I175" s="6">
        <v>0</v>
      </c>
      <c r="J175" s="6">
        <v>0</v>
      </c>
      <c r="K175" s="6">
        <v>0</v>
      </c>
      <c r="L175" s="6" t="s">
        <v>295</v>
      </c>
      <c r="M175" s="6">
        <v>0</v>
      </c>
      <c r="N175" s="6" t="s">
        <v>295</v>
      </c>
      <c r="O175" s="6">
        <v>0</v>
      </c>
      <c r="P175" s="225">
        <f t="shared" si="2"/>
        <v>0</v>
      </c>
      <c r="S175" s="6">
        <v>383</v>
      </c>
      <c r="T175" s="6">
        <v>16</v>
      </c>
      <c r="U175" t="s">
        <v>3075</v>
      </c>
      <c r="V175" t="s">
        <v>3076</v>
      </c>
      <c r="W175" t="s">
        <v>2351</v>
      </c>
      <c r="X175" t="s">
        <v>2351</v>
      </c>
      <c r="Y175" t="s">
        <v>295</v>
      </c>
      <c r="AB175" t="s">
        <v>2351</v>
      </c>
    </row>
    <row r="176" spans="1:28">
      <c r="A176" t="s">
        <v>2344</v>
      </c>
      <c r="B176" t="s">
        <v>2345</v>
      </c>
      <c r="C176" t="s">
        <v>2363</v>
      </c>
      <c r="D176" t="s">
        <v>2590</v>
      </c>
      <c r="E176" t="s">
        <v>3081</v>
      </c>
      <c r="F176" t="s">
        <v>3082</v>
      </c>
      <c r="G176" s="6" t="s">
        <v>372</v>
      </c>
      <c r="I176" s="6">
        <v>0</v>
      </c>
      <c r="J176" s="6">
        <v>0</v>
      </c>
      <c r="K176" s="6">
        <v>0</v>
      </c>
      <c r="L176" s="6" t="s">
        <v>295</v>
      </c>
      <c r="M176" s="6">
        <v>0</v>
      </c>
      <c r="O176" s="6">
        <v>0</v>
      </c>
      <c r="P176" s="225">
        <f t="shared" si="2"/>
        <v>0</v>
      </c>
      <c r="Q176" s="227" t="s">
        <v>3268</v>
      </c>
      <c r="S176" s="6">
        <v>110</v>
      </c>
      <c r="T176" s="6">
        <v>4</v>
      </c>
      <c r="U176" t="s">
        <v>3083</v>
      </c>
      <c r="V176" t="s">
        <v>3084</v>
      </c>
      <c r="W176" t="s">
        <v>2351</v>
      </c>
      <c r="X176" t="s">
        <v>2351</v>
      </c>
      <c r="Y176" t="s">
        <v>295</v>
      </c>
      <c r="AB176" t="s">
        <v>2351</v>
      </c>
    </row>
    <row r="177" spans="1:28">
      <c r="A177" t="s">
        <v>2344</v>
      </c>
      <c r="B177" t="s">
        <v>2345</v>
      </c>
      <c r="C177" t="s">
        <v>2363</v>
      </c>
      <c r="D177" t="s">
        <v>2590</v>
      </c>
      <c r="E177" t="s">
        <v>3085</v>
      </c>
      <c r="F177" t="s">
        <v>3086</v>
      </c>
      <c r="G177" s="6" t="s">
        <v>372</v>
      </c>
      <c r="I177" s="6">
        <v>0</v>
      </c>
      <c r="J177" s="6">
        <v>0</v>
      </c>
      <c r="K177" s="6">
        <v>0</v>
      </c>
      <c r="L177" s="6" t="s">
        <v>295</v>
      </c>
      <c r="M177" s="6">
        <v>0</v>
      </c>
      <c r="O177" s="6">
        <v>0</v>
      </c>
      <c r="P177" s="225">
        <f t="shared" si="2"/>
        <v>0</v>
      </c>
      <c r="Q177" s="227" t="s">
        <v>3268</v>
      </c>
      <c r="S177" s="6">
        <v>185</v>
      </c>
      <c r="T177" s="6">
        <v>8</v>
      </c>
      <c r="U177" t="s">
        <v>3087</v>
      </c>
      <c r="V177" t="s">
        <v>3088</v>
      </c>
      <c r="W177" t="s">
        <v>2351</v>
      </c>
      <c r="X177" t="s">
        <v>2351</v>
      </c>
      <c r="Y177" t="s">
        <v>295</v>
      </c>
      <c r="AB177" t="s">
        <v>2351</v>
      </c>
    </row>
    <row r="178" spans="1:28">
      <c r="A178" t="s">
        <v>2344</v>
      </c>
      <c r="B178" t="s">
        <v>2345</v>
      </c>
      <c r="C178" t="s">
        <v>2363</v>
      </c>
      <c r="D178" t="s">
        <v>2946</v>
      </c>
      <c r="E178" t="s">
        <v>3093</v>
      </c>
      <c r="F178" t="s">
        <v>3094</v>
      </c>
      <c r="G178" s="6" t="s">
        <v>372</v>
      </c>
      <c r="I178" s="6">
        <v>0</v>
      </c>
      <c r="J178" s="6">
        <v>0</v>
      </c>
      <c r="K178" s="6">
        <v>0</v>
      </c>
      <c r="L178" s="6" t="s">
        <v>295</v>
      </c>
      <c r="M178" s="6">
        <v>0</v>
      </c>
      <c r="N178" s="6" t="s">
        <v>295</v>
      </c>
      <c r="O178" s="6">
        <v>0</v>
      </c>
      <c r="P178" s="225">
        <f t="shared" si="2"/>
        <v>0</v>
      </c>
      <c r="S178" s="6">
        <v>266</v>
      </c>
      <c r="T178" s="6">
        <v>11</v>
      </c>
      <c r="U178" t="s">
        <v>3095</v>
      </c>
      <c r="V178" t="s">
        <v>3096</v>
      </c>
      <c r="W178" t="s">
        <v>2351</v>
      </c>
      <c r="X178" t="s">
        <v>2351</v>
      </c>
      <c r="Y178" t="s">
        <v>295</v>
      </c>
      <c r="AB178" t="s">
        <v>2351</v>
      </c>
    </row>
    <row r="179" spans="1:28">
      <c r="A179" t="s">
        <v>2344</v>
      </c>
      <c r="B179" t="s">
        <v>2345</v>
      </c>
      <c r="C179" t="s">
        <v>2363</v>
      </c>
      <c r="D179" t="s">
        <v>3097</v>
      </c>
      <c r="E179" t="s">
        <v>3098</v>
      </c>
      <c r="F179" t="s">
        <v>3099</v>
      </c>
      <c r="G179" s="6" t="s">
        <v>372</v>
      </c>
      <c r="I179" s="6">
        <v>0</v>
      </c>
      <c r="J179" s="6">
        <v>0</v>
      </c>
      <c r="K179" s="6">
        <v>0</v>
      </c>
      <c r="L179" s="6" t="s">
        <v>295</v>
      </c>
      <c r="M179" s="6">
        <v>0</v>
      </c>
      <c r="O179" s="6">
        <v>0</v>
      </c>
      <c r="P179" s="225">
        <f t="shared" si="2"/>
        <v>0</v>
      </c>
      <c r="Q179" s="227" t="s">
        <v>3268</v>
      </c>
      <c r="S179" s="6">
        <v>297</v>
      </c>
      <c r="T179" s="6">
        <v>1</v>
      </c>
      <c r="U179" t="s">
        <v>3100</v>
      </c>
      <c r="V179" t="s">
        <v>3101</v>
      </c>
      <c r="W179" t="s">
        <v>2351</v>
      </c>
      <c r="X179" t="s">
        <v>2351</v>
      </c>
      <c r="Y179" t="s">
        <v>295</v>
      </c>
      <c r="AB179" t="s">
        <v>2351</v>
      </c>
    </row>
    <row r="180" spans="1:28">
      <c r="A180" t="s">
        <v>2344</v>
      </c>
      <c r="B180" t="s">
        <v>2345</v>
      </c>
      <c r="C180" t="s">
        <v>2363</v>
      </c>
      <c r="D180" t="s">
        <v>2872</v>
      </c>
      <c r="E180" t="s">
        <v>3102</v>
      </c>
      <c r="F180" t="s">
        <v>3103</v>
      </c>
      <c r="G180" s="6" t="s">
        <v>372</v>
      </c>
      <c r="I180" s="6">
        <v>0</v>
      </c>
      <c r="J180" s="6">
        <v>0</v>
      </c>
      <c r="K180" s="6">
        <v>0</v>
      </c>
      <c r="L180" s="6" t="s">
        <v>295</v>
      </c>
      <c r="M180" s="6">
        <v>0</v>
      </c>
      <c r="N180" s="6" t="s">
        <v>295</v>
      </c>
      <c r="O180" s="6">
        <v>0</v>
      </c>
      <c r="P180" s="225">
        <f t="shared" si="2"/>
        <v>0</v>
      </c>
      <c r="S180" s="6">
        <v>258</v>
      </c>
      <c r="T180" s="6">
        <v>13</v>
      </c>
      <c r="U180" t="s">
        <v>3104</v>
      </c>
      <c r="V180" t="s">
        <v>3105</v>
      </c>
      <c r="W180" t="s">
        <v>2351</v>
      </c>
      <c r="X180" t="s">
        <v>2351</v>
      </c>
      <c r="Y180" t="s">
        <v>295</v>
      </c>
      <c r="AB180" t="s">
        <v>2351</v>
      </c>
    </row>
    <row r="181" spans="1:28">
      <c r="A181" t="s">
        <v>2344</v>
      </c>
      <c r="B181" t="s">
        <v>2345</v>
      </c>
      <c r="C181" t="s">
        <v>2363</v>
      </c>
      <c r="D181" t="s">
        <v>2625</v>
      </c>
      <c r="E181" t="s">
        <v>3114</v>
      </c>
      <c r="F181" t="s">
        <v>3115</v>
      </c>
      <c r="G181" s="6" t="s">
        <v>372</v>
      </c>
      <c r="I181" s="6">
        <v>0</v>
      </c>
      <c r="J181" s="6">
        <v>0</v>
      </c>
      <c r="K181" s="6">
        <v>0</v>
      </c>
      <c r="L181" s="6" t="s">
        <v>295</v>
      </c>
      <c r="M181" s="6">
        <v>0</v>
      </c>
      <c r="O181" s="6">
        <v>0</v>
      </c>
      <c r="P181" s="225">
        <f t="shared" si="2"/>
        <v>0</v>
      </c>
      <c r="Q181" s="227" t="s">
        <v>3268</v>
      </c>
      <c r="S181" s="6">
        <v>163</v>
      </c>
      <c r="T181" s="6">
        <v>3</v>
      </c>
      <c r="U181" t="s">
        <v>3116</v>
      </c>
      <c r="V181" t="s">
        <v>3117</v>
      </c>
      <c r="W181" t="s">
        <v>2351</v>
      </c>
      <c r="X181" t="s">
        <v>2351</v>
      </c>
      <c r="Y181" t="s">
        <v>295</v>
      </c>
      <c r="AB181" t="s">
        <v>2351</v>
      </c>
    </row>
    <row r="182" spans="1:28">
      <c r="A182" t="s">
        <v>2344</v>
      </c>
      <c r="B182" t="s">
        <v>2345</v>
      </c>
      <c r="C182" t="s">
        <v>2363</v>
      </c>
      <c r="D182" t="s">
        <v>3132</v>
      </c>
      <c r="E182" t="s">
        <v>3133</v>
      </c>
      <c r="F182" t="s">
        <v>3134</v>
      </c>
      <c r="G182" s="6" t="s">
        <v>372</v>
      </c>
      <c r="I182" s="6">
        <v>0</v>
      </c>
      <c r="J182" s="6">
        <v>0</v>
      </c>
      <c r="K182" s="6">
        <v>0</v>
      </c>
      <c r="L182" s="6" t="s">
        <v>295</v>
      </c>
      <c r="M182" s="6">
        <v>0</v>
      </c>
      <c r="N182" s="6" t="s">
        <v>295</v>
      </c>
      <c r="O182" s="6">
        <v>0</v>
      </c>
      <c r="P182" s="225">
        <f t="shared" si="2"/>
        <v>0</v>
      </c>
      <c r="S182" s="6">
        <v>143</v>
      </c>
      <c r="T182" s="6">
        <v>8</v>
      </c>
      <c r="U182" t="s">
        <v>3135</v>
      </c>
      <c r="V182" t="s">
        <v>3136</v>
      </c>
      <c r="W182" t="s">
        <v>2351</v>
      </c>
      <c r="X182" t="s">
        <v>2351</v>
      </c>
      <c r="Y182" t="s">
        <v>295</v>
      </c>
      <c r="AB182" t="s">
        <v>2351</v>
      </c>
    </row>
    <row r="183" spans="1:28">
      <c r="A183" t="s">
        <v>2344</v>
      </c>
      <c r="B183" t="s">
        <v>2345</v>
      </c>
      <c r="C183" t="s">
        <v>2363</v>
      </c>
      <c r="D183" t="s">
        <v>2529</v>
      </c>
      <c r="E183" t="s">
        <v>3141</v>
      </c>
      <c r="F183" t="s">
        <v>3142</v>
      </c>
      <c r="G183" s="6" t="s">
        <v>372</v>
      </c>
      <c r="I183" s="6">
        <v>0</v>
      </c>
      <c r="J183" s="6">
        <v>0</v>
      </c>
      <c r="K183" s="6">
        <v>0</v>
      </c>
      <c r="L183" s="6" t="s">
        <v>295</v>
      </c>
      <c r="M183" s="6">
        <v>0</v>
      </c>
      <c r="O183" s="6">
        <v>0</v>
      </c>
      <c r="P183" s="225">
        <f t="shared" si="2"/>
        <v>0</v>
      </c>
      <c r="Q183" s="227" t="s">
        <v>3268</v>
      </c>
      <c r="R183" s="6" t="s">
        <v>2359</v>
      </c>
      <c r="S183" s="6" t="s">
        <v>2359</v>
      </c>
      <c r="U183" t="s">
        <v>3143</v>
      </c>
      <c r="V183" t="s">
        <v>3144</v>
      </c>
      <c r="W183" t="s">
        <v>2351</v>
      </c>
      <c r="X183" t="s">
        <v>2351</v>
      </c>
      <c r="Y183" t="s">
        <v>295</v>
      </c>
      <c r="AB183" t="s">
        <v>2351</v>
      </c>
    </row>
    <row r="184" spans="1:28">
      <c r="A184" t="s">
        <v>2344</v>
      </c>
      <c r="B184" t="s">
        <v>2345</v>
      </c>
      <c r="C184" t="s">
        <v>2363</v>
      </c>
      <c r="D184" t="s">
        <v>2529</v>
      </c>
      <c r="E184" t="s">
        <v>3145</v>
      </c>
      <c r="F184" t="s">
        <v>3146</v>
      </c>
      <c r="G184" s="6" t="s">
        <v>372</v>
      </c>
      <c r="I184" s="6">
        <v>0</v>
      </c>
      <c r="J184" s="6">
        <v>0</v>
      </c>
      <c r="K184" s="6">
        <v>0</v>
      </c>
      <c r="L184" s="6" t="s">
        <v>295</v>
      </c>
      <c r="M184" s="6">
        <v>0</v>
      </c>
      <c r="O184" s="6">
        <v>0</v>
      </c>
      <c r="P184" s="225">
        <f t="shared" si="2"/>
        <v>0</v>
      </c>
      <c r="Q184" s="227" t="s">
        <v>3268</v>
      </c>
      <c r="S184" s="6">
        <v>153</v>
      </c>
      <c r="T184" s="6">
        <v>8</v>
      </c>
      <c r="U184" t="s">
        <v>3147</v>
      </c>
      <c r="V184" t="s">
        <v>3148</v>
      </c>
      <c r="W184" t="s">
        <v>2351</v>
      </c>
      <c r="X184" t="s">
        <v>2351</v>
      </c>
      <c r="Y184" t="s">
        <v>295</v>
      </c>
      <c r="AB184" t="s">
        <v>2351</v>
      </c>
    </row>
    <row r="185" spans="1:28">
      <c r="A185" t="s">
        <v>2344</v>
      </c>
      <c r="B185" t="s">
        <v>2345</v>
      </c>
      <c r="C185" t="s">
        <v>2363</v>
      </c>
      <c r="D185" t="s">
        <v>2529</v>
      </c>
      <c r="E185" t="s">
        <v>3149</v>
      </c>
      <c r="F185" t="s">
        <v>3150</v>
      </c>
      <c r="G185" s="6" t="s">
        <v>372</v>
      </c>
      <c r="I185" s="6">
        <v>0</v>
      </c>
      <c r="J185" s="6">
        <v>0</v>
      </c>
      <c r="K185" s="6">
        <v>0</v>
      </c>
      <c r="L185" s="6" t="s">
        <v>295</v>
      </c>
      <c r="M185" s="6">
        <v>0</v>
      </c>
      <c r="O185" s="6">
        <v>0</v>
      </c>
      <c r="P185" s="225">
        <f t="shared" si="2"/>
        <v>0</v>
      </c>
      <c r="Q185" s="227" t="s">
        <v>3268</v>
      </c>
      <c r="S185" s="6">
        <v>117</v>
      </c>
      <c r="T185" s="6">
        <v>7</v>
      </c>
      <c r="U185" t="s">
        <v>3151</v>
      </c>
      <c r="V185" t="s">
        <v>3152</v>
      </c>
      <c r="W185" t="s">
        <v>2351</v>
      </c>
      <c r="X185" t="s">
        <v>2351</v>
      </c>
      <c r="Y185" t="s">
        <v>295</v>
      </c>
      <c r="AB185" t="s">
        <v>2351</v>
      </c>
    </row>
    <row r="186" spans="1:28">
      <c r="A186" t="s">
        <v>2344</v>
      </c>
      <c r="B186" t="s">
        <v>2345</v>
      </c>
      <c r="C186" t="s">
        <v>2363</v>
      </c>
      <c r="D186" t="s">
        <v>3163</v>
      </c>
      <c r="E186" t="s">
        <v>3164</v>
      </c>
      <c r="F186" t="s">
        <v>3165</v>
      </c>
      <c r="G186" s="6" t="s">
        <v>372</v>
      </c>
      <c r="I186" s="6">
        <v>0</v>
      </c>
      <c r="J186" s="6">
        <v>0</v>
      </c>
      <c r="K186" s="6">
        <v>0</v>
      </c>
      <c r="L186" s="6" t="s">
        <v>295</v>
      </c>
      <c r="M186" s="6">
        <v>0</v>
      </c>
      <c r="O186" s="6">
        <v>0</v>
      </c>
      <c r="P186" s="225">
        <f t="shared" si="2"/>
        <v>0</v>
      </c>
      <c r="Q186" s="227" t="s">
        <v>3268</v>
      </c>
      <c r="S186" s="6">
        <v>176</v>
      </c>
      <c r="T186" s="6">
        <v>3</v>
      </c>
      <c r="U186" t="s">
        <v>3166</v>
      </c>
      <c r="V186" t="s">
        <v>3167</v>
      </c>
      <c r="W186" t="s">
        <v>2351</v>
      </c>
      <c r="X186" t="s">
        <v>2351</v>
      </c>
      <c r="Y186" t="s">
        <v>295</v>
      </c>
      <c r="AB186" t="s">
        <v>2351</v>
      </c>
    </row>
    <row r="187" spans="1:28">
      <c r="A187" t="s">
        <v>2344</v>
      </c>
      <c r="B187" t="s">
        <v>2345</v>
      </c>
      <c r="C187" t="s">
        <v>2363</v>
      </c>
      <c r="D187" t="s">
        <v>3168</v>
      </c>
      <c r="E187" t="s">
        <v>3169</v>
      </c>
      <c r="F187" t="s">
        <v>3170</v>
      </c>
      <c r="G187" s="6" t="s">
        <v>372</v>
      </c>
      <c r="I187" s="6">
        <v>0</v>
      </c>
      <c r="J187" s="6">
        <v>0</v>
      </c>
      <c r="K187" s="6">
        <v>0</v>
      </c>
      <c r="L187" s="6" t="s">
        <v>295</v>
      </c>
      <c r="M187" s="6">
        <v>0</v>
      </c>
      <c r="N187" s="6" t="s">
        <v>295</v>
      </c>
      <c r="O187" s="6">
        <v>0</v>
      </c>
      <c r="P187" s="225">
        <f t="shared" si="2"/>
        <v>0</v>
      </c>
      <c r="S187" s="6">
        <v>153</v>
      </c>
      <c r="T187" s="6">
        <v>8</v>
      </c>
      <c r="U187" t="s">
        <v>3171</v>
      </c>
      <c r="V187" t="s">
        <v>3172</v>
      </c>
      <c r="W187" t="s">
        <v>2351</v>
      </c>
      <c r="X187" t="s">
        <v>2351</v>
      </c>
      <c r="Y187" t="s">
        <v>295</v>
      </c>
      <c r="AB187" t="s">
        <v>2351</v>
      </c>
    </row>
    <row r="188" spans="1:28">
      <c r="A188" t="s">
        <v>2344</v>
      </c>
      <c r="B188" t="s">
        <v>2345</v>
      </c>
      <c r="C188" t="s">
        <v>2363</v>
      </c>
      <c r="D188" t="s">
        <v>2517</v>
      </c>
      <c r="E188" t="s">
        <v>3173</v>
      </c>
      <c r="F188" t="s">
        <v>3174</v>
      </c>
      <c r="G188" s="6" t="s">
        <v>372</v>
      </c>
      <c r="I188" s="6">
        <v>0</v>
      </c>
      <c r="J188" s="6">
        <v>0</v>
      </c>
      <c r="K188" s="6">
        <v>0</v>
      </c>
      <c r="L188" s="6" t="s">
        <v>295</v>
      </c>
      <c r="M188" s="6">
        <v>0</v>
      </c>
      <c r="O188" s="6">
        <v>0</v>
      </c>
      <c r="P188" s="225">
        <f t="shared" si="2"/>
        <v>0</v>
      </c>
      <c r="Q188" s="227" t="s">
        <v>3268</v>
      </c>
      <c r="S188" s="6">
        <v>339</v>
      </c>
      <c r="T188" s="6">
        <v>12</v>
      </c>
      <c r="U188" t="s">
        <v>3175</v>
      </c>
      <c r="V188" t="s">
        <v>3176</v>
      </c>
      <c r="W188" t="s">
        <v>2351</v>
      </c>
      <c r="X188" t="s">
        <v>3177</v>
      </c>
      <c r="Y188" t="s">
        <v>295</v>
      </c>
      <c r="AB188" t="s">
        <v>2351</v>
      </c>
    </row>
    <row r="189" spans="1:28">
      <c r="A189" t="s">
        <v>2344</v>
      </c>
      <c r="B189" t="s">
        <v>2345</v>
      </c>
      <c r="C189" t="s">
        <v>2363</v>
      </c>
      <c r="D189" t="s">
        <v>2517</v>
      </c>
      <c r="E189" t="s">
        <v>3178</v>
      </c>
      <c r="F189" t="s">
        <v>3179</v>
      </c>
      <c r="G189" s="6" t="s">
        <v>372</v>
      </c>
      <c r="I189" s="6">
        <v>0</v>
      </c>
      <c r="J189" s="6">
        <v>0</v>
      </c>
      <c r="K189" s="6">
        <v>0</v>
      </c>
      <c r="L189" s="6" t="s">
        <v>295</v>
      </c>
      <c r="M189" s="6">
        <v>0</v>
      </c>
      <c r="O189" s="6">
        <v>0</v>
      </c>
      <c r="P189" s="225">
        <f t="shared" si="2"/>
        <v>0</v>
      </c>
      <c r="Q189" s="227" t="s">
        <v>3268</v>
      </c>
      <c r="S189" s="6">
        <v>259</v>
      </c>
      <c r="T189" s="6">
        <v>13</v>
      </c>
      <c r="U189" t="s">
        <v>3180</v>
      </c>
      <c r="V189" t="s">
        <v>3181</v>
      </c>
      <c r="W189" t="s">
        <v>2351</v>
      </c>
      <c r="X189" t="s">
        <v>2351</v>
      </c>
      <c r="Y189" t="s">
        <v>295</v>
      </c>
      <c r="AB189" t="s">
        <v>2351</v>
      </c>
    </row>
    <row r="190" spans="1:28">
      <c r="A190" t="s">
        <v>2344</v>
      </c>
      <c r="B190" t="s">
        <v>2345</v>
      </c>
      <c r="C190" t="s">
        <v>2363</v>
      </c>
      <c r="D190" t="s">
        <v>3186</v>
      </c>
      <c r="E190" t="s">
        <v>3187</v>
      </c>
      <c r="F190" t="s">
        <v>3188</v>
      </c>
      <c r="G190" s="6" t="s">
        <v>372</v>
      </c>
      <c r="I190" s="6">
        <v>0</v>
      </c>
      <c r="J190" s="6">
        <v>0</v>
      </c>
      <c r="K190" s="6">
        <v>0</v>
      </c>
      <c r="L190" s="6" t="s">
        <v>295</v>
      </c>
      <c r="M190" s="6">
        <v>0</v>
      </c>
      <c r="O190" s="6">
        <v>0</v>
      </c>
      <c r="P190" s="225">
        <f t="shared" si="2"/>
        <v>0</v>
      </c>
      <c r="Q190" s="227" t="s">
        <v>3268</v>
      </c>
      <c r="S190" s="6">
        <v>659</v>
      </c>
      <c r="T190" s="6">
        <v>28</v>
      </c>
      <c r="U190" t="s">
        <v>3189</v>
      </c>
      <c r="V190" t="s">
        <v>3190</v>
      </c>
      <c r="W190" t="s">
        <v>2351</v>
      </c>
      <c r="X190" t="s">
        <v>2351</v>
      </c>
      <c r="Y190" t="s">
        <v>295</v>
      </c>
      <c r="AB190" t="s">
        <v>2351</v>
      </c>
    </row>
    <row r="191" spans="1:28">
      <c r="A191" t="s">
        <v>2344</v>
      </c>
      <c r="B191" t="s">
        <v>2345</v>
      </c>
      <c r="C191" t="s">
        <v>2363</v>
      </c>
      <c r="D191" t="s">
        <v>2472</v>
      </c>
      <c r="E191" t="s">
        <v>3191</v>
      </c>
      <c r="F191" t="s">
        <v>3192</v>
      </c>
      <c r="G191" s="6" t="s">
        <v>372</v>
      </c>
      <c r="I191" s="6">
        <v>0</v>
      </c>
      <c r="J191" s="6">
        <v>0</v>
      </c>
      <c r="K191" s="6">
        <v>0</v>
      </c>
      <c r="L191" s="6" t="s">
        <v>295</v>
      </c>
      <c r="M191" s="6">
        <v>0</v>
      </c>
      <c r="N191" s="6" t="s">
        <v>295</v>
      </c>
      <c r="O191" s="6">
        <v>0</v>
      </c>
      <c r="P191" s="225">
        <f t="shared" si="2"/>
        <v>0</v>
      </c>
      <c r="S191" s="6">
        <v>35</v>
      </c>
      <c r="T191" s="6">
        <v>3</v>
      </c>
      <c r="U191" t="s">
        <v>3193</v>
      </c>
      <c r="V191" t="s">
        <v>3194</v>
      </c>
      <c r="W191" t="s">
        <v>2351</v>
      </c>
      <c r="X191" t="s">
        <v>2351</v>
      </c>
      <c r="Y191" t="s">
        <v>295</v>
      </c>
      <c r="AB191" t="s">
        <v>2351</v>
      </c>
    </row>
    <row r="192" spans="1:28">
      <c r="A192" t="s">
        <v>2344</v>
      </c>
      <c r="B192" t="s">
        <v>2345</v>
      </c>
      <c r="C192" t="s">
        <v>2363</v>
      </c>
      <c r="D192" t="s">
        <v>3203</v>
      </c>
      <c r="E192" t="s">
        <v>3204</v>
      </c>
      <c r="F192" t="s">
        <v>3205</v>
      </c>
      <c r="G192" s="6" t="s">
        <v>372</v>
      </c>
      <c r="I192" s="6">
        <v>0</v>
      </c>
      <c r="J192" s="6">
        <v>0</v>
      </c>
      <c r="K192" s="6">
        <v>0</v>
      </c>
      <c r="L192" s="6" t="s">
        <v>295</v>
      </c>
      <c r="M192" s="6">
        <v>0</v>
      </c>
      <c r="O192" s="6">
        <v>0</v>
      </c>
      <c r="P192" s="225">
        <f t="shared" si="2"/>
        <v>0</v>
      </c>
      <c r="Q192" s="227" t="s">
        <v>3268</v>
      </c>
      <c r="S192" s="6">
        <v>251</v>
      </c>
      <c r="T192" s="6">
        <v>12</v>
      </c>
      <c r="U192" t="s">
        <v>3206</v>
      </c>
      <c r="V192" t="s">
        <v>3207</v>
      </c>
      <c r="W192" t="s">
        <v>2351</v>
      </c>
      <c r="X192" t="s">
        <v>2351</v>
      </c>
      <c r="Y192" t="s">
        <v>295</v>
      </c>
      <c r="AB192" t="s">
        <v>2351</v>
      </c>
    </row>
    <row r="193" spans="1:28">
      <c r="A193" t="s">
        <v>2344</v>
      </c>
      <c r="B193" t="s">
        <v>2345</v>
      </c>
      <c r="C193" t="s">
        <v>2363</v>
      </c>
      <c r="D193" t="s">
        <v>2679</v>
      </c>
      <c r="E193" t="s">
        <v>3210</v>
      </c>
      <c r="F193" t="s">
        <v>3211</v>
      </c>
      <c r="G193" s="6" t="s">
        <v>372</v>
      </c>
      <c r="I193" s="6">
        <v>0</v>
      </c>
      <c r="J193" s="6">
        <v>0</v>
      </c>
      <c r="K193" s="6">
        <v>0</v>
      </c>
      <c r="L193" s="6" t="s">
        <v>295</v>
      </c>
      <c r="M193" s="6">
        <v>0</v>
      </c>
      <c r="O193" s="6">
        <v>0</v>
      </c>
      <c r="P193" s="225">
        <f t="shared" si="2"/>
        <v>0</v>
      </c>
      <c r="Q193" s="227" t="s">
        <v>3268</v>
      </c>
      <c r="S193" s="6">
        <v>172</v>
      </c>
      <c r="T193" s="6">
        <v>2</v>
      </c>
      <c r="U193" t="s">
        <v>3212</v>
      </c>
      <c r="V193" t="s">
        <v>3213</v>
      </c>
      <c r="W193" t="s">
        <v>2351</v>
      </c>
      <c r="X193" t="s">
        <v>2351</v>
      </c>
      <c r="Y193" t="s">
        <v>295</v>
      </c>
      <c r="AB193" t="s">
        <v>2351</v>
      </c>
    </row>
    <row r="194" spans="1:28">
      <c r="A194" t="s">
        <v>2344</v>
      </c>
      <c r="B194" t="s">
        <v>2345</v>
      </c>
      <c r="C194" t="s">
        <v>2363</v>
      </c>
      <c r="D194" t="s">
        <v>2679</v>
      </c>
      <c r="E194" t="s">
        <v>3214</v>
      </c>
      <c r="F194" t="s">
        <v>3215</v>
      </c>
      <c r="G194" s="6" t="s">
        <v>372</v>
      </c>
      <c r="I194" s="6">
        <v>0</v>
      </c>
      <c r="J194" s="6">
        <v>0</v>
      </c>
      <c r="K194" s="6">
        <v>0</v>
      </c>
      <c r="L194" s="6" t="s">
        <v>295</v>
      </c>
      <c r="M194" s="6">
        <v>0</v>
      </c>
      <c r="O194" s="6">
        <v>0</v>
      </c>
      <c r="P194" s="225">
        <f t="shared" si="2"/>
        <v>0</v>
      </c>
      <c r="Q194" s="227" t="s">
        <v>3268</v>
      </c>
      <c r="S194" s="6">
        <v>633</v>
      </c>
      <c r="T194" s="6">
        <v>23</v>
      </c>
      <c r="U194" t="s">
        <v>3216</v>
      </c>
      <c r="V194" t="s">
        <v>3217</v>
      </c>
      <c r="W194" t="s">
        <v>2351</v>
      </c>
      <c r="X194" t="s">
        <v>2351</v>
      </c>
      <c r="Y194" t="s">
        <v>295</v>
      </c>
      <c r="AB194" t="s">
        <v>2351</v>
      </c>
    </row>
    <row r="195" spans="1:28">
      <c r="A195" s="170" t="s">
        <v>2344</v>
      </c>
      <c r="B195" s="170" t="s">
        <v>2345</v>
      </c>
      <c r="C195" t="s">
        <v>2363</v>
      </c>
      <c r="D195" s="170" t="s">
        <v>2786</v>
      </c>
      <c r="E195" s="170" t="s">
        <v>3218</v>
      </c>
      <c r="F195" t="s">
        <v>3219</v>
      </c>
      <c r="G195" s="6" t="s">
        <v>372</v>
      </c>
      <c r="I195" s="6">
        <v>0</v>
      </c>
      <c r="J195" s="6">
        <v>0</v>
      </c>
      <c r="K195" s="6">
        <v>0</v>
      </c>
      <c r="L195" s="6" t="s">
        <v>295</v>
      </c>
      <c r="M195" s="6">
        <v>0</v>
      </c>
      <c r="O195" s="6">
        <v>0</v>
      </c>
      <c r="P195" s="225">
        <f t="shared" ref="P195:P207" si="3">I195+J195+K195+M195+O195</f>
        <v>0</v>
      </c>
      <c r="Q195" s="227" t="s">
        <v>3268</v>
      </c>
      <c r="S195" s="6">
        <v>126</v>
      </c>
      <c r="T195" s="6">
        <v>6</v>
      </c>
      <c r="U195" t="s">
        <v>3220</v>
      </c>
      <c r="V195" t="s">
        <v>3221</v>
      </c>
      <c r="W195" t="s">
        <v>2351</v>
      </c>
      <c r="X195" t="s">
        <v>2351</v>
      </c>
      <c r="Y195" t="s">
        <v>295</v>
      </c>
      <c r="AB195" t="s">
        <v>2351</v>
      </c>
    </row>
    <row r="196" spans="1:28">
      <c r="A196" t="s">
        <v>2344</v>
      </c>
      <c r="B196" t="s">
        <v>2345</v>
      </c>
      <c r="C196" t="s">
        <v>2363</v>
      </c>
      <c r="D196" t="s">
        <v>2786</v>
      </c>
      <c r="E196" t="s">
        <v>3222</v>
      </c>
      <c r="F196" t="s">
        <v>3223</v>
      </c>
      <c r="G196" s="6" t="s">
        <v>372</v>
      </c>
      <c r="I196" s="6">
        <v>0</v>
      </c>
      <c r="J196" s="6">
        <v>0</v>
      </c>
      <c r="K196" s="6">
        <v>0</v>
      </c>
      <c r="L196" s="6" t="s">
        <v>295</v>
      </c>
      <c r="M196" s="6">
        <v>0</v>
      </c>
      <c r="O196" s="6">
        <v>0</v>
      </c>
      <c r="P196" s="225">
        <f t="shared" si="3"/>
        <v>0</v>
      </c>
      <c r="Q196" s="227" t="s">
        <v>3268</v>
      </c>
      <c r="S196" s="6">
        <v>510</v>
      </c>
      <c r="T196" s="6">
        <v>23</v>
      </c>
      <c r="U196" t="s">
        <v>3224</v>
      </c>
      <c r="V196" t="s">
        <v>3225</v>
      </c>
      <c r="W196" t="s">
        <v>2351</v>
      </c>
      <c r="X196" t="s">
        <v>2351</v>
      </c>
      <c r="Y196" t="s">
        <v>295</v>
      </c>
      <c r="AB196" t="s">
        <v>2351</v>
      </c>
    </row>
    <row r="197" spans="1:28">
      <c r="A197" t="s">
        <v>2344</v>
      </c>
      <c r="B197" t="s">
        <v>2345</v>
      </c>
      <c r="C197" t="s">
        <v>2363</v>
      </c>
      <c r="D197" t="s">
        <v>3226</v>
      </c>
      <c r="E197" t="s">
        <v>3227</v>
      </c>
      <c r="F197" t="s">
        <v>3228</v>
      </c>
      <c r="G197" s="6" t="s">
        <v>372</v>
      </c>
      <c r="I197" s="6">
        <v>0</v>
      </c>
      <c r="J197" s="6">
        <v>0</v>
      </c>
      <c r="K197" s="6">
        <v>0</v>
      </c>
      <c r="L197" s="6" t="s">
        <v>295</v>
      </c>
      <c r="M197" s="6">
        <v>0</v>
      </c>
      <c r="O197" s="6">
        <v>0</v>
      </c>
      <c r="P197" s="225">
        <f t="shared" si="3"/>
        <v>0</v>
      </c>
      <c r="Q197" s="227" t="s">
        <v>3268</v>
      </c>
      <c r="S197" s="6">
        <v>182</v>
      </c>
      <c r="T197" s="6">
        <v>8</v>
      </c>
      <c r="U197" t="s">
        <v>3229</v>
      </c>
      <c r="V197" t="s">
        <v>3230</v>
      </c>
      <c r="W197" t="s">
        <v>2351</v>
      </c>
      <c r="X197" t="s">
        <v>2351</v>
      </c>
      <c r="Y197" t="s">
        <v>295</v>
      </c>
      <c r="AB197" t="s">
        <v>2351</v>
      </c>
    </row>
    <row r="198" spans="1:28">
      <c r="A198" t="s">
        <v>2344</v>
      </c>
      <c r="B198" t="s">
        <v>2345</v>
      </c>
      <c r="C198" t="s">
        <v>2363</v>
      </c>
      <c r="D198" t="s">
        <v>3226</v>
      </c>
      <c r="E198" t="s">
        <v>3231</v>
      </c>
      <c r="F198" t="s">
        <v>3232</v>
      </c>
      <c r="G198" s="6" t="s">
        <v>372</v>
      </c>
      <c r="I198" s="6">
        <v>0</v>
      </c>
      <c r="J198" s="6">
        <v>0</v>
      </c>
      <c r="K198" s="6">
        <v>0</v>
      </c>
      <c r="L198" s="6" t="s">
        <v>295</v>
      </c>
      <c r="M198" s="6">
        <v>0</v>
      </c>
      <c r="O198" s="6">
        <v>0</v>
      </c>
      <c r="P198" s="225">
        <f t="shared" si="3"/>
        <v>0</v>
      </c>
      <c r="Q198" s="227" t="s">
        <v>3268</v>
      </c>
      <c r="S198" s="6">
        <v>54</v>
      </c>
      <c r="T198" s="6">
        <v>1</v>
      </c>
      <c r="U198" t="s">
        <v>3233</v>
      </c>
      <c r="V198" t="s">
        <v>3234</v>
      </c>
      <c r="W198" t="s">
        <v>2351</v>
      </c>
      <c r="X198" t="s">
        <v>2351</v>
      </c>
      <c r="Y198" t="s">
        <v>295</v>
      </c>
      <c r="AB198" t="s">
        <v>2351</v>
      </c>
    </row>
    <row r="199" spans="1:28">
      <c r="A199" t="s">
        <v>2344</v>
      </c>
      <c r="B199" t="s">
        <v>2345</v>
      </c>
      <c r="C199" t="s">
        <v>2363</v>
      </c>
      <c r="D199" t="s">
        <v>3226</v>
      </c>
      <c r="E199" t="s">
        <v>3235</v>
      </c>
      <c r="F199" t="s">
        <v>3236</v>
      </c>
      <c r="G199" s="6" t="s">
        <v>372</v>
      </c>
      <c r="I199" s="6">
        <v>0</v>
      </c>
      <c r="J199" s="6">
        <v>0</v>
      </c>
      <c r="K199" s="6">
        <v>0</v>
      </c>
      <c r="L199" s="6" t="s">
        <v>295</v>
      </c>
      <c r="M199" s="6">
        <v>0</v>
      </c>
      <c r="O199" s="6">
        <v>0</v>
      </c>
      <c r="P199" s="225">
        <f t="shared" si="3"/>
        <v>0</v>
      </c>
      <c r="Q199" s="227" t="s">
        <v>3268</v>
      </c>
      <c r="R199" s="6" t="s">
        <v>2359</v>
      </c>
      <c r="S199" s="6" t="s">
        <v>2359</v>
      </c>
      <c r="U199" t="s">
        <v>3237</v>
      </c>
      <c r="V199" t="s">
        <v>3238</v>
      </c>
      <c r="W199" t="s">
        <v>2351</v>
      </c>
      <c r="X199" t="s">
        <v>2351</v>
      </c>
      <c r="Y199" t="s">
        <v>295</v>
      </c>
      <c r="AB199" t="s">
        <v>2351</v>
      </c>
    </row>
    <row r="200" spans="1:28">
      <c r="A200" t="s">
        <v>2344</v>
      </c>
      <c r="B200" t="s">
        <v>2345</v>
      </c>
      <c r="C200" t="s">
        <v>2363</v>
      </c>
      <c r="D200" t="s">
        <v>2934</v>
      </c>
      <c r="E200" t="s">
        <v>3239</v>
      </c>
      <c r="F200" t="s">
        <v>3240</v>
      </c>
      <c r="G200" s="6" t="s">
        <v>372</v>
      </c>
      <c r="I200" s="6">
        <v>0</v>
      </c>
      <c r="J200" s="6">
        <v>0</v>
      </c>
      <c r="K200" s="6">
        <v>0</v>
      </c>
      <c r="L200" s="6" t="s">
        <v>295</v>
      </c>
      <c r="M200" s="6">
        <v>0</v>
      </c>
      <c r="O200" s="6">
        <v>0</v>
      </c>
      <c r="P200" s="225">
        <f t="shared" si="3"/>
        <v>0</v>
      </c>
      <c r="Q200" s="227" t="s">
        <v>3268</v>
      </c>
      <c r="S200" s="6">
        <v>149</v>
      </c>
      <c r="T200" s="6">
        <v>10</v>
      </c>
      <c r="U200" t="s">
        <v>3241</v>
      </c>
      <c r="V200" t="s">
        <v>3242</v>
      </c>
      <c r="W200" t="s">
        <v>2351</v>
      </c>
      <c r="X200" t="s">
        <v>2351</v>
      </c>
      <c r="Y200" t="s">
        <v>295</v>
      </c>
      <c r="AB200" t="s">
        <v>2351</v>
      </c>
    </row>
    <row r="201" spans="1:28">
      <c r="A201" t="s">
        <v>2344</v>
      </c>
      <c r="B201" t="s">
        <v>2345</v>
      </c>
      <c r="C201" t="s">
        <v>2346</v>
      </c>
      <c r="D201" t="s">
        <v>3153</v>
      </c>
      <c r="E201" t="s">
        <v>3154</v>
      </c>
      <c r="F201" t="s">
        <v>3155</v>
      </c>
      <c r="G201" s="6" t="s">
        <v>372</v>
      </c>
      <c r="I201" s="6">
        <v>0</v>
      </c>
      <c r="J201" s="6">
        <v>0</v>
      </c>
      <c r="K201" s="6">
        <v>0</v>
      </c>
      <c r="L201" s="6" t="s">
        <v>295</v>
      </c>
      <c r="M201" s="6">
        <v>0</v>
      </c>
      <c r="O201" s="6">
        <v>0</v>
      </c>
      <c r="P201" s="225">
        <f t="shared" si="3"/>
        <v>0</v>
      </c>
      <c r="Q201" s="227" t="s">
        <v>3268</v>
      </c>
      <c r="S201" s="6">
        <v>491</v>
      </c>
      <c r="T201" s="6">
        <v>20</v>
      </c>
      <c r="U201" t="s">
        <v>3156</v>
      </c>
      <c r="V201" t="s">
        <v>3157</v>
      </c>
      <c r="W201" t="s">
        <v>2351</v>
      </c>
      <c r="X201" t="s">
        <v>2351</v>
      </c>
      <c r="Y201" t="s">
        <v>295</v>
      </c>
      <c r="AB201" t="s">
        <v>2351</v>
      </c>
    </row>
    <row r="202" spans="1:28">
      <c r="A202" t="s">
        <v>2344</v>
      </c>
      <c r="B202" t="s">
        <v>2345</v>
      </c>
      <c r="C202" t="s">
        <v>2346</v>
      </c>
      <c r="D202" t="s">
        <v>2347</v>
      </c>
      <c r="E202" t="s">
        <v>3208</v>
      </c>
      <c r="F202" t="s">
        <v>3209</v>
      </c>
      <c r="G202" s="6" t="s">
        <v>372</v>
      </c>
      <c r="I202" s="6">
        <v>0</v>
      </c>
      <c r="J202" s="6">
        <v>0</v>
      </c>
      <c r="K202" s="6">
        <v>0</v>
      </c>
      <c r="L202" s="6" t="s">
        <v>295</v>
      </c>
      <c r="M202" s="6">
        <v>0</v>
      </c>
      <c r="O202" s="6">
        <v>0</v>
      </c>
      <c r="P202" s="225">
        <f t="shared" si="3"/>
        <v>0</v>
      </c>
      <c r="Q202" s="227" t="s">
        <v>3268</v>
      </c>
      <c r="S202" s="6">
        <v>287</v>
      </c>
      <c r="T202" s="6">
        <v>4</v>
      </c>
      <c r="U202" t="s">
        <v>2351</v>
      </c>
      <c r="V202" t="s">
        <v>2351</v>
      </c>
      <c r="W202" t="s">
        <v>2351</v>
      </c>
      <c r="X202" t="s">
        <v>2351</v>
      </c>
      <c r="Y202" t="s">
        <v>295</v>
      </c>
      <c r="AB202" t="s">
        <v>2351</v>
      </c>
    </row>
    <row r="203" spans="1:28">
      <c r="A203" t="s">
        <v>2344</v>
      </c>
      <c r="B203" t="s">
        <v>2345</v>
      </c>
      <c r="C203" t="s">
        <v>2346</v>
      </c>
      <c r="D203" t="s">
        <v>2395</v>
      </c>
      <c r="E203" t="s">
        <v>3243</v>
      </c>
      <c r="F203" t="s">
        <v>3244</v>
      </c>
      <c r="G203" s="6" t="s">
        <v>372</v>
      </c>
      <c r="I203" s="6">
        <v>0</v>
      </c>
      <c r="J203" s="6">
        <v>0</v>
      </c>
      <c r="K203" s="6">
        <v>0</v>
      </c>
      <c r="L203" s="6" t="s">
        <v>295</v>
      </c>
      <c r="M203" s="6">
        <v>0</v>
      </c>
      <c r="N203" s="6" t="s">
        <v>295</v>
      </c>
      <c r="O203" s="6">
        <v>0</v>
      </c>
      <c r="P203" s="225">
        <f t="shared" si="3"/>
        <v>0</v>
      </c>
      <c r="S203" s="6">
        <v>496</v>
      </c>
      <c r="T203" s="6">
        <v>25</v>
      </c>
      <c r="U203" t="s">
        <v>3245</v>
      </c>
      <c r="V203" t="s">
        <v>3246</v>
      </c>
      <c r="W203" t="s">
        <v>2351</v>
      </c>
      <c r="X203" t="s">
        <v>2351</v>
      </c>
      <c r="Y203" t="s">
        <v>295</v>
      </c>
      <c r="AB203" t="s">
        <v>2351</v>
      </c>
    </row>
    <row r="204" spans="1:28">
      <c r="A204" t="s">
        <v>2344</v>
      </c>
      <c r="B204" t="s">
        <v>2345</v>
      </c>
      <c r="C204" t="s">
        <v>2346</v>
      </c>
      <c r="D204" t="s">
        <v>3247</v>
      </c>
      <c r="E204" t="s">
        <v>3248</v>
      </c>
      <c r="F204" t="s">
        <v>3249</v>
      </c>
      <c r="G204" s="6" t="s">
        <v>372</v>
      </c>
      <c r="I204" s="6">
        <v>0</v>
      </c>
      <c r="J204" s="6">
        <v>0</v>
      </c>
      <c r="K204" s="6">
        <v>0</v>
      </c>
      <c r="L204" s="6" t="s">
        <v>295</v>
      </c>
      <c r="M204" s="6">
        <v>0</v>
      </c>
      <c r="N204" s="6" t="s">
        <v>295</v>
      </c>
      <c r="O204" s="6">
        <v>0</v>
      </c>
      <c r="P204" s="225">
        <f t="shared" si="3"/>
        <v>0</v>
      </c>
      <c r="S204" s="6">
        <v>205</v>
      </c>
      <c r="T204" s="6">
        <v>18</v>
      </c>
      <c r="U204" t="s">
        <v>2351</v>
      </c>
      <c r="V204" t="s">
        <v>3250</v>
      </c>
      <c r="W204" t="s">
        <v>2351</v>
      </c>
      <c r="Y204" t="s">
        <v>295</v>
      </c>
      <c r="AB204" t="s">
        <v>2351</v>
      </c>
    </row>
    <row r="205" spans="1:28">
      <c r="A205" t="s">
        <v>2344</v>
      </c>
      <c r="B205" t="s">
        <v>2345</v>
      </c>
      <c r="C205" t="s">
        <v>2385</v>
      </c>
      <c r="D205" t="s">
        <v>3158</v>
      </c>
      <c r="E205" t="s">
        <v>3159</v>
      </c>
      <c r="F205" t="s">
        <v>3160</v>
      </c>
      <c r="G205" s="6" t="s">
        <v>372</v>
      </c>
      <c r="I205" s="6">
        <v>0</v>
      </c>
      <c r="J205" s="6">
        <v>0</v>
      </c>
      <c r="K205" s="6">
        <v>0</v>
      </c>
      <c r="L205" s="6" t="s">
        <v>295</v>
      </c>
      <c r="M205" s="6">
        <v>0</v>
      </c>
      <c r="N205" s="6" t="s">
        <v>295</v>
      </c>
      <c r="O205" s="6">
        <v>0</v>
      </c>
      <c r="P205" s="225">
        <f t="shared" si="3"/>
        <v>0</v>
      </c>
      <c r="S205" s="6">
        <v>266</v>
      </c>
      <c r="T205" s="6">
        <v>3</v>
      </c>
      <c r="U205" t="s">
        <v>3161</v>
      </c>
      <c r="V205" t="s">
        <v>3162</v>
      </c>
      <c r="W205" t="s">
        <v>2351</v>
      </c>
      <c r="Y205" t="s">
        <v>295</v>
      </c>
      <c r="AB205" t="s">
        <v>2351</v>
      </c>
    </row>
    <row r="206" spans="1:28">
      <c r="A206" t="s">
        <v>2344</v>
      </c>
      <c r="B206" t="s">
        <v>2345</v>
      </c>
      <c r="C206" t="s">
        <v>2385</v>
      </c>
      <c r="D206" t="s">
        <v>3195</v>
      </c>
      <c r="E206" t="s">
        <v>3196</v>
      </c>
      <c r="F206" t="s">
        <v>3197</v>
      </c>
      <c r="G206" s="6" t="s">
        <v>372</v>
      </c>
      <c r="I206" s="6">
        <v>0</v>
      </c>
      <c r="J206" s="6">
        <v>0</v>
      </c>
      <c r="K206" s="6">
        <v>0</v>
      </c>
      <c r="L206" s="6" t="s">
        <v>295</v>
      </c>
      <c r="M206" s="6">
        <v>0</v>
      </c>
      <c r="N206" s="6" t="s">
        <v>295</v>
      </c>
      <c r="O206" s="6">
        <v>0</v>
      </c>
      <c r="P206" s="225">
        <f t="shared" si="3"/>
        <v>0</v>
      </c>
      <c r="S206" s="6">
        <v>91</v>
      </c>
      <c r="T206" s="6">
        <v>4</v>
      </c>
      <c r="U206" t="s">
        <v>3198</v>
      </c>
      <c r="V206" t="s">
        <v>2351</v>
      </c>
      <c r="W206" t="s">
        <v>2351</v>
      </c>
      <c r="Y206" t="s">
        <v>295</v>
      </c>
      <c r="AB206" t="s">
        <v>2351</v>
      </c>
    </row>
    <row r="207" spans="1:28">
      <c r="A207" t="s">
        <v>2344</v>
      </c>
      <c r="B207" t="s">
        <v>2345</v>
      </c>
      <c r="C207" t="s">
        <v>2385</v>
      </c>
      <c r="D207" t="s">
        <v>3195</v>
      </c>
      <c r="E207" t="s">
        <v>3199</v>
      </c>
      <c r="F207" t="s">
        <v>3200</v>
      </c>
      <c r="G207" s="6" t="s">
        <v>372</v>
      </c>
      <c r="I207" s="6">
        <v>0</v>
      </c>
      <c r="J207" s="6">
        <v>0</v>
      </c>
      <c r="K207" s="6">
        <v>0</v>
      </c>
      <c r="L207" s="6" t="s">
        <v>295</v>
      </c>
      <c r="M207" s="6">
        <v>0</v>
      </c>
      <c r="N207" s="6" t="s">
        <v>295</v>
      </c>
      <c r="O207" s="6">
        <v>0</v>
      </c>
      <c r="P207" s="225">
        <f t="shared" si="3"/>
        <v>0</v>
      </c>
      <c r="S207" s="6">
        <v>119</v>
      </c>
      <c r="T207" s="6">
        <v>7</v>
      </c>
      <c r="U207" t="s">
        <v>3201</v>
      </c>
      <c r="V207" t="s">
        <v>3202</v>
      </c>
      <c r="W207" t="s">
        <v>2351</v>
      </c>
      <c r="Y207" t="s">
        <v>295</v>
      </c>
      <c r="AB207" t="s">
        <v>2351</v>
      </c>
    </row>
    <row r="210" spans="3:3">
      <c r="C210" s="179" t="s">
        <v>3280</v>
      </c>
    </row>
  </sheetData>
  <sortState xmlns:xlrd2="http://schemas.microsoft.com/office/spreadsheetml/2017/richdata2" ref="A3:AC207">
    <sortCondition descending="1" ref="P3:P207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28"/>
  <sheetViews>
    <sheetView workbookViewId="0">
      <selection activeCell="W2" sqref="W2:X125"/>
    </sheetView>
  </sheetViews>
  <sheetFormatPr baseColWidth="10" defaultColWidth="10.81640625" defaultRowHeight="15.5"/>
  <cols>
    <col min="1" max="1" width="34.26953125" customWidth="1"/>
    <col min="2" max="2" width="13.81640625" customWidth="1"/>
    <col min="4" max="4" width="13.1796875" customWidth="1"/>
    <col min="8" max="8" width="28.453125" customWidth="1"/>
    <col min="10" max="10" width="11.453125" style="175"/>
    <col min="16" max="16" width="12.453125" customWidth="1"/>
    <col min="20" max="21" width="11.453125" style="175"/>
    <col min="23" max="23" width="12" style="3" customWidth="1"/>
    <col min="24" max="24" width="10.81640625" style="208"/>
  </cols>
  <sheetData>
    <row r="1" spans="1:24" ht="50.15" customHeight="1">
      <c r="A1" s="1" t="s">
        <v>318</v>
      </c>
      <c r="B1" s="7" t="s">
        <v>281</v>
      </c>
      <c r="C1" s="7" t="s">
        <v>282</v>
      </c>
      <c r="D1" s="7" t="s">
        <v>283</v>
      </c>
      <c r="E1" s="7" t="s">
        <v>282</v>
      </c>
      <c r="F1" s="7" t="s">
        <v>284</v>
      </c>
      <c r="G1" s="7" t="s">
        <v>282</v>
      </c>
      <c r="H1" s="7" t="s">
        <v>285</v>
      </c>
      <c r="I1" s="7" t="s">
        <v>282</v>
      </c>
      <c r="J1" s="7" t="s">
        <v>309</v>
      </c>
      <c r="K1" s="7" t="s">
        <v>282</v>
      </c>
      <c r="L1" s="7" t="s">
        <v>319</v>
      </c>
      <c r="M1" s="7" t="s">
        <v>288</v>
      </c>
      <c r="N1" s="7" t="s">
        <v>289</v>
      </c>
      <c r="O1" s="7" t="s">
        <v>282</v>
      </c>
      <c r="P1" s="7" t="s">
        <v>320</v>
      </c>
      <c r="Q1" s="7" t="s">
        <v>288</v>
      </c>
      <c r="R1" s="7" t="s">
        <v>321</v>
      </c>
      <c r="S1" s="7" t="s">
        <v>282</v>
      </c>
      <c r="T1" s="7" t="s">
        <v>311</v>
      </c>
      <c r="U1" s="7" t="s">
        <v>282</v>
      </c>
      <c r="V1" s="7" t="s">
        <v>293</v>
      </c>
      <c r="W1" s="9" t="s">
        <v>3260</v>
      </c>
    </row>
    <row r="2" spans="1:24" s="4" customFormat="1" ht="14.15" customHeight="1">
      <c r="A2" s="28" t="s">
        <v>3</v>
      </c>
      <c r="B2" s="188" t="s">
        <v>298</v>
      </c>
      <c r="C2" s="189">
        <v>0</v>
      </c>
      <c r="D2" s="11" t="s">
        <v>298</v>
      </c>
      <c r="E2" s="5">
        <v>0</v>
      </c>
      <c r="F2" s="188" t="s">
        <v>294</v>
      </c>
      <c r="G2" s="189">
        <v>0</v>
      </c>
      <c r="H2" s="11" t="s">
        <v>325</v>
      </c>
      <c r="I2" s="5">
        <v>3</v>
      </c>
      <c r="J2" s="189">
        <v>2</v>
      </c>
      <c r="K2" s="189">
        <v>4</v>
      </c>
      <c r="L2" s="18" t="s">
        <v>300</v>
      </c>
      <c r="M2" s="5">
        <v>3</v>
      </c>
      <c r="N2" s="189">
        <v>1</v>
      </c>
      <c r="O2" s="189">
        <v>4</v>
      </c>
      <c r="P2" s="5" t="s">
        <v>301</v>
      </c>
      <c r="Q2" s="5">
        <v>4</v>
      </c>
      <c r="R2" s="189">
        <v>1</v>
      </c>
      <c r="S2" s="189">
        <v>3</v>
      </c>
      <c r="T2" s="5" t="s">
        <v>301</v>
      </c>
      <c r="U2" s="5">
        <v>3</v>
      </c>
      <c r="V2" s="13">
        <v>11</v>
      </c>
      <c r="W2" s="2">
        <f t="shared" ref="W2:W17" si="0">SUM(E2+I2+M2+Q2+U2)</f>
        <v>13</v>
      </c>
      <c r="X2" s="29"/>
    </row>
    <row r="3" spans="1:24" s="4" customFormat="1" ht="14.15" customHeight="1">
      <c r="A3" s="28" t="s">
        <v>8</v>
      </c>
      <c r="B3" s="11" t="s">
        <v>270</v>
      </c>
      <c r="C3" s="5"/>
      <c r="D3" s="11" t="s">
        <v>297</v>
      </c>
      <c r="E3" s="5">
        <v>2</v>
      </c>
      <c r="F3" s="11" t="s">
        <v>270</v>
      </c>
      <c r="G3" s="5"/>
      <c r="H3" s="11" t="s">
        <v>298</v>
      </c>
      <c r="I3" s="5">
        <v>3</v>
      </c>
      <c r="J3" s="5"/>
      <c r="K3" s="5"/>
      <c r="L3" s="18" t="s">
        <v>270</v>
      </c>
      <c r="M3" s="5">
        <v>0</v>
      </c>
      <c r="N3" s="5"/>
      <c r="O3" s="5"/>
      <c r="P3" s="5" t="s">
        <v>301</v>
      </c>
      <c r="Q3" s="5">
        <v>4</v>
      </c>
      <c r="R3" s="5" t="s">
        <v>270</v>
      </c>
      <c r="S3" s="5"/>
      <c r="T3" s="5" t="s">
        <v>301</v>
      </c>
      <c r="U3" s="5">
        <v>3</v>
      </c>
      <c r="V3" s="13" t="s">
        <v>270</v>
      </c>
      <c r="W3" s="2">
        <f t="shared" si="0"/>
        <v>12</v>
      </c>
      <c r="X3" s="29" t="s">
        <v>3268</v>
      </c>
    </row>
    <row r="4" spans="1:24" s="4" customFormat="1" ht="14.15" customHeight="1">
      <c r="A4" s="30" t="s">
        <v>9</v>
      </c>
      <c r="B4" s="11" t="s">
        <v>298</v>
      </c>
      <c r="C4" s="5">
        <v>0</v>
      </c>
      <c r="D4" s="11" t="s">
        <v>298</v>
      </c>
      <c r="E4" s="5">
        <v>0</v>
      </c>
      <c r="F4" s="188" t="s">
        <v>297</v>
      </c>
      <c r="G4" s="189">
        <v>2</v>
      </c>
      <c r="H4" s="11" t="s">
        <v>328</v>
      </c>
      <c r="I4" s="5">
        <v>3</v>
      </c>
      <c r="J4" s="189">
        <v>1</v>
      </c>
      <c r="K4" s="189">
        <v>5</v>
      </c>
      <c r="L4" s="18" t="s">
        <v>304</v>
      </c>
      <c r="M4" s="12">
        <v>2</v>
      </c>
      <c r="N4" s="189">
        <v>1</v>
      </c>
      <c r="O4" s="189">
        <v>4</v>
      </c>
      <c r="P4" s="5" t="s">
        <v>296</v>
      </c>
      <c r="Q4" s="5">
        <v>3</v>
      </c>
      <c r="R4" s="189">
        <v>3</v>
      </c>
      <c r="S4" s="189">
        <v>1</v>
      </c>
      <c r="T4" s="5" t="s">
        <v>296</v>
      </c>
      <c r="U4" s="5">
        <v>2</v>
      </c>
      <c r="V4" s="13">
        <v>12</v>
      </c>
      <c r="W4" s="14">
        <f t="shared" si="0"/>
        <v>10</v>
      </c>
      <c r="X4" s="29"/>
    </row>
    <row r="5" spans="1:24" s="4" customFormat="1" ht="14.15" customHeight="1">
      <c r="A5" s="28" t="s">
        <v>13</v>
      </c>
      <c r="B5" s="188" t="s">
        <v>298</v>
      </c>
      <c r="C5" s="189">
        <v>0</v>
      </c>
      <c r="D5" s="11" t="s">
        <v>298</v>
      </c>
      <c r="E5" s="5">
        <v>0</v>
      </c>
      <c r="F5" s="188" t="s">
        <v>297</v>
      </c>
      <c r="G5" s="189">
        <v>2</v>
      </c>
      <c r="H5" s="11" t="s">
        <v>326</v>
      </c>
      <c r="I5" s="5">
        <v>0</v>
      </c>
      <c r="J5" s="189">
        <v>2</v>
      </c>
      <c r="K5" s="189">
        <v>4</v>
      </c>
      <c r="L5" s="18" t="s">
        <v>304</v>
      </c>
      <c r="M5" s="12">
        <v>2</v>
      </c>
      <c r="N5" s="189">
        <v>2</v>
      </c>
      <c r="O5" s="189">
        <v>3</v>
      </c>
      <c r="P5" s="5" t="s">
        <v>301</v>
      </c>
      <c r="Q5" s="5">
        <v>4</v>
      </c>
      <c r="R5" s="189">
        <v>3</v>
      </c>
      <c r="S5" s="189">
        <v>1</v>
      </c>
      <c r="T5" s="5" t="s">
        <v>312</v>
      </c>
      <c r="U5" s="5">
        <v>3</v>
      </c>
      <c r="V5" s="13">
        <v>10</v>
      </c>
      <c r="W5" s="14">
        <f t="shared" si="0"/>
        <v>9</v>
      </c>
      <c r="X5" s="29"/>
    </row>
    <row r="6" spans="1:24" s="4" customFormat="1" ht="14.15" customHeight="1">
      <c r="A6" s="28" t="s">
        <v>17</v>
      </c>
      <c r="B6" s="188"/>
      <c r="C6" s="189"/>
      <c r="D6" s="11" t="s">
        <v>298</v>
      </c>
      <c r="E6" s="5">
        <v>0</v>
      </c>
      <c r="F6" s="188"/>
      <c r="G6" s="189"/>
      <c r="H6" s="11" t="s">
        <v>294</v>
      </c>
      <c r="I6" s="5">
        <v>0</v>
      </c>
      <c r="J6" s="189"/>
      <c r="K6" s="189"/>
      <c r="L6" s="18" t="s">
        <v>300</v>
      </c>
      <c r="M6" s="5">
        <v>3</v>
      </c>
      <c r="N6" s="189"/>
      <c r="O6" s="189"/>
      <c r="P6" s="5" t="s">
        <v>296</v>
      </c>
      <c r="Q6" s="5">
        <v>3</v>
      </c>
      <c r="R6" s="189"/>
      <c r="S6" s="189"/>
      <c r="T6" s="5" t="s">
        <v>301</v>
      </c>
      <c r="U6" s="5">
        <v>3</v>
      </c>
      <c r="V6" s="13"/>
      <c r="W6" s="2">
        <f t="shared" si="0"/>
        <v>9</v>
      </c>
      <c r="X6" s="29"/>
    </row>
    <row r="7" spans="1:24" s="4" customFormat="1" ht="14.15" customHeight="1">
      <c r="A7" s="28" t="s">
        <v>16</v>
      </c>
      <c r="B7" s="188"/>
      <c r="C7" s="189"/>
      <c r="D7" s="11" t="s">
        <v>298</v>
      </c>
      <c r="E7" s="5">
        <v>0</v>
      </c>
      <c r="F7" s="188"/>
      <c r="G7" s="189"/>
      <c r="H7" s="11" t="s">
        <v>307</v>
      </c>
      <c r="I7" s="5">
        <v>0</v>
      </c>
      <c r="J7" s="189"/>
      <c r="K7" s="189"/>
      <c r="L7" s="18" t="s">
        <v>304</v>
      </c>
      <c r="M7" s="12">
        <v>2</v>
      </c>
      <c r="N7" s="189"/>
      <c r="O7" s="189"/>
      <c r="P7" s="5" t="s">
        <v>296</v>
      </c>
      <c r="Q7" s="5">
        <v>3</v>
      </c>
      <c r="R7" s="189"/>
      <c r="S7" s="189"/>
      <c r="T7" s="5" t="s">
        <v>312</v>
      </c>
      <c r="U7" s="5">
        <v>3</v>
      </c>
      <c r="V7" s="13"/>
      <c r="W7" s="14">
        <f t="shared" si="0"/>
        <v>8</v>
      </c>
      <c r="X7" s="29"/>
    </row>
    <row r="8" spans="1:24" s="4" customFormat="1" ht="14.15" customHeight="1">
      <c r="A8" s="30" t="s">
        <v>18</v>
      </c>
      <c r="B8" s="11" t="s">
        <v>298</v>
      </c>
      <c r="C8" s="5">
        <v>0</v>
      </c>
      <c r="D8" s="11" t="s">
        <v>298</v>
      </c>
      <c r="E8" s="5">
        <v>0</v>
      </c>
      <c r="F8" s="188" t="s">
        <v>294</v>
      </c>
      <c r="G8" s="189">
        <v>0</v>
      </c>
      <c r="H8" s="11" t="s">
        <v>307</v>
      </c>
      <c r="I8" s="5">
        <v>0</v>
      </c>
      <c r="J8" s="189" t="s">
        <v>299</v>
      </c>
      <c r="K8" s="189">
        <v>0</v>
      </c>
      <c r="L8" s="18" t="s">
        <v>304</v>
      </c>
      <c r="M8" s="12">
        <v>2</v>
      </c>
      <c r="N8" s="189">
        <v>2</v>
      </c>
      <c r="O8" s="189">
        <v>3</v>
      </c>
      <c r="P8" s="5" t="s">
        <v>296</v>
      </c>
      <c r="Q8" s="5">
        <v>3</v>
      </c>
      <c r="R8" s="189">
        <v>1</v>
      </c>
      <c r="S8" s="189">
        <v>3</v>
      </c>
      <c r="T8" s="5" t="s">
        <v>312</v>
      </c>
      <c r="U8" s="5">
        <v>3</v>
      </c>
      <c r="V8" s="13">
        <v>6</v>
      </c>
      <c r="W8" s="14">
        <f t="shared" si="0"/>
        <v>8</v>
      </c>
      <c r="X8" s="29"/>
    </row>
    <row r="9" spans="1:24" s="4" customFormat="1" ht="14.15" customHeight="1">
      <c r="A9" s="28" t="s">
        <v>30</v>
      </c>
      <c r="B9" s="188" t="s">
        <v>298</v>
      </c>
      <c r="C9" s="189">
        <v>0</v>
      </c>
      <c r="D9" s="11" t="s">
        <v>298</v>
      </c>
      <c r="E9" s="5">
        <v>0</v>
      </c>
      <c r="F9" s="188" t="s">
        <v>294</v>
      </c>
      <c r="G9" s="189">
        <v>0</v>
      </c>
      <c r="H9" s="11" t="s">
        <v>294</v>
      </c>
      <c r="I9" s="5">
        <v>0</v>
      </c>
      <c r="J9" s="189">
        <v>2</v>
      </c>
      <c r="K9" s="189">
        <v>4</v>
      </c>
      <c r="L9" s="18" t="s">
        <v>300</v>
      </c>
      <c r="M9" s="5">
        <v>3</v>
      </c>
      <c r="N9" s="189">
        <v>2</v>
      </c>
      <c r="O9" s="189">
        <v>3</v>
      </c>
      <c r="P9" s="5" t="s">
        <v>296</v>
      </c>
      <c r="Q9" s="5">
        <v>3</v>
      </c>
      <c r="R9" s="189">
        <v>2</v>
      </c>
      <c r="S9" s="189">
        <v>2</v>
      </c>
      <c r="T9" s="5" t="s">
        <v>296</v>
      </c>
      <c r="U9" s="5">
        <v>2</v>
      </c>
      <c r="V9" s="13">
        <v>9</v>
      </c>
      <c r="W9" s="2">
        <f t="shared" si="0"/>
        <v>8</v>
      </c>
      <c r="X9" s="29"/>
    </row>
    <row r="10" spans="1:24" s="4" customFormat="1" ht="14.15" customHeight="1">
      <c r="A10" s="30" t="s">
        <v>15</v>
      </c>
      <c r="B10" s="11" t="s">
        <v>298</v>
      </c>
      <c r="C10" s="5">
        <v>0</v>
      </c>
      <c r="D10" s="11" t="s">
        <v>298</v>
      </c>
      <c r="E10" s="5">
        <v>0</v>
      </c>
      <c r="F10" s="188" t="s">
        <v>294</v>
      </c>
      <c r="G10" s="189">
        <v>0</v>
      </c>
      <c r="H10" s="11" t="s">
        <v>307</v>
      </c>
      <c r="I10" s="5">
        <v>0</v>
      </c>
      <c r="J10" s="189">
        <v>2</v>
      </c>
      <c r="K10" s="189">
        <v>4</v>
      </c>
      <c r="L10" s="18" t="s">
        <v>296</v>
      </c>
      <c r="M10" s="5">
        <v>4</v>
      </c>
      <c r="N10" s="189">
        <v>3</v>
      </c>
      <c r="O10" s="189">
        <v>2</v>
      </c>
      <c r="P10" s="5" t="s">
        <v>304</v>
      </c>
      <c r="Q10" s="12">
        <v>1</v>
      </c>
      <c r="R10" s="189">
        <v>1</v>
      </c>
      <c r="S10" s="189">
        <v>3</v>
      </c>
      <c r="T10" s="5" t="s">
        <v>312</v>
      </c>
      <c r="U10" s="5">
        <v>3</v>
      </c>
      <c r="V10" s="13">
        <v>9</v>
      </c>
      <c r="W10" s="14">
        <f t="shared" si="0"/>
        <v>8</v>
      </c>
      <c r="X10" s="29"/>
    </row>
    <row r="11" spans="1:24" s="4" customFormat="1" ht="14.15" customHeight="1">
      <c r="A11" s="28" t="s">
        <v>43</v>
      </c>
      <c r="B11" s="188" t="s">
        <v>297</v>
      </c>
      <c r="C11" s="189">
        <v>2</v>
      </c>
      <c r="D11" s="11" t="s">
        <v>297</v>
      </c>
      <c r="E11" s="5">
        <v>2</v>
      </c>
      <c r="F11" s="188" t="s">
        <v>294</v>
      </c>
      <c r="G11" s="189">
        <v>0</v>
      </c>
      <c r="H11" s="11" t="s">
        <v>307</v>
      </c>
      <c r="I11" s="5">
        <v>0</v>
      </c>
      <c r="J11" s="189" t="s">
        <v>299</v>
      </c>
      <c r="K11" s="189">
        <v>0</v>
      </c>
      <c r="L11" s="18" t="s">
        <v>295</v>
      </c>
      <c r="M11" s="5">
        <v>0</v>
      </c>
      <c r="N11" s="189" t="s">
        <v>299</v>
      </c>
      <c r="O11" s="189">
        <v>0</v>
      </c>
      <c r="P11" s="5" t="s">
        <v>300</v>
      </c>
      <c r="Q11" s="5">
        <v>2</v>
      </c>
      <c r="R11" s="189">
        <v>1</v>
      </c>
      <c r="S11" s="189">
        <v>3</v>
      </c>
      <c r="T11" s="5" t="s">
        <v>312</v>
      </c>
      <c r="U11" s="5">
        <v>3</v>
      </c>
      <c r="V11" s="13">
        <v>5</v>
      </c>
      <c r="W11" s="2">
        <f t="shared" si="0"/>
        <v>7</v>
      </c>
      <c r="X11" s="29"/>
    </row>
    <row r="12" spans="1:24" s="4" customFormat="1" ht="14.15" customHeight="1">
      <c r="A12" s="28" t="s">
        <v>29</v>
      </c>
      <c r="B12" s="188" t="s">
        <v>298</v>
      </c>
      <c r="C12" s="189">
        <v>0</v>
      </c>
      <c r="D12" s="11" t="s">
        <v>298</v>
      </c>
      <c r="E12" s="5">
        <v>0</v>
      </c>
      <c r="F12" s="188" t="s">
        <v>294</v>
      </c>
      <c r="G12" s="189">
        <v>0</v>
      </c>
      <c r="H12" s="11" t="s">
        <v>294</v>
      </c>
      <c r="I12" s="5">
        <v>0</v>
      </c>
      <c r="J12" s="189">
        <v>2</v>
      </c>
      <c r="K12" s="189">
        <v>4</v>
      </c>
      <c r="L12" s="18" t="s">
        <v>304</v>
      </c>
      <c r="M12" s="12">
        <v>2</v>
      </c>
      <c r="N12" s="189">
        <v>2</v>
      </c>
      <c r="O12" s="189">
        <v>3</v>
      </c>
      <c r="P12" s="5" t="s">
        <v>300</v>
      </c>
      <c r="Q12" s="5">
        <v>2</v>
      </c>
      <c r="R12" s="189">
        <v>1</v>
      </c>
      <c r="S12" s="189">
        <v>3</v>
      </c>
      <c r="T12" s="5" t="s">
        <v>301</v>
      </c>
      <c r="U12" s="5">
        <v>3</v>
      </c>
      <c r="V12" s="13">
        <v>10</v>
      </c>
      <c r="W12" s="14">
        <f t="shared" si="0"/>
        <v>7</v>
      </c>
      <c r="X12" s="29"/>
    </row>
    <row r="13" spans="1:24" s="4" customFormat="1" ht="14.15" customHeight="1">
      <c r="A13" s="28" t="s">
        <v>32</v>
      </c>
      <c r="B13" s="188"/>
      <c r="C13" s="189"/>
      <c r="D13" s="11" t="s">
        <v>298</v>
      </c>
      <c r="E13" s="5">
        <v>0</v>
      </c>
      <c r="F13" s="188"/>
      <c r="G13" s="189"/>
      <c r="H13" s="11" t="s">
        <v>307</v>
      </c>
      <c r="I13" s="5">
        <v>0</v>
      </c>
      <c r="J13" s="189"/>
      <c r="K13" s="189"/>
      <c r="L13" s="18" t="s">
        <v>304</v>
      </c>
      <c r="M13" s="12">
        <v>2</v>
      </c>
      <c r="N13" s="189"/>
      <c r="O13" s="189"/>
      <c r="P13" s="5" t="s">
        <v>300</v>
      </c>
      <c r="Q13" s="5">
        <v>2</v>
      </c>
      <c r="R13" s="189"/>
      <c r="S13" s="189"/>
      <c r="T13" s="5" t="s">
        <v>312</v>
      </c>
      <c r="U13" s="5">
        <v>3</v>
      </c>
      <c r="V13" s="13"/>
      <c r="W13" s="14">
        <f t="shared" si="0"/>
        <v>7</v>
      </c>
      <c r="X13" s="29"/>
    </row>
    <row r="14" spans="1:24" s="4" customFormat="1" ht="14.15" customHeight="1">
      <c r="A14" s="28" t="s">
        <v>52</v>
      </c>
      <c r="B14" s="188" t="s">
        <v>297</v>
      </c>
      <c r="C14" s="189">
        <v>2</v>
      </c>
      <c r="D14" s="11" t="s">
        <v>323</v>
      </c>
      <c r="E14" s="5">
        <v>0</v>
      </c>
      <c r="F14" s="188" t="s">
        <v>294</v>
      </c>
      <c r="G14" s="189">
        <v>0</v>
      </c>
      <c r="H14" s="11" t="s">
        <v>307</v>
      </c>
      <c r="I14" s="5">
        <v>0</v>
      </c>
      <c r="J14" s="189" t="s">
        <v>299</v>
      </c>
      <c r="K14" s="189">
        <v>0</v>
      </c>
      <c r="L14" s="18" t="s">
        <v>295</v>
      </c>
      <c r="M14" s="5">
        <v>0</v>
      </c>
      <c r="N14" s="189">
        <v>2</v>
      </c>
      <c r="O14" s="189">
        <v>3</v>
      </c>
      <c r="P14" s="5" t="s">
        <v>296</v>
      </c>
      <c r="Q14" s="5">
        <v>3</v>
      </c>
      <c r="R14" s="189">
        <v>1</v>
      </c>
      <c r="S14" s="189">
        <v>3</v>
      </c>
      <c r="T14" s="5" t="s">
        <v>312</v>
      </c>
      <c r="U14" s="5">
        <v>3</v>
      </c>
      <c r="V14" s="13">
        <v>8</v>
      </c>
      <c r="W14" s="2">
        <f t="shared" si="0"/>
        <v>6</v>
      </c>
      <c r="X14" s="29"/>
    </row>
    <row r="15" spans="1:24" s="4" customFormat="1" ht="14.15" customHeight="1">
      <c r="A15" s="28" t="s">
        <v>53</v>
      </c>
      <c r="B15" s="188" t="s">
        <v>324</v>
      </c>
      <c r="C15" s="189"/>
      <c r="D15" s="11" t="s">
        <v>298</v>
      </c>
      <c r="E15" s="5">
        <v>0</v>
      </c>
      <c r="F15" s="188" t="s">
        <v>324</v>
      </c>
      <c r="G15" s="189"/>
      <c r="H15" s="11" t="s">
        <v>307</v>
      </c>
      <c r="I15" s="5">
        <v>0</v>
      </c>
      <c r="J15" s="189"/>
      <c r="K15" s="189"/>
      <c r="L15" s="18" t="s">
        <v>295</v>
      </c>
      <c r="M15" s="5">
        <v>0</v>
      </c>
      <c r="N15" s="189"/>
      <c r="O15" s="189"/>
      <c r="P15" s="5" t="s">
        <v>296</v>
      </c>
      <c r="Q15" s="5">
        <v>3</v>
      </c>
      <c r="R15" s="189" t="s">
        <v>324</v>
      </c>
      <c r="S15" s="189"/>
      <c r="T15" s="5" t="s">
        <v>312</v>
      </c>
      <c r="U15" s="5">
        <v>3</v>
      </c>
      <c r="V15" s="13" t="s">
        <v>324</v>
      </c>
      <c r="W15" s="2">
        <f t="shared" si="0"/>
        <v>6</v>
      </c>
      <c r="X15" s="29"/>
    </row>
    <row r="16" spans="1:24" s="4" customFormat="1" ht="14.15" customHeight="1">
      <c r="A16" s="28" t="s">
        <v>57</v>
      </c>
      <c r="B16" s="188" t="s">
        <v>298</v>
      </c>
      <c r="C16" s="189">
        <v>0</v>
      </c>
      <c r="D16" s="11" t="s">
        <v>298</v>
      </c>
      <c r="E16" s="5">
        <v>0</v>
      </c>
      <c r="F16" s="188" t="s">
        <v>294</v>
      </c>
      <c r="G16" s="189">
        <v>0</v>
      </c>
      <c r="H16" s="11" t="s">
        <v>307</v>
      </c>
      <c r="I16" s="5">
        <v>0</v>
      </c>
      <c r="J16" s="189" t="s">
        <v>299</v>
      </c>
      <c r="K16" s="189">
        <v>0</v>
      </c>
      <c r="L16" s="18" t="s">
        <v>295</v>
      </c>
      <c r="M16" s="5">
        <v>0</v>
      </c>
      <c r="N16" s="189">
        <v>2</v>
      </c>
      <c r="O16" s="189">
        <v>3</v>
      </c>
      <c r="P16" s="5" t="s">
        <v>296</v>
      </c>
      <c r="Q16" s="5">
        <v>3</v>
      </c>
      <c r="R16" s="189">
        <v>1</v>
      </c>
      <c r="S16" s="189">
        <v>3</v>
      </c>
      <c r="T16" s="5" t="s">
        <v>312</v>
      </c>
      <c r="U16" s="5">
        <v>3</v>
      </c>
      <c r="V16" s="13">
        <v>6</v>
      </c>
      <c r="W16" s="2">
        <f t="shared" si="0"/>
        <v>6</v>
      </c>
      <c r="X16" s="29"/>
    </row>
    <row r="17" spans="1:24" s="4" customFormat="1" ht="14.15" customHeight="1">
      <c r="A17" s="28" t="s">
        <v>63</v>
      </c>
      <c r="B17" s="188" t="s">
        <v>297</v>
      </c>
      <c r="C17" s="189">
        <v>2</v>
      </c>
      <c r="D17" s="11" t="s">
        <v>298</v>
      </c>
      <c r="E17" s="5">
        <v>0</v>
      </c>
      <c r="F17" s="188" t="s">
        <v>294</v>
      </c>
      <c r="G17" s="189">
        <v>0</v>
      </c>
      <c r="H17" s="11" t="s">
        <v>294</v>
      </c>
      <c r="I17" s="5">
        <v>0</v>
      </c>
      <c r="J17" s="189" t="s">
        <v>299</v>
      </c>
      <c r="K17" s="189">
        <v>0</v>
      </c>
      <c r="L17" s="18" t="s">
        <v>295</v>
      </c>
      <c r="M17" s="5">
        <v>0</v>
      </c>
      <c r="N17" s="189">
        <v>2</v>
      </c>
      <c r="O17" s="189">
        <v>3</v>
      </c>
      <c r="P17" s="5" t="s">
        <v>296</v>
      </c>
      <c r="Q17" s="5">
        <v>3</v>
      </c>
      <c r="R17" s="189">
        <v>1</v>
      </c>
      <c r="S17" s="189">
        <v>3</v>
      </c>
      <c r="T17" s="5" t="s">
        <v>301</v>
      </c>
      <c r="U17" s="5">
        <v>3</v>
      </c>
      <c r="V17" s="13">
        <v>8</v>
      </c>
      <c r="W17" s="2">
        <f t="shared" si="0"/>
        <v>6</v>
      </c>
      <c r="X17" s="29"/>
    </row>
    <row r="18" spans="1:24" s="4" customFormat="1" ht="14.15" customHeight="1">
      <c r="A18" s="30" t="s">
        <v>55</v>
      </c>
      <c r="B18" s="11" t="s">
        <v>270</v>
      </c>
      <c r="C18" s="5"/>
      <c r="D18" s="11" t="s">
        <v>298</v>
      </c>
      <c r="E18" s="5">
        <v>0</v>
      </c>
      <c r="F18" s="11" t="s">
        <v>270</v>
      </c>
      <c r="G18" s="5"/>
      <c r="H18" s="11" t="s">
        <v>307</v>
      </c>
      <c r="I18" s="5">
        <v>0</v>
      </c>
      <c r="J18" s="5"/>
      <c r="K18" s="5"/>
      <c r="L18" s="18" t="s">
        <v>270</v>
      </c>
      <c r="M18" s="5"/>
      <c r="N18" s="5"/>
      <c r="O18" s="5"/>
      <c r="P18" s="5" t="s">
        <v>296</v>
      </c>
      <c r="Q18" s="5">
        <v>3</v>
      </c>
      <c r="R18" s="5" t="s">
        <v>270</v>
      </c>
      <c r="S18" s="5"/>
      <c r="T18" s="5" t="s">
        <v>312</v>
      </c>
      <c r="U18" s="5">
        <v>3</v>
      </c>
      <c r="V18" s="13" t="s">
        <v>270</v>
      </c>
      <c r="W18" s="2">
        <v>6</v>
      </c>
      <c r="X18" s="29" t="s">
        <v>3268</v>
      </c>
    </row>
    <row r="19" spans="1:24" s="4" customFormat="1" ht="14.15" customHeight="1">
      <c r="A19" s="30" t="s">
        <v>56</v>
      </c>
      <c r="B19" s="11" t="s">
        <v>270</v>
      </c>
      <c r="C19" s="5"/>
      <c r="D19" s="11" t="s">
        <v>298</v>
      </c>
      <c r="E19" s="5">
        <v>0</v>
      </c>
      <c r="F19" s="11" t="s">
        <v>270</v>
      </c>
      <c r="G19" s="5"/>
      <c r="H19" s="11" t="s">
        <v>307</v>
      </c>
      <c r="I19" s="5">
        <v>0</v>
      </c>
      <c r="J19" s="5"/>
      <c r="K19" s="5"/>
      <c r="L19" s="18" t="s">
        <v>270</v>
      </c>
      <c r="M19" s="5"/>
      <c r="N19" s="5"/>
      <c r="O19" s="5"/>
      <c r="P19" s="5" t="s">
        <v>296</v>
      </c>
      <c r="Q19" s="5">
        <v>3</v>
      </c>
      <c r="R19" s="5" t="s">
        <v>270</v>
      </c>
      <c r="S19" s="5"/>
      <c r="T19" s="5" t="s">
        <v>312</v>
      </c>
      <c r="U19" s="5">
        <v>3</v>
      </c>
      <c r="V19" s="13" t="s">
        <v>270</v>
      </c>
      <c r="W19" s="2">
        <v>6</v>
      </c>
      <c r="X19" s="29" t="s">
        <v>3268</v>
      </c>
    </row>
    <row r="20" spans="1:24" s="4" customFormat="1" ht="14.15" customHeight="1">
      <c r="A20" s="30" t="s">
        <v>62</v>
      </c>
      <c r="B20" s="11" t="s">
        <v>270</v>
      </c>
      <c r="C20" s="5"/>
      <c r="D20" s="11" t="s">
        <v>298</v>
      </c>
      <c r="E20" s="5">
        <v>0</v>
      </c>
      <c r="F20" s="11" t="s">
        <v>270</v>
      </c>
      <c r="G20" s="5"/>
      <c r="H20" s="11" t="s">
        <v>307</v>
      </c>
      <c r="I20" s="5">
        <v>0</v>
      </c>
      <c r="J20" s="5"/>
      <c r="K20" s="5"/>
      <c r="L20" s="18" t="s">
        <v>270</v>
      </c>
      <c r="M20" s="5"/>
      <c r="N20" s="5"/>
      <c r="O20" s="5"/>
      <c r="P20" s="5" t="s">
        <v>296</v>
      </c>
      <c r="Q20" s="5">
        <v>3</v>
      </c>
      <c r="R20" s="5" t="s">
        <v>270</v>
      </c>
      <c r="S20" s="5"/>
      <c r="T20" s="5" t="s">
        <v>312</v>
      </c>
      <c r="U20" s="5">
        <v>3</v>
      </c>
      <c r="V20" s="13" t="s">
        <v>270</v>
      </c>
      <c r="W20" s="2">
        <v>6</v>
      </c>
      <c r="X20" s="29" t="s">
        <v>3268</v>
      </c>
    </row>
    <row r="21" spans="1:24" s="4" customFormat="1" ht="14.15" customHeight="1">
      <c r="A21" s="10" t="s">
        <v>31</v>
      </c>
      <c r="B21" s="11"/>
      <c r="C21" s="5"/>
      <c r="D21" s="11" t="s">
        <v>298</v>
      </c>
      <c r="E21" s="5">
        <v>0</v>
      </c>
      <c r="F21" s="11"/>
      <c r="G21" s="5"/>
      <c r="H21" s="11" t="s">
        <v>307</v>
      </c>
      <c r="I21" s="5">
        <v>0</v>
      </c>
      <c r="J21" s="5"/>
      <c r="K21" s="5"/>
      <c r="L21" s="18" t="s">
        <v>304</v>
      </c>
      <c r="M21" s="12">
        <v>2</v>
      </c>
      <c r="N21" s="5"/>
      <c r="O21" s="5"/>
      <c r="P21" s="5" t="s">
        <v>304</v>
      </c>
      <c r="Q21" s="12">
        <v>1</v>
      </c>
      <c r="R21" s="5"/>
      <c r="S21" s="5"/>
      <c r="T21" s="5" t="s">
        <v>312</v>
      </c>
      <c r="U21" s="5">
        <v>3</v>
      </c>
      <c r="V21" s="13"/>
      <c r="W21" s="14">
        <f t="shared" ref="W21:W47" si="1">SUM(E21+I21+M21+Q21+U21)</f>
        <v>6</v>
      </c>
      <c r="X21" s="29"/>
    </row>
    <row r="22" spans="1:24" s="4" customFormat="1" ht="14.15" customHeight="1">
      <c r="A22" s="28" t="s">
        <v>33</v>
      </c>
      <c r="B22" s="188"/>
      <c r="C22" s="189"/>
      <c r="D22" s="11" t="s">
        <v>298</v>
      </c>
      <c r="E22" s="5">
        <v>0</v>
      </c>
      <c r="F22" s="188"/>
      <c r="G22" s="189"/>
      <c r="H22" s="11" t="s">
        <v>307</v>
      </c>
      <c r="I22" s="5">
        <v>0</v>
      </c>
      <c r="J22" s="189"/>
      <c r="K22" s="189"/>
      <c r="L22" s="18" t="s">
        <v>304</v>
      </c>
      <c r="M22" s="12">
        <v>2</v>
      </c>
      <c r="N22" s="189"/>
      <c r="O22" s="189"/>
      <c r="P22" s="5" t="s">
        <v>304</v>
      </c>
      <c r="Q22" s="12">
        <v>1</v>
      </c>
      <c r="R22" s="189"/>
      <c r="S22" s="189"/>
      <c r="T22" s="5" t="s">
        <v>312</v>
      </c>
      <c r="U22" s="5">
        <v>3</v>
      </c>
      <c r="V22" s="13"/>
      <c r="W22" s="14">
        <f t="shared" si="1"/>
        <v>6</v>
      </c>
      <c r="X22" s="29"/>
    </row>
    <row r="23" spans="1:24" s="4" customFormat="1" ht="14.15" customHeight="1">
      <c r="A23" s="30" t="s">
        <v>60</v>
      </c>
      <c r="B23" s="11" t="s">
        <v>294</v>
      </c>
      <c r="C23" s="5">
        <v>3</v>
      </c>
      <c r="D23" s="11" t="s">
        <v>294</v>
      </c>
      <c r="E23" s="187">
        <v>3</v>
      </c>
      <c r="F23" s="188" t="s">
        <v>294</v>
      </c>
      <c r="G23" s="189">
        <v>0</v>
      </c>
      <c r="H23" s="11" t="s">
        <v>329</v>
      </c>
      <c r="I23" s="5">
        <v>0</v>
      </c>
      <c r="J23" s="189" t="s">
        <v>299</v>
      </c>
      <c r="K23" s="189">
        <v>0</v>
      </c>
      <c r="L23" s="18" t="s">
        <v>295</v>
      </c>
      <c r="M23" s="5">
        <v>0</v>
      </c>
      <c r="N23" s="189">
        <v>2</v>
      </c>
      <c r="O23" s="189">
        <v>3</v>
      </c>
      <c r="P23" s="5" t="s">
        <v>300</v>
      </c>
      <c r="Q23" s="5">
        <v>2</v>
      </c>
      <c r="R23" s="189">
        <v>2</v>
      </c>
      <c r="S23" s="189">
        <v>2</v>
      </c>
      <c r="T23" s="5" t="s">
        <v>300</v>
      </c>
      <c r="U23" s="5">
        <v>1</v>
      </c>
      <c r="V23" s="13">
        <v>8</v>
      </c>
      <c r="W23" s="2">
        <f t="shared" si="1"/>
        <v>6</v>
      </c>
      <c r="X23" s="29"/>
    </row>
    <row r="24" spans="1:24" s="4" customFormat="1" ht="14.15" customHeight="1">
      <c r="A24" s="28" t="s">
        <v>88</v>
      </c>
      <c r="B24" s="188" t="s">
        <v>298</v>
      </c>
      <c r="C24" s="189">
        <v>0</v>
      </c>
      <c r="D24" s="11" t="s">
        <v>298</v>
      </c>
      <c r="E24" s="5">
        <v>0</v>
      </c>
      <c r="F24" s="188" t="s">
        <v>297</v>
      </c>
      <c r="G24" s="189">
        <v>2</v>
      </c>
      <c r="H24" s="11" t="s">
        <v>327</v>
      </c>
      <c r="I24" s="5">
        <v>0</v>
      </c>
      <c r="J24" s="189">
        <v>2</v>
      </c>
      <c r="K24" s="189">
        <v>4</v>
      </c>
      <c r="L24" s="18" t="s">
        <v>295</v>
      </c>
      <c r="M24" s="5">
        <v>0</v>
      </c>
      <c r="N24" s="189">
        <v>2</v>
      </c>
      <c r="O24" s="189">
        <v>3</v>
      </c>
      <c r="P24" s="5" t="s">
        <v>296</v>
      </c>
      <c r="Q24" s="5">
        <v>3</v>
      </c>
      <c r="R24" s="189">
        <v>2</v>
      </c>
      <c r="S24" s="189">
        <v>2</v>
      </c>
      <c r="T24" s="5" t="s">
        <v>296</v>
      </c>
      <c r="U24" s="5">
        <v>2</v>
      </c>
      <c r="V24" s="13">
        <v>11</v>
      </c>
      <c r="W24" s="2">
        <f t="shared" si="1"/>
        <v>5</v>
      </c>
      <c r="X24" s="29"/>
    </row>
    <row r="25" spans="1:24" s="4" customFormat="1" ht="14.15" customHeight="1">
      <c r="A25" s="28" t="s">
        <v>87</v>
      </c>
      <c r="B25" s="188"/>
      <c r="C25" s="189"/>
      <c r="D25" s="11" t="s">
        <v>294</v>
      </c>
      <c r="E25" s="5">
        <v>3</v>
      </c>
      <c r="F25" s="188"/>
      <c r="G25" s="189"/>
      <c r="H25" s="11" t="s">
        <v>294</v>
      </c>
      <c r="I25" s="5">
        <v>0</v>
      </c>
      <c r="J25" s="189"/>
      <c r="K25" s="189"/>
      <c r="L25" s="18" t="s">
        <v>295</v>
      </c>
      <c r="M25" s="5">
        <v>0</v>
      </c>
      <c r="N25" s="189"/>
      <c r="O25" s="189"/>
      <c r="P25" s="5" t="s">
        <v>295</v>
      </c>
      <c r="Q25" s="5">
        <v>0</v>
      </c>
      <c r="R25" s="189"/>
      <c r="S25" s="189"/>
      <c r="T25" s="5" t="s">
        <v>296</v>
      </c>
      <c r="U25" s="5">
        <v>2</v>
      </c>
      <c r="V25" s="13"/>
      <c r="W25" s="2">
        <f t="shared" si="1"/>
        <v>5</v>
      </c>
      <c r="X25" s="29"/>
    </row>
    <row r="26" spans="1:24" s="4" customFormat="1" ht="14.15" customHeight="1">
      <c r="A26" s="28" t="s">
        <v>96</v>
      </c>
      <c r="B26" s="188" t="s">
        <v>297</v>
      </c>
      <c r="C26" s="189">
        <v>2</v>
      </c>
      <c r="D26" s="11" t="s">
        <v>297</v>
      </c>
      <c r="E26" s="5">
        <v>2</v>
      </c>
      <c r="F26" s="188" t="s">
        <v>294</v>
      </c>
      <c r="G26" s="189">
        <v>0</v>
      </c>
      <c r="H26" s="11" t="s">
        <v>294</v>
      </c>
      <c r="I26" s="5">
        <v>0</v>
      </c>
      <c r="J26" s="189" t="s">
        <v>299</v>
      </c>
      <c r="K26" s="189">
        <v>0</v>
      </c>
      <c r="L26" s="18" t="s">
        <v>295</v>
      </c>
      <c r="M26" s="5">
        <v>0</v>
      </c>
      <c r="N26" s="189">
        <v>3</v>
      </c>
      <c r="O26" s="189">
        <v>2</v>
      </c>
      <c r="P26" s="5" t="s">
        <v>295</v>
      </c>
      <c r="Q26" s="5">
        <v>0</v>
      </c>
      <c r="R26" s="189">
        <v>3</v>
      </c>
      <c r="S26" s="189">
        <v>1</v>
      </c>
      <c r="T26" s="5" t="s">
        <v>301</v>
      </c>
      <c r="U26" s="5">
        <v>3</v>
      </c>
      <c r="V26" s="13">
        <v>5</v>
      </c>
      <c r="W26" s="2">
        <f t="shared" si="1"/>
        <v>5</v>
      </c>
      <c r="X26" s="29"/>
    </row>
    <row r="27" spans="1:24" s="4" customFormat="1" ht="14.15" customHeight="1">
      <c r="A27" s="28" t="s">
        <v>103</v>
      </c>
      <c r="B27" s="11" t="s">
        <v>270</v>
      </c>
      <c r="C27" s="5"/>
      <c r="D27" s="11" t="s">
        <v>297</v>
      </c>
      <c r="E27" s="5">
        <v>2</v>
      </c>
      <c r="F27" s="11" t="s">
        <v>270</v>
      </c>
      <c r="G27" s="5"/>
      <c r="H27" s="11" t="s">
        <v>294</v>
      </c>
      <c r="I27" s="5">
        <v>0</v>
      </c>
      <c r="J27" s="5"/>
      <c r="K27" s="5"/>
      <c r="L27" s="18" t="s">
        <v>270</v>
      </c>
      <c r="M27" s="5">
        <v>0</v>
      </c>
      <c r="N27" s="5"/>
      <c r="O27" s="5"/>
      <c r="P27" s="5" t="s">
        <v>295</v>
      </c>
      <c r="Q27" s="5">
        <v>0</v>
      </c>
      <c r="R27" s="5" t="s">
        <v>270</v>
      </c>
      <c r="S27" s="5"/>
      <c r="T27" s="5" t="s">
        <v>301</v>
      </c>
      <c r="U27" s="5">
        <v>3</v>
      </c>
      <c r="V27" s="13" t="s">
        <v>270</v>
      </c>
      <c r="W27" s="2">
        <f t="shared" si="1"/>
        <v>5</v>
      </c>
      <c r="X27" s="29" t="s">
        <v>3268</v>
      </c>
    </row>
    <row r="28" spans="1:24" s="4" customFormat="1" ht="14.15" customHeight="1">
      <c r="A28" s="28" t="s">
        <v>51</v>
      </c>
      <c r="B28" s="188"/>
      <c r="C28" s="189"/>
      <c r="D28" s="11" t="s">
        <v>298</v>
      </c>
      <c r="E28" s="5">
        <v>0</v>
      </c>
      <c r="F28" s="188"/>
      <c r="G28" s="189"/>
      <c r="H28" s="11" t="s">
        <v>294</v>
      </c>
      <c r="I28" s="5">
        <v>0</v>
      </c>
      <c r="J28" s="189"/>
      <c r="K28" s="189"/>
      <c r="L28" s="18" t="s">
        <v>304</v>
      </c>
      <c r="M28" s="12">
        <v>2</v>
      </c>
      <c r="N28" s="189"/>
      <c r="O28" s="189"/>
      <c r="P28" s="5" t="s">
        <v>295</v>
      </c>
      <c r="Q28" s="5">
        <v>0</v>
      </c>
      <c r="R28" s="189"/>
      <c r="S28" s="189"/>
      <c r="T28" s="5" t="s">
        <v>301</v>
      </c>
      <c r="U28" s="5">
        <v>3</v>
      </c>
      <c r="V28" s="13"/>
      <c r="W28" s="14">
        <f t="shared" si="1"/>
        <v>5</v>
      </c>
      <c r="X28" s="29"/>
    </row>
    <row r="29" spans="1:24" s="4" customFormat="1" ht="14.15" customHeight="1">
      <c r="A29" s="28" t="s">
        <v>58</v>
      </c>
      <c r="B29" s="188" t="s">
        <v>298</v>
      </c>
      <c r="C29" s="189">
        <v>0</v>
      </c>
      <c r="D29" s="11" t="s">
        <v>298</v>
      </c>
      <c r="E29" s="5">
        <v>0</v>
      </c>
      <c r="F29" s="188" t="s">
        <v>294</v>
      </c>
      <c r="G29" s="189">
        <v>0</v>
      </c>
      <c r="H29" s="11" t="s">
        <v>307</v>
      </c>
      <c r="I29" s="5">
        <v>0</v>
      </c>
      <c r="J29" s="189" t="s">
        <v>299</v>
      </c>
      <c r="K29" s="189">
        <v>0</v>
      </c>
      <c r="L29" s="18" t="s">
        <v>304</v>
      </c>
      <c r="M29" s="12">
        <v>2</v>
      </c>
      <c r="N29" s="189" t="s">
        <v>299</v>
      </c>
      <c r="O29" s="189">
        <v>0</v>
      </c>
      <c r="P29" s="5" t="s">
        <v>295</v>
      </c>
      <c r="Q29" s="5">
        <v>0</v>
      </c>
      <c r="R29" s="189">
        <v>1</v>
      </c>
      <c r="S29" s="189">
        <v>3</v>
      </c>
      <c r="T29" s="5" t="s">
        <v>312</v>
      </c>
      <c r="U29" s="5">
        <v>3</v>
      </c>
      <c r="V29" s="13">
        <v>3</v>
      </c>
      <c r="W29" s="14">
        <f t="shared" si="1"/>
        <v>5</v>
      </c>
      <c r="X29" s="29"/>
    </row>
    <row r="30" spans="1:24" s="4" customFormat="1" ht="14.15" customHeight="1">
      <c r="A30" s="28" t="s">
        <v>61</v>
      </c>
      <c r="B30" s="188"/>
      <c r="C30" s="189"/>
      <c r="D30" s="11" t="s">
        <v>298</v>
      </c>
      <c r="E30" s="5">
        <v>0</v>
      </c>
      <c r="F30" s="188"/>
      <c r="G30" s="189"/>
      <c r="H30" s="11" t="s">
        <v>307</v>
      </c>
      <c r="I30" s="5">
        <v>0</v>
      </c>
      <c r="J30" s="189"/>
      <c r="K30" s="189"/>
      <c r="L30" s="18" t="s">
        <v>304</v>
      </c>
      <c r="M30" s="12">
        <v>2</v>
      </c>
      <c r="N30" s="189"/>
      <c r="O30" s="189"/>
      <c r="P30" s="5" t="s">
        <v>295</v>
      </c>
      <c r="Q30" s="5">
        <v>0</v>
      </c>
      <c r="R30" s="189"/>
      <c r="S30" s="189"/>
      <c r="T30" s="5" t="s">
        <v>312</v>
      </c>
      <c r="U30" s="5">
        <v>3</v>
      </c>
      <c r="V30" s="13"/>
      <c r="W30" s="14">
        <f t="shared" si="1"/>
        <v>5</v>
      </c>
      <c r="X30" s="29"/>
    </row>
    <row r="31" spans="1:24" s="4" customFormat="1" ht="14.15" customHeight="1">
      <c r="A31" s="28" t="s">
        <v>54</v>
      </c>
      <c r="B31" s="188" t="s">
        <v>297</v>
      </c>
      <c r="C31" s="189">
        <v>2</v>
      </c>
      <c r="D31" s="11" t="s">
        <v>297</v>
      </c>
      <c r="E31" s="5">
        <v>2</v>
      </c>
      <c r="F31" s="188" t="s">
        <v>294</v>
      </c>
      <c r="G31" s="189">
        <v>0</v>
      </c>
      <c r="H31" s="11" t="s">
        <v>294</v>
      </c>
      <c r="I31" s="5">
        <v>0</v>
      </c>
      <c r="J31" s="189" t="s">
        <v>299</v>
      </c>
      <c r="K31" s="189">
        <v>0</v>
      </c>
      <c r="L31" s="18" t="s">
        <v>295</v>
      </c>
      <c r="M31" s="5">
        <v>0</v>
      </c>
      <c r="N31" s="189">
        <v>3</v>
      </c>
      <c r="O31" s="189">
        <v>2</v>
      </c>
      <c r="P31" s="5" t="s">
        <v>304</v>
      </c>
      <c r="Q31" s="12">
        <v>1</v>
      </c>
      <c r="R31" s="189">
        <v>3</v>
      </c>
      <c r="S31" s="189">
        <v>1</v>
      </c>
      <c r="T31" s="5" t="s">
        <v>296</v>
      </c>
      <c r="U31" s="5">
        <v>2</v>
      </c>
      <c r="V31" s="13">
        <v>5</v>
      </c>
      <c r="W31" s="14">
        <f t="shared" si="1"/>
        <v>5</v>
      </c>
      <c r="X31" s="29"/>
    </row>
    <row r="32" spans="1:24" s="4" customFormat="1" ht="14.15" customHeight="1">
      <c r="A32" s="28" t="s">
        <v>83</v>
      </c>
      <c r="B32" s="188" t="s">
        <v>298</v>
      </c>
      <c r="C32" s="189">
        <v>0</v>
      </c>
      <c r="D32" s="11" t="s">
        <v>298</v>
      </c>
      <c r="E32" s="5">
        <v>0</v>
      </c>
      <c r="F32" s="188" t="s">
        <v>294</v>
      </c>
      <c r="G32" s="189">
        <v>0</v>
      </c>
      <c r="H32" s="11" t="s">
        <v>294</v>
      </c>
      <c r="I32" s="5">
        <v>0</v>
      </c>
      <c r="J32" s="189">
        <v>2</v>
      </c>
      <c r="K32" s="189">
        <v>4</v>
      </c>
      <c r="L32" s="18" t="s">
        <v>295</v>
      </c>
      <c r="M32" s="5">
        <v>0</v>
      </c>
      <c r="N32" s="189">
        <v>2</v>
      </c>
      <c r="O32" s="189">
        <v>3</v>
      </c>
      <c r="P32" s="5" t="s">
        <v>300</v>
      </c>
      <c r="Q32" s="5">
        <v>2</v>
      </c>
      <c r="R32" s="189">
        <v>2</v>
      </c>
      <c r="S32" s="189">
        <v>2</v>
      </c>
      <c r="T32" s="5" t="s">
        <v>301</v>
      </c>
      <c r="U32" s="5">
        <v>3</v>
      </c>
      <c r="V32" s="13">
        <v>9</v>
      </c>
      <c r="W32" s="2">
        <f t="shared" si="1"/>
        <v>5</v>
      </c>
      <c r="X32" s="29"/>
    </row>
    <row r="33" spans="1:24" s="4" customFormat="1" ht="14.15" customHeight="1">
      <c r="A33" s="30" t="s">
        <v>90</v>
      </c>
      <c r="B33" s="11"/>
      <c r="C33" s="5"/>
      <c r="D33" s="11" t="s">
        <v>298</v>
      </c>
      <c r="E33" s="5">
        <v>0</v>
      </c>
      <c r="F33" s="11"/>
      <c r="G33" s="5"/>
      <c r="H33" s="11" t="s">
        <v>294</v>
      </c>
      <c r="I33" s="5">
        <v>0</v>
      </c>
      <c r="J33" s="5"/>
      <c r="K33" s="5"/>
      <c r="L33" s="18" t="s">
        <v>295</v>
      </c>
      <c r="M33" s="5">
        <v>0</v>
      </c>
      <c r="N33" s="5"/>
      <c r="O33" s="5"/>
      <c r="P33" s="5" t="s">
        <v>300</v>
      </c>
      <c r="Q33" s="5">
        <v>2</v>
      </c>
      <c r="R33" s="5"/>
      <c r="S33" s="5"/>
      <c r="T33" s="5" t="s">
        <v>301</v>
      </c>
      <c r="U33" s="5">
        <v>3</v>
      </c>
      <c r="V33" s="13"/>
      <c r="W33" s="2">
        <f t="shared" si="1"/>
        <v>5</v>
      </c>
      <c r="X33" s="29"/>
    </row>
    <row r="34" spans="1:24" s="4" customFormat="1" ht="14.15" customHeight="1">
      <c r="A34" s="30" t="s">
        <v>91</v>
      </c>
      <c r="B34" s="11" t="s">
        <v>298</v>
      </c>
      <c r="C34" s="5">
        <v>0</v>
      </c>
      <c r="D34" s="11" t="s">
        <v>298</v>
      </c>
      <c r="E34" s="5">
        <v>0</v>
      </c>
      <c r="F34" s="188" t="s">
        <v>294</v>
      </c>
      <c r="G34" s="189">
        <v>0</v>
      </c>
      <c r="H34" s="11" t="s">
        <v>294</v>
      </c>
      <c r="I34" s="5">
        <v>0</v>
      </c>
      <c r="J34" s="189" t="s">
        <v>299</v>
      </c>
      <c r="K34" s="189">
        <v>0</v>
      </c>
      <c r="L34" s="18" t="s">
        <v>295</v>
      </c>
      <c r="M34" s="5">
        <v>0</v>
      </c>
      <c r="N34" s="189">
        <v>3</v>
      </c>
      <c r="O34" s="189">
        <v>2</v>
      </c>
      <c r="P34" s="5" t="s">
        <v>300</v>
      </c>
      <c r="Q34" s="5">
        <v>2</v>
      </c>
      <c r="R34" s="189">
        <v>1</v>
      </c>
      <c r="S34" s="189">
        <v>3</v>
      </c>
      <c r="T34" s="5" t="s">
        <v>312</v>
      </c>
      <c r="U34" s="5">
        <v>3</v>
      </c>
      <c r="V34" s="13">
        <v>5</v>
      </c>
      <c r="W34" s="2">
        <f t="shared" si="1"/>
        <v>5</v>
      </c>
      <c r="X34" s="29"/>
    </row>
    <row r="35" spans="1:24" s="4" customFormat="1" ht="14.15" customHeight="1">
      <c r="A35" s="28" t="s">
        <v>93</v>
      </c>
      <c r="B35" s="188" t="s">
        <v>298</v>
      </c>
      <c r="C35" s="189">
        <v>0</v>
      </c>
      <c r="D35" s="11" t="s">
        <v>298</v>
      </c>
      <c r="E35" s="5">
        <v>0</v>
      </c>
      <c r="F35" s="188" t="s">
        <v>294</v>
      </c>
      <c r="G35" s="189">
        <v>0</v>
      </c>
      <c r="H35" s="11" t="s">
        <v>294</v>
      </c>
      <c r="I35" s="5">
        <v>0</v>
      </c>
      <c r="J35" s="189" t="s">
        <v>299</v>
      </c>
      <c r="K35" s="189">
        <v>0</v>
      </c>
      <c r="L35" s="18" t="s">
        <v>295</v>
      </c>
      <c r="M35" s="5">
        <v>0</v>
      </c>
      <c r="N35" s="189">
        <v>3</v>
      </c>
      <c r="O35" s="189">
        <v>2</v>
      </c>
      <c r="P35" s="5" t="s">
        <v>300</v>
      </c>
      <c r="Q35" s="5">
        <v>2</v>
      </c>
      <c r="R35" s="189">
        <v>2</v>
      </c>
      <c r="S35" s="189">
        <v>2</v>
      </c>
      <c r="T35" s="5" t="s">
        <v>301</v>
      </c>
      <c r="U35" s="5">
        <v>3</v>
      </c>
      <c r="V35" s="13">
        <v>4</v>
      </c>
      <c r="W35" s="2">
        <f t="shared" si="1"/>
        <v>5</v>
      </c>
      <c r="X35" s="29"/>
    </row>
    <row r="36" spans="1:24" s="4" customFormat="1" ht="14.15" customHeight="1">
      <c r="A36" s="10" t="s">
        <v>94</v>
      </c>
      <c r="B36" s="11"/>
      <c r="C36" s="5"/>
      <c r="D36" s="11" t="s">
        <v>298</v>
      </c>
      <c r="E36" s="5">
        <v>0</v>
      </c>
      <c r="F36" s="11"/>
      <c r="G36" s="5"/>
      <c r="H36" s="11" t="s">
        <v>307</v>
      </c>
      <c r="I36" s="5">
        <v>0</v>
      </c>
      <c r="J36" s="5"/>
      <c r="K36" s="5"/>
      <c r="L36" s="18" t="s">
        <v>295</v>
      </c>
      <c r="M36" s="5">
        <v>0</v>
      </c>
      <c r="N36" s="5"/>
      <c r="O36" s="5"/>
      <c r="P36" s="5" t="s">
        <v>300</v>
      </c>
      <c r="Q36" s="5">
        <v>2</v>
      </c>
      <c r="R36" s="5"/>
      <c r="S36" s="5"/>
      <c r="T36" s="5" t="s">
        <v>312</v>
      </c>
      <c r="U36" s="5">
        <v>3</v>
      </c>
      <c r="V36" s="13"/>
      <c r="W36" s="2">
        <f t="shared" si="1"/>
        <v>5</v>
      </c>
      <c r="X36" s="29"/>
    </row>
    <row r="37" spans="1:24" s="4" customFormat="1" ht="14.15" customHeight="1">
      <c r="A37" s="28" t="s">
        <v>97</v>
      </c>
      <c r="B37" s="188" t="s">
        <v>324</v>
      </c>
      <c r="C37" s="189"/>
      <c r="D37" s="11" t="s">
        <v>298</v>
      </c>
      <c r="E37" s="5">
        <v>0</v>
      </c>
      <c r="F37" s="11" t="s">
        <v>294</v>
      </c>
      <c r="G37" s="5">
        <v>0</v>
      </c>
      <c r="H37" s="11" t="s">
        <v>307</v>
      </c>
      <c r="I37" s="5">
        <v>0</v>
      </c>
      <c r="J37" s="5" t="s">
        <v>324</v>
      </c>
      <c r="K37" s="5"/>
      <c r="L37" s="18" t="s">
        <v>295</v>
      </c>
      <c r="M37" s="5">
        <v>0</v>
      </c>
      <c r="N37" s="5">
        <v>3</v>
      </c>
      <c r="O37" s="5">
        <v>2</v>
      </c>
      <c r="P37" s="5" t="s">
        <v>300</v>
      </c>
      <c r="Q37" s="5">
        <v>2</v>
      </c>
      <c r="R37" s="5" t="s">
        <v>324</v>
      </c>
      <c r="S37" s="5"/>
      <c r="T37" s="5" t="s">
        <v>312</v>
      </c>
      <c r="U37" s="5">
        <v>3</v>
      </c>
      <c r="V37" s="13" t="s">
        <v>324</v>
      </c>
      <c r="W37" s="2">
        <f t="shared" si="1"/>
        <v>5</v>
      </c>
      <c r="X37" s="29"/>
    </row>
    <row r="38" spans="1:24" s="4" customFormat="1" ht="14.15" customHeight="1">
      <c r="A38" s="28" t="s">
        <v>100</v>
      </c>
      <c r="B38" s="11" t="s">
        <v>270</v>
      </c>
      <c r="C38" s="5"/>
      <c r="D38" s="11" t="s">
        <v>298</v>
      </c>
      <c r="E38" s="5">
        <v>0</v>
      </c>
      <c r="F38" s="11" t="s">
        <v>270</v>
      </c>
      <c r="G38" s="5"/>
      <c r="H38" s="11" t="s">
        <v>307</v>
      </c>
      <c r="I38" s="5">
        <v>0</v>
      </c>
      <c r="J38" s="5"/>
      <c r="K38" s="5"/>
      <c r="L38" s="18" t="s">
        <v>270</v>
      </c>
      <c r="M38" s="5">
        <v>0</v>
      </c>
      <c r="N38" s="5"/>
      <c r="O38" s="5"/>
      <c r="P38" s="5" t="s">
        <v>300</v>
      </c>
      <c r="Q38" s="5">
        <v>2</v>
      </c>
      <c r="R38" s="5" t="s">
        <v>270</v>
      </c>
      <c r="S38" s="5"/>
      <c r="T38" s="5" t="s">
        <v>312</v>
      </c>
      <c r="U38" s="5">
        <v>3</v>
      </c>
      <c r="V38" s="13" t="s">
        <v>270</v>
      </c>
      <c r="W38" s="2">
        <f t="shared" si="1"/>
        <v>5</v>
      </c>
      <c r="X38" s="29" t="s">
        <v>3268</v>
      </c>
    </row>
    <row r="39" spans="1:24" s="4" customFormat="1" ht="14.15" customHeight="1">
      <c r="A39" s="28" t="s">
        <v>101</v>
      </c>
      <c r="B39" s="11" t="s">
        <v>270</v>
      </c>
      <c r="C39" s="5"/>
      <c r="D39" s="11" t="s">
        <v>298</v>
      </c>
      <c r="E39" s="5">
        <v>0</v>
      </c>
      <c r="F39" s="11" t="s">
        <v>270</v>
      </c>
      <c r="G39" s="5"/>
      <c r="H39" s="11" t="s">
        <v>307</v>
      </c>
      <c r="I39" s="5">
        <v>0</v>
      </c>
      <c r="J39" s="5"/>
      <c r="K39" s="5"/>
      <c r="L39" s="18" t="s">
        <v>270</v>
      </c>
      <c r="M39" s="5">
        <v>0</v>
      </c>
      <c r="N39" s="5"/>
      <c r="O39" s="5"/>
      <c r="P39" s="5" t="s">
        <v>300</v>
      </c>
      <c r="Q39" s="5">
        <v>2</v>
      </c>
      <c r="R39" s="5" t="s">
        <v>270</v>
      </c>
      <c r="S39" s="5"/>
      <c r="T39" s="5" t="s">
        <v>312</v>
      </c>
      <c r="U39" s="5">
        <v>3</v>
      </c>
      <c r="V39" s="13" t="s">
        <v>270</v>
      </c>
      <c r="W39" s="2">
        <f t="shared" si="1"/>
        <v>5</v>
      </c>
      <c r="X39" s="29" t="s">
        <v>3268</v>
      </c>
    </row>
    <row r="40" spans="1:24" s="4" customFormat="1" ht="14.15" customHeight="1">
      <c r="A40" s="28" t="s">
        <v>84</v>
      </c>
      <c r="B40" s="188" t="s">
        <v>298</v>
      </c>
      <c r="C40" s="189">
        <v>0</v>
      </c>
      <c r="D40" s="11" t="s">
        <v>298</v>
      </c>
      <c r="E40" s="5">
        <v>0</v>
      </c>
      <c r="F40" s="188" t="s">
        <v>294</v>
      </c>
      <c r="G40" s="189">
        <v>0</v>
      </c>
      <c r="H40" s="11" t="s">
        <v>294</v>
      </c>
      <c r="I40" s="5">
        <v>0</v>
      </c>
      <c r="J40" s="189" t="s">
        <v>299</v>
      </c>
      <c r="K40" s="189">
        <v>0</v>
      </c>
      <c r="L40" s="18" t="s">
        <v>295</v>
      </c>
      <c r="M40" s="5">
        <v>0</v>
      </c>
      <c r="N40" s="189">
        <v>3</v>
      </c>
      <c r="O40" s="189">
        <v>2</v>
      </c>
      <c r="P40" s="5" t="s">
        <v>304</v>
      </c>
      <c r="Q40" s="12">
        <v>1</v>
      </c>
      <c r="R40" s="189">
        <v>1</v>
      </c>
      <c r="S40" s="189">
        <v>3</v>
      </c>
      <c r="T40" s="5" t="s">
        <v>312</v>
      </c>
      <c r="U40" s="5">
        <v>3</v>
      </c>
      <c r="V40" s="13">
        <v>5</v>
      </c>
      <c r="W40" s="14">
        <f t="shared" si="1"/>
        <v>4</v>
      </c>
      <c r="X40" s="29"/>
    </row>
    <row r="41" spans="1:24" s="4" customFormat="1" ht="14.15" customHeight="1">
      <c r="A41" s="28" t="s">
        <v>85</v>
      </c>
      <c r="B41" s="188" t="s">
        <v>298</v>
      </c>
      <c r="C41" s="189">
        <v>0</v>
      </c>
      <c r="D41" s="11" t="s">
        <v>298</v>
      </c>
      <c r="E41" s="5">
        <v>0</v>
      </c>
      <c r="F41" s="188" t="s">
        <v>294</v>
      </c>
      <c r="G41" s="189">
        <v>0</v>
      </c>
      <c r="H41" s="11" t="s">
        <v>294</v>
      </c>
      <c r="I41" s="5">
        <v>0</v>
      </c>
      <c r="J41" s="189" t="s">
        <v>299</v>
      </c>
      <c r="K41" s="189">
        <v>0</v>
      </c>
      <c r="L41" s="18" t="s">
        <v>295</v>
      </c>
      <c r="M41" s="5">
        <v>0</v>
      </c>
      <c r="N41" s="189">
        <v>3</v>
      </c>
      <c r="O41" s="189">
        <v>2</v>
      </c>
      <c r="P41" s="5" t="s">
        <v>304</v>
      </c>
      <c r="Q41" s="12">
        <v>1</v>
      </c>
      <c r="R41" s="189">
        <v>2</v>
      </c>
      <c r="S41" s="189">
        <v>2</v>
      </c>
      <c r="T41" s="5" t="s">
        <v>301</v>
      </c>
      <c r="U41" s="5">
        <v>3</v>
      </c>
      <c r="V41" s="13">
        <v>4</v>
      </c>
      <c r="W41" s="14">
        <f t="shared" si="1"/>
        <v>4</v>
      </c>
      <c r="X41" s="29"/>
    </row>
    <row r="42" spans="1:24" s="4" customFormat="1" ht="14.15" customHeight="1">
      <c r="A42" s="28" t="s">
        <v>86</v>
      </c>
      <c r="B42" s="188" t="s">
        <v>298</v>
      </c>
      <c r="C42" s="189">
        <v>0</v>
      </c>
      <c r="D42" s="11" t="s">
        <v>298</v>
      </c>
      <c r="E42" s="5">
        <v>0</v>
      </c>
      <c r="F42" s="188" t="s">
        <v>294</v>
      </c>
      <c r="G42" s="189">
        <v>0</v>
      </c>
      <c r="H42" s="11" t="s">
        <v>294</v>
      </c>
      <c r="I42" s="5">
        <v>0</v>
      </c>
      <c r="J42" s="189" t="s">
        <v>299</v>
      </c>
      <c r="K42" s="189">
        <v>0</v>
      </c>
      <c r="L42" s="18" t="s">
        <v>295</v>
      </c>
      <c r="M42" s="5">
        <v>0</v>
      </c>
      <c r="N42" s="189" t="s">
        <v>299</v>
      </c>
      <c r="O42" s="189">
        <v>0</v>
      </c>
      <c r="P42" s="5" t="s">
        <v>304</v>
      </c>
      <c r="Q42" s="12">
        <v>1</v>
      </c>
      <c r="R42" s="189">
        <v>2</v>
      </c>
      <c r="S42" s="189">
        <v>2</v>
      </c>
      <c r="T42" s="5" t="s">
        <v>301</v>
      </c>
      <c r="U42" s="5">
        <v>3</v>
      </c>
      <c r="V42" s="13">
        <v>2</v>
      </c>
      <c r="W42" s="14">
        <f t="shared" si="1"/>
        <v>4</v>
      </c>
      <c r="X42" s="29"/>
    </row>
    <row r="43" spans="1:24" s="4" customFormat="1" ht="14.15" customHeight="1">
      <c r="A43" s="10" t="s">
        <v>89</v>
      </c>
      <c r="B43" s="11"/>
      <c r="C43" s="5"/>
      <c r="D43" s="11" t="s">
        <v>298</v>
      </c>
      <c r="E43" s="5">
        <v>0</v>
      </c>
      <c r="F43" s="11"/>
      <c r="G43" s="5"/>
      <c r="H43" s="11" t="s">
        <v>294</v>
      </c>
      <c r="I43" s="5">
        <v>0</v>
      </c>
      <c r="J43" s="5"/>
      <c r="K43" s="5"/>
      <c r="L43" s="18" t="s">
        <v>295</v>
      </c>
      <c r="M43" s="5">
        <v>0</v>
      </c>
      <c r="N43" s="5"/>
      <c r="O43" s="5"/>
      <c r="P43" s="5" t="s">
        <v>304</v>
      </c>
      <c r="Q43" s="12">
        <v>1</v>
      </c>
      <c r="R43" s="5"/>
      <c r="S43" s="5"/>
      <c r="T43" s="5" t="s">
        <v>312</v>
      </c>
      <c r="U43" s="5">
        <v>3</v>
      </c>
      <c r="V43" s="13"/>
      <c r="W43" s="14">
        <f t="shared" si="1"/>
        <v>4</v>
      </c>
      <c r="X43" s="29"/>
    </row>
    <row r="44" spans="1:24" s="4" customFormat="1" ht="14.15" customHeight="1">
      <c r="A44" s="30" t="s">
        <v>92</v>
      </c>
      <c r="B44" s="11"/>
      <c r="C44" s="5"/>
      <c r="D44" s="11" t="s">
        <v>298</v>
      </c>
      <c r="E44" s="5">
        <v>0</v>
      </c>
      <c r="F44" s="11"/>
      <c r="G44" s="5"/>
      <c r="H44" s="11" t="s">
        <v>294</v>
      </c>
      <c r="I44" s="5">
        <v>0</v>
      </c>
      <c r="J44" s="5"/>
      <c r="K44" s="5"/>
      <c r="L44" s="18" t="s">
        <v>295</v>
      </c>
      <c r="M44" s="5">
        <v>0</v>
      </c>
      <c r="N44" s="5"/>
      <c r="O44" s="5"/>
      <c r="P44" s="5" t="s">
        <v>304</v>
      </c>
      <c r="Q44" s="12">
        <v>1</v>
      </c>
      <c r="R44" s="5"/>
      <c r="S44" s="5"/>
      <c r="T44" s="5" t="s">
        <v>312</v>
      </c>
      <c r="U44" s="5">
        <v>3</v>
      </c>
      <c r="V44" s="13"/>
      <c r="W44" s="14">
        <f t="shared" si="1"/>
        <v>4</v>
      </c>
      <c r="X44" s="29"/>
    </row>
    <row r="45" spans="1:24" s="4" customFormat="1" ht="14.15" customHeight="1">
      <c r="A45" s="28" t="s">
        <v>95</v>
      </c>
      <c r="B45" s="188" t="s">
        <v>324</v>
      </c>
      <c r="C45" s="189"/>
      <c r="D45" s="11" t="s">
        <v>298</v>
      </c>
      <c r="E45" s="5">
        <v>0</v>
      </c>
      <c r="F45" s="188" t="s">
        <v>294</v>
      </c>
      <c r="G45" s="189">
        <v>0</v>
      </c>
      <c r="H45" s="11" t="s">
        <v>307</v>
      </c>
      <c r="I45" s="5">
        <v>0</v>
      </c>
      <c r="J45" s="189" t="s">
        <v>324</v>
      </c>
      <c r="K45" s="189"/>
      <c r="L45" s="18" t="s">
        <v>295</v>
      </c>
      <c r="M45" s="5">
        <v>0</v>
      </c>
      <c r="N45" s="189">
        <v>3</v>
      </c>
      <c r="O45" s="189">
        <v>2</v>
      </c>
      <c r="P45" s="5" t="s">
        <v>304</v>
      </c>
      <c r="Q45" s="12">
        <v>1</v>
      </c>
      <c r="R45" s="189" t="s">
        <v>324</v>
      </c>
      <c r="S45" s="189"/>
      <c r="T45" s="5" t="s">
        <v>312</v>
      </c>
      <c r="U45" s="5">
        <v>3</v>
      </c>
      <c r="V45" s="13" t="s">
        <v>324</v>
      </c>
      <c r="W45" s="14">
        <f t="shared" si="1"/>
        <v>4</v>
      </c>
      <c r="X45" s="29"/>
    </row>
    <row r="46" spans="1:24" s="4" customFormat="1" ht="14.15" customHeight="1">
      <c r="A46" s="28" t="s">
        <v>98</v>
      </c>
      <c r="B46" s="188" t="s">
        <v>298</v>
      </c>
      <c r="C46" s="189">
        <v>0</v>
      </c>
      <c r="D46" s="11" t="s">
        <v>298</v>
      </c>
      <c r="E46" s="5">
        <v>0</v>
      </c>
      <c r="F46" s="188" t="s">
        <v>294</v>
      </c>
      <c r="G46" s="189">
        <v>0</v>
      </c>
      <c r="H46" s="11" t="s">
        <v>307</v>
      </c>
      <c r="I46" s="5">
        <v>0</v>
      </c>
      <c r="J46" s="189" t="s">
        <v>299</v>
      </c>
      <c r="K46" s="189">
        <v>0</v>
      </c>
      <c r="L46" s="18" t="s">
        <v>295</v>
      </c>
      <c r="M46" s="5">
        <v>0</v>
      </c>
      <c r="N46" s="189" t="s">
        <v>299</v>
      </c>
      <c r="O46" s="189">
        <v>0</v>
      </c>
      <c r="P46" s="5" t="s">
        <v>304</v>
      </c>
      <c r="Q46" s="12">
        <v>1</v>
      </c>
      <c r="R46" s="189">
        <v>1</v>
      </c>
      <c r="S46" s="189">
        <v>3</v>
      </c>
      <c r="T46" s="5" t="s">
        <v>312</v>
      </c>
      <c r="U46" s="5">
        <v>3</v>
      </c>
      <c r="V46" s="13">
        <v>3</v>
      </c>
      <c r="W46" s="14">
        <f t="shared" si="1"/>
        <v>4</v>
      </c>
      <c r="X46" s="29"/>
    </row>
    <row r="47" spans="1:24" s="4" customFormat="1" ht="14.15" customHeight="1">
      <c r="A47" s="28" t="s">
        <v>99</v>
      </c>
      <c r="B47" s="188"/>
      <c r="C47" s="189"/>
      <c r="D47" s="11" t="s">
        <v>298</v>
      </c>
      <c r="E47" s="5">
        <v>0</v>
      </c>
      <c r="F47" s="188"/>
      <c r="G47" s="189"/>
      <c r="H47" s="11" t="s">
        <v>331</v>
      </c>
      <c r="I47" s="5">
        <v>0</v>
      </c>
      <c r="J47" s="189"/>
      <c r="K47" s="189"/>
      <c r="L47" s="18" t="s">
        <v>295</v>
      </c>
      <c r="M47" s="5">
        <v>0</v>
      </c>
      <c r="N47" s="189"/>
      <c r="O47" s="189"/>
      <c r="P47" s="5" t="s">
        <v>304</v>
      </c>
      <c r="Q47" s="12">
        <v>1</v>
      </c>
      <c r="R47" s="189"/>
      <c r="S47" s="189"/>
      <c r="T47" s="5" t="s">
        <v>301</v>
      </c>
      <c r="U47" s="5">
        <v>3</v>
      </c>
      <c r="V47" s="13"/>
      <c r="W47" s="14">
        <f t="shared" si="1"/>
        <v>4</v>
      </c>
      <c r="X47" s="29"/>
    </row>
    <row r="48" spans="1:24" s="4" customFormat="1" ht="14.15" customHeight="1">
      <c r="A48" s="30" t="s">
        <v>114</v>
      </c>
      <c r="B48" s="11" t="s">
        <v>270</v>
      </c>
      <c r="C48" s="5"/>
      <c r="D48" s="11" t="s">
        <v>298</v>
      </c>
      <c r="E48" s="5">
        <v>0</v>
      </c>
      <c r="F48" s="11" t="s">
        <v>270</v>
      </c>
      <c r="G48" s="5"/>
      <c r="H48" s="11" t="s">
        <v>294</v>
      </c>
      <c r="I48" s="5">
        <v>0</v>
      </c>
      <c r="J48" s="5"/>
      <c r="K48" s="5"/>
      <c r="L48" s="18" t="s">
        <v>270</v>
      </c>
      <c r="M48" s="5"/>
      <c r="N48" s="5"/>
      <c r="O48" s="5"/>
      <c r="P48" s="5" t="s">
        <v>304</v>
      </c>
      <c r="Q48" s="12">
        <v>1</v>
      </c>
      <c r="R48" s="5" t="s">
        <v>270</v>
      </c>
      <c r="S48" s="5"/>
      <c r="T48" s="5" t="s">
        <v>296</v>
      </c>
      <c r="U48" s="5">
        <v>2</v>
      </c>
      <c r="V48" s="13" t="s">
        <v>270</v>
      </c>
      <c r="W48" s="14">
        <v>4</v>
      </c>
      <c r="X48" s="29" t="s">
        <v>3268</v>
      </c>
    </row>
    <row r="49" spans="1:24" s="4" customFormat="1" ht="14.15" customHeight="1">
      <c r="A49" s="28" t="s">
        <v>102</v>
      </c>
      <c r="B49" s="11" t="s">
        <v>270</v>
      </c>
      <c r="C49" s="5"/>
      <c r="D49" s="11" t="s">
        <v>298</v>
      </c>
      <c r="E49" s="5">
        <v>0</v>
      </c>
      <c r="F49" s="11" t="s">
        <v>270</v>
      </c>
      <c r="G49" s="5"/>
      <c r="H49" s="11" t="s">
        <v>294</v>
      </c>
      <c r="I49" s="5">
        <v>0</v>
      </c>
      <c r="J49" s="5"/>
      <c r="K49" s="5"/>
      <c r="L49" s="18" t="s">
        <v>270</v>
      </c>
      <c r="M49" s="5">
        <v>0</v>
      </c>
      <c r="N49" s="5"/>
      <c r="O49" s="5"/>
      <c r="P49" s="5" t="s">
        <v>304</v>
      </c>
      <c r="Q49" s="12">
        <v>1</v>
      </c>
      <c r="R49" s="5" t="s">
        <v>270</v>
      </c>
      <c r="S49" s="5"/>
      <c r="T49" s="5" t="s">
        <v>301</v>
      </c>
      <c r="U49" s="5">
        <v>3</v>
      </c>
      <c r="V49" s="13" t="s">
        <v>270</v>
      </c>
      <c r="W49" s="14">
        <f t="shared" ref="W49:W80" si="2">SUM(E49+I49+M49+Q49+U49)</f>
        <v>4</v>
      </c>
      <c r="X49" s="29" t="s">
        <v>3268</v>
      </c>
    </row>
    <row r="50" spans="1:24" s="4" customFormat="1" ht="14.15" customHeight="1">
      <c r="A50" s="30" t="s">
        <v>59</v>
      </c>
      <c r="B50" s="11" t="s">
        <v>298</v>
      </c>
      <c r="C50" s="5">
        <v>0</v>
      </c>
      <c r="D50" s="11" t="s">
        <v>298</v>
      </c>
      <c r="E50" s="5">
        <v>0</v>
      </c>
      <c r="F50" s="188" t="s">
        <v>294</v>
      </c>
      <c r="G50" s="189">
        <v>0</v>
      </c>
      <c r="H50" s="11" t="s">
        <v>294</v>
      </c>
      <c r="I50" s="5">
        <v>0</v>
      </c>
      <c r="J50" s="189" t="s">
        <v>299</v>
      </c>
      <c r="K50" s="189">
        <v>0</v>
      </c>
      <c r="L50" s="18" t="s">
        <v>304</v>
      </c>
      <c r="M50" s="12">
        <v>2</v>
      </c>
      <c r="N50" s="189">
        <v>3</v>
      </c>
      <c r="O50" s="189">
        <v>2</v>
      </c>
      <c r="P50" s="5" t="s">
        <v>304</v>
      </c>
      <c r="Q50" s="12">
        <v>1</v>
      </c>
      <c r="R50" s="189">
        <v>3</v>
      </c>
      <c r="S50" s="189">
        <v>1</v>
      </c>
      <c r="T50" s="5" t="s">
        <v>300</v>
      </c>
      <c r="U50" s="5">
        <v>1</v>
      </c>
      <c r="V50" s="13">
        <v>3</v>
      </c>
      <c r="W50" s="14">
        <f t="shared" si="2"/>
        <v>4</v>
      </c>
      <c r="X50" s="29"/>
    </row>
    <row r="51" spans="1:24" s="4" customFormat="1" ht="14.15" customHeight="1">
      <c r="A51" s="28" t="s">
        <v>118</v>
      </c>
      <c r="B51" s="188" t="s">
        <v>298</v>
      </c>
      <c r="C51" s="189">
        <v>0</v>
      </c>
      <c r="D51" s="11" t="s">
        <v>298</v>
      </c>
      <c r="E51" s="5">
        <v>0</v>
      </c>
      <c r="F51" s="188" t="s">
        <v>297</v>
      </c>
      <c r="G51" s="189">
        <v>2</v>
      </c>
      <c r="H51" s="11" t="s">
        <v>330</v>
      </c>
      <c r="I51" s="5">
        <v>0</v>
      </c>
      <c r="J51" s="189" t="s">
        <v>299</v>
      </c>
      <c r="K51" s="189">
        <v>0</v>
      </c>
      <c r="L51" s="18" t="s">
        <v>295</v>
      </c>
      <c r="M51" s="5">
        <v>0</v>
      </c>
      <c r="N51" s="189">
        <v>1</v>
      </c>
      <c r="O51" s="189">
        <v>4</v>
      </c>
      <c r="P51" s="5" t="s">
        <v>300</v>
      </c>
      <c r="Q51" s="5">
        <v>2</v>
      </c>
      <c r="R51" s="189">
        <v>2</v>
      </c>
      <c r="S51" s="189">
        <v>2</v>
      </c>
      <c r="T51" s="5" t="s">
        <v>296</v>
      </c>
      <c r="U51" s="5">
        <v>2</v>
      </c>
      <c r="V51" s="13">
        <v>8</v>
      </c>
      <c r="W51" s="2">
        <f t="shared" si="2"/>
        <v>4</v>
      </c>
      <c r="X51" s="29"/>
    </row>
    <row r="52" spans="1:24" s="4" customFormat="1" ht="14.15" customHeight="1">
      <c r="A52" s="28" t="s">
        <v>120</v>
      </c>
      <c r="B52" s="11" t="s">
        <v>270</v>
      </c>
      <c r="C52" s="5"/>
      <c r="D52" s="11" t="s">
        <v>298</v>
      </c>
      <c r="E52" s="5">
        <v>0</v>
      </c>
      <c r="F52" s="11" t="s">
        <v>270</v>
      </c>
      <c r="G52" s="5"/>
      <c r="H52" s="11" t="s">
        <v>294</v>
      </c>
      <c r="I52" s="5">
        <v>0</v>
      </c>
      <c r="J52" s="5"/>
      <c r="K52" s="5"/>
      <c r="L52" s="18" t="s">
        <v>270</v>
      </c>
      <c r="M52" s="5">
        <v>0</v>
      </c>
      <c r="N52" s="5"/>
      <c r="O52" s="5"/>
      <c r="P52" s="5" t="s">
        <v>300</v>
      </c>
      <c r="Q52" s="5">
        <v>2</v>
      </c>
      <c r="R52" s="5" t="s">
        <v>270</v>
      </c>
      <c r="S52" s="5"/>
      <c r="T52" s="5" t="s">
        <v>296</v>
      </c>
      <c r="U52" s="5">
        <v>2</v>
      </c>
      <c r="V52" s="13" t="s">
        <v>270</v>
      </c>
      <c r="W52" s="2">
        <f t="shared" si="2"/>
        <v>4</v>
      </c>
      <c r="X52" s="29" t="s">
        <v>3268</v>
      </c>
    </row>
    <row r="53" spans="1:24" s="4" customFormat="1" ht="14.15" customHeight="1">
      <c r="A53" s="28" t="s">
        <v>142</v>
      </c>
      <c r="B53" s="188" t="s">
        <v>298</v>
      </c>
      <c r="C53" s="189">
        <v>0</v>
      </c>
      <c r="D53" s="11" t="s">
        <v>298</v>
      </c>
      <c r="E53" s="5">
        <v>0</v>
      </c>
      <c r="F53" s="188" t="s">
        <v>294</v>
      </c>
      <c r="G53" s="189">
        <v>0</v>
      </c>
      <c r="H53" s="11" t="s">
        <v>294</v>
      </c>
      <c r="I53" s="5">
        <v>0</v>
      </c>
      <c r="J53" s="189" t="s">
        <v>299</v>
      </c>
      <c r="K53" s="189">
        <v>0</v>
      </c>
      <c r="L53" s="18" t="s">
        <v>295</v>
      </c>
      <c r="M53" s="5">
        <v>0</v>
      </c>
      <c r="N53" s="189">
        <v>3</v>
      </c>
      <c r="O53" s="189">
        <v>2</v>
      </c>
      <c r="P53" s="5" t="s">
        <v>295</v>
      </c>
      <c r="Q53" s="5">
        <v>0</v>
      </c>
      <c r="R53" s="189">
        <v>1</v>
      </c>
      <c r="S53" s="189">
        <v>3</v>
      </c>
      <c r="T53" s="5" t="s">
        <v>301</v>
      </c>
      <c r="U53" s="5">
        <v>3</v>
      </c>
      <c r="V53" s="13">
        <v>5</v>
      </c>
      <c r="W53" s="2">
        <f t="shared" si="2"/>
        <v>3</v>
      </c>
      <c r="X53" s="29"/>
    </row>
    <row r="54" spans="1:24" s="4" customFormat="1" ht="14.15" customHeight="1">
      <c r="A54" s="28" t="s">
        <v>144</v>
      </c>
      <c r="B54" s="188"/>
      <c r="C54" s="189"/>
      <c r="D54" s="11" t="s">
        <v>298</v>
      </c>
      <c r="E54" s="5">
        <v>0</v>
      </c>
      <c r="F54" s="188"/>
      <c r="G54" s="189"/>
      <c r="H54" s="11" t="s">
        <v>307</v>
      </c>
      <c r="I54" s="5">
        <v>0</v>
      </c>
      <c r="J54" s="189"/>
      <c r="K54" s="189"/>
      <c r="L54" s="18" t="s">
        <v>295</v>
      </c>
      <c r="M54" s="5">
        <v>0</v>
      </c>
      <c r="N54" s="189"/>
      <c r="O54" s="189"/>
      <c r="P54" s="5" t="s">
        <v>295</v>
      </c>
      <c r="Q54" s="5">
        <v>0</v>
      </c>
      <c r="R54" s="189"/>
      <c r="S54" s="189"/>
      <c r="T54" s="5" t="s">
        <v>312</v>
      </c>
      <c r="U54" s="5">
        <v>3</v>
      </c>
      <c r="V54" s="13"/>
      <c r="W54" s="2">
        <f t="shared" si="2"/>
        <v>3</v>
      </c>
      <c r="X54" s="29"/>
    </row>
    <row r="55" spans="1:24" s="4" customFormat="1" ht="14.15" customHeight="1">
      <c r="A55" s="28" t="s">
        <v>146</v>
      </c>
      <c r="B55" s="188"/>
      <c r="C55" s="189"/>
      <c r="D55" s="11" t="s">
        <v>298</v>
      </c>
      <c r="E55" s="5">
        <v>0</v>
      </c>
      <c r="F55" s="188"/>
      <c r="G55" s="189"/>
      <c r="H55" s="11" t="s">
        <v>307</v>
      </c>
      <c r="I55" s="5">
        <v>0</v>
      </c>
      <c r="J55" s="189"/>
      <c r="K55" s="189"/>
      <c r="L55" s="18" t="s">
        <v>295</v>
      </c>
      <c r="M55" s="5">
        <v>0</v>
      </c>
      <c r="N55" s="189"/>
      <c r="O55" s="189"/>
      <c r="P55" s="5" t="s">
        <v>295</v>
      </c>
      <c r="Q55" s="5">
        <v>0</v>
      </c>
      <c r="R55" s="189"/>
      <c r="S55" s="189"/>
      <c r="T55" s="5" t="s">
        <v>312</v>
      </c>
      <c r="U55" s="5">
        <v>3</v>
      </c>
      <c r="V55" s="13"/>
      <c r="W55" s="2">
        <f t="shared" si="2"/>
        <v>3</v>
      </c>
      <c r="X55" s="29"/>
    </row>
    <row r="56" spans="1:24" s="4" customFormat="1" ht="14.15" customHeight="1">
      <c r="A56" s="28" t="s">
        <v>147</v>
      </c>
      <c r="B56" s="188" t="s">
        <v>297</v>
      </c>
      <c r="C56" s="189">
        <v>2</v>
      </c>
      <c r="D56" s="11" t="s">
        <v>298</v>
      </c>
      <c r="E56" s="5">
        <v>0</v>
      </c>
      <c r="F56" s="11" t="s">
        <v>294</v>
      </c>
      <c r="G56" s="5">
        <v>0</v>
      </c>
      <c r="H56" s="11" t="s">
        <v>307</v>
      </c>
      <c r="I56" s="5">
        <v>0</v>
      </c>
      <c r="J56" s="5" t="s">
        <v>299</v>
      </c>
      <c r="K56" s="5">
        <v>0</v>
      </c>
      <c r="L56" s="18" t="s">
        <v>295</v>
      </c>
      <c r="M56" s="5">
        <v>0</v>
      </c>
      <c r="N56" s="5" t="s">
        <v>299</v>
      </c>
      <c r="O56" s="5">
        <v>0</v>
      </c>
      <c r="P56" s="5" t="s">
        <v>295</v>
      </c>
      <c r="Q56" s="5">
        <v>0</v>
      </c>
      <c r="R56" s="5">
        <v>1</v>
      </c>
      <c r="S56" s="5">
        <v>3</v>
      </c>
      <c r="T56" s="5" t="s">
        <v>312</v>
      </c>
      <c r="U56" s="5">
        <v>3</v>
      </c>
      <c r="V56" s="13">
        <v>5</v>
      </c>
      <c r="W56" s="2">
        <f t="shared" si="2"/>
        <v>3</v>
      </c>
      <c r="X56" s="29"/>
    </row>
    <row r="57" spans="1:24" s="4" customFormat="1" ht="14.15" customHeight="1">
      <c r="A57" s="28" t="s">
        <v>115</v>
      </c>
      <c r="B57" s="188" t="s">
        <v>298</v>
      </c>
      <c r="C57" s="189">
        <v>0</v>
      </c>
      <c r="D57" s="11" t="s">
        <v>298</v>
      </c>
      <c r="E57" s="5">
        <v>0</v>
      </c>
      <c r="F57" s="188" t="s">
        <v>294</v>
      </c>
      <c r="G57" s="189">
        <v>0</v>
      </c>
      <c r="H57" s="11" t="s">
        <v>294</v>
      </c>
      <c r="I57" s="5">
        <v>0</v>
      </c>
      <c r="J57" s="189" t="s">
        <v>299</v>
      </c>
      <c r="K57" s="189">
        <v>0</v>
      </c>
      <c r="L57" s="18" t="s">
        <v>295</v>
      </c>
      <c r="M57" s="5">
        <v>0</v>
      </c>
      <c r="N57" s="189" t="s">
        <v>299</v>
      </c>
      <c r="O57" s="189">
        <v>0</v>
      </c>
      <c r="P57" s="5" t="s">
        <v>304</v>
      </c>
      <c r="Q57" s="12">
        <v>1</v>
      </c>
      <c r="R57" s="189">
        <v>3</v>
      </c>
      <c r="S57" s="189">
        <v>1</v>
      </c>
      <c r="T57" s="5" t="s">
        <v>296</v>
      </c>
      <c r="U57" s="5">
        <v>2</v>
      </c>
      <c r="V57" s="13">
        <v>1</v>
      </c>
      <c r="W57" s="14">
        <f t="shared" si="2"/>
        <v>3</v>
      </c>
      <c r="X57" s="29"/>
    </row>
    <row r="58" spans="1:24" s="4" customFormat="1" ht="14.15" customHeight="1">
      <c r="A58" s="28" t="s">
        <v>116</v>
      </c>
      <c r="B58" s="188" t="s">
        <v>298</v>
      </c>
      <c r="C58" s="189">
        <v>0</v>
      </c>
      <c r="D58" s="11" t="s">
        <v>298</v>
      </c>
      <c r="E58" s="5">
        <v>0</v>
      </c>
      <c r="F58" s="188" t="s">
        <v>294</v>
      </c>
      <c r="G58" s="189">
        <v>0</v>
      </c>
      <c r="H58" s="11" t="s">
        <v>294</v>
      </c>
      <c r="I58" s="5">
        <v>0</v>
      </c>
      <c r="J58" s="189" t="s">
        <v>299</v>
      </c>
      <c r="K58" s="189">
        <v>0</v>
      </c>
      <c r="L58" s="18" t="s">
        <v>295</v>
      </c>
      <c r="M58" s="5">
        <v>0</v>
      </c>
      <c r="N58" s="189">
        <v>2</v>
      </c>
      <c r="O58" s="189">
        <v>3</v>
      </c>
      <c r="P58" s="5" t="s">
        <v>304</v>
      </c>
      <c r="Q58" s="12">
        <v>1</v>
      </c>
      <c r="R58" s="189">
        <v>1</v>
      </c>
      <c r="S58" s="189">
        <v>3</v>
      </c>
      <c r="T58" s="5" t="s">
        <v>296</v>
      </c>
      <c r="U58" s="5">
        <v>2</v>
      </c>
      <c r="V58" s="13">
        <v>6</v>
      </c>
      <c r="W58" s="14">
        <f t="shared" si="2"/>
        <v>3</v>
      </c>
      <c r="X58" s="29"/>
    </row>
    <row r="59" spans="1:24" s="4" customFormat="1" ht="14.15" customHeight="1">
      <c r="A59" s="28" t="s">
        <v>117</v>
      </c>
      <c r="B59" s="188" t="s">
        <v>298</v>
      </c>
      <c r="C59" s="189">
        <v>0</v>
      </c>
      <c r="D59" s="11" t="s">
        <v>298</v>
      </c>
      <c r="E59" s="5">
        <v>0</v>
      </c>
      <c r="F59" s="188" t="s">
        <v>294</v>
      </c>
      <c r="G59" s="189">
        <v>0</v>
      </c>
      <c r="H59" s="11" t="s">
        <v>294</v>
      </c>
      <c r="I59" s="5">
        <v>0</v>
      </c>
      <c r="J59" s="189" t="s">
        <v>299</v>
      </c>
      <c r="K59" s="189">
        <v>0</v>
      </c>
      <c r="L59" s="18" t="s">
        <v>295</v>
      </c>
      <c r="M59" s="5">
        <v>0</v>
      </c>
      <c r="N59" s="189">
        <v>3</v>
      </c>
      <c r="O59" s="189">
        <v>2</v>
      </c>
      <c r="P59" s="5" t="s">
        <v>304</v>
      </c>
      <c r="Q59" s="12">
        <v>1</v>
      </c>
      <c r="R59" s="189">
        <v>1</v>
      </c>
      <c r="S59" s="189">
        <v>3</v>
      </c>
      <c r="T59" s="5" t="s">
        <v>296</v>
      </c>
      <c r="U59" s="5">
        <v>2</v>
      </c>
      <c r="V59" s="13">
        <v>5</v>
      </c>
      <c r="W59" s="14">
        <f t="shared" si="2"/>
        <v>3</v>
      </c>
      <c r="X59" s="29"/>
    </row>
    <row r="60" spans="1:24" s="4" customFormat="1" ht="14.15" customHeight="1">
      <c r="A60" s="28" t="s">
        <v>119</v>
      </c>
      <c r="B60" s="188" t="s">
        <v>298</v>
      </c>
      <c r="C60" s="189">
        <v>0</v>
      </c>
      <c r="D60" s="11" t="s">
        <v>298</v>
      </c>
      <c r="E60" s="5">
        <v>0</v>
      </c>
      <c r="F60" s="11" t="s">
        <v>294</v>
      </c>
      <c r="G60" s="5">
        <v>0</v>
      </c>
      <c r="H60" s="11" t="s">
        <v>294</v>
      </c>
      <c r="I60" s="5">
        <v>0</v>
      </c>
      <c r="J60" s="5" t="s">
        <v>299</v>
      </c>
      <c r="K60" s="5">
        <v>0</v>
      </c>
      <c r="L60" s="18" t="s">
        <v>295</v>
      </c>
      <c r="M60" s="5">
        <v>0</v>
      </c>
      <c r="N60" s="5" t="s">
        <v>299</v>
      </c>
      <c r="O60" s="5">
        <v>0</v>
      </c>
      <c r="P60" s="5" t="s">
        <v>304</v>
      </c>
      <c r="Q60" s="12">
        <v>1</v>
      </c>
      <c r="R60" s="5">
        <v>2</v>
      </c>
      <c r="S60" s="5">
        <v>2</v>
      </c>
      <c r="T60" s="5" t="s">
        <v>296</v>
      </c>
      <c r="U60" s="5">
        <v>2</v>
      </c>
      <c r="V60" s="13">
        <v>2</v>
      </c>
      <c r="W60" s="14">
        <f t="shared" si="2"/>
        <v>3</v>
      </c>
      <c r="X60" s="29"/>
    </row>
    <row r="61" spans="1:24" s="4" customFormat="1" ht="14.15" customHeight="1">
      <c r="A61" s="28" t="s">
        <v>121</v>
      </c>
      <c r="B61" s="11" t="s">
        <v>270</v>
      </c>
      <c r="C61" s="5"/>
      <c r="D61" s="11" t="s">
        <v>298</v>
      </c>
      <c r="E61" s="5">
        <v>0</v>
      </c>
      <c r="F61" s="11" t="s">
        <v>270</v>
      </c>
      <c r="G61" s="5"/>
      <c r="H61" s="11" t="s">
        <v>294</v>
      </c>
      <c r="I61" s="5">
        <v>0</v>
      </c>
      <c r="J61" s="5"/>
      <c r="K61" s="5"/>
      <c r="L61" s="18" t="s">
        <v>270</v>
      </c>
      <c r="M61" s="5">
        <v>0</v>
      </c>
      <c r="N61" s="5"/>
      <c r="O61" s="5"/>
      <c r="P61" s="5" t="s">
        <v>304</v>
      </c>
      <c r="Q61" s="12">
        <v>1</v>
      </c>
      <c r="R61" s="5" t="s">
        <v>270</v>
      </c>
      <c r="S61" s="5"/>
      <c r="T61" s="5" t="s">
        <v>296</v>
      </c>
      <c r="U61" s="5">
        <v>2</v>
      </c>
      <c r="V61" s="13" t="s">
        <v>270</v>
      </c>
      <c r="W61" s="14">
        <f t="shared" si="2"/>
        <v>3</v>
      </c>
      <c r="X61" s="29" t="s">
        <v>3268</v>
      </c>
    </row>
    <row r="62" spans="1:24" s="4" customFormat="1" ht="14.15" customHeight="1">
      <c r="A62" s="28" t="s">
        <v>160</v>
      </c>
      <c r="B62" s="188" t="s">
        <v>298</v>
      </c>
      <c r="C62" s="189">
        <v>0</v>
      </c>
      <c r="D62" s="11" t="s">
        <v>298</v>
      </c>
      <c r="E62" s="5">
        <v>0</v>
      </c>
      <c r="F62" s="188" t="s">
        <v>294</v>
      </c>
      <c r="G62" s="189">
        <v>0</v>
      </c>
      <c r="H62" s="11" t="s">
        <v>294</v>
      </c>
      <c r="I62" s="5">
        <v>0</v>
      </c>
      <c r="J62" s="189" t="s">
        <v>299</v>
      </c>
      <c r="K62" s="189">
        <v>0</v>
      </c>
      <c r="L62" s="18" t="s">
        <v>295</v>
      </c>
      <c r="M62" s="5">
        <v>0</v>
      </c>
      <c r="N62" s="189" t="s">
        <v>299</v>
      </c>
      <c r="O62" s="189">
        <v>0</v>
      </c>
      <c r="P62" s="5" t="s">
        <v>295</v>
      </c>
      <c r="Q62" s="5">
        <v>0</v>
      </c>
      <c r="R62" s="189">
        <v>2</v>
      </c>
      <c r="S62" s="189">
        <v>2</v>
      </c>
      <c r="T62" s="5" t="s">
        <v>296</v>
      </c>
      <c r="U62" s="5">
        <v>2</v>
      </c>
      <c r="V62" s="13">
        <v>2</v>
      </c>
      <c r="W62" s="2">
        <f t="shared" si="2"/>
        <v>2</v>
      </c>
      <c r="X62" s="29"/>
    </row>
    <row r="63" spans="1:24" s="4" customFormat="1" ht="14.15" customHeight="1">
      <c r="A63" s="28" t="s">
        <v>161</v>
      </c>
      <c r="B63" s="188" t="s">
        <v>298</v>
      </c>
      <c r="C63" s="189">
        <v>0</v>
      </c>
      <c r="D63" s="11" t="s">
        <v>298</v>
      </c>
      <c r="E63" s="5">
        <v>0</v>
      </c>
      <c r="F63" s="188" t="s">
        <v>294</v>
      </c>
      <c r="G63" s="189">
        <v>0</v>
      </c>
      <c r="H63" s="11" t="s">
        <v>294</v>
      </c>
      <c r="I63" s="5">
        <v>0</v>
      </c>
      <c r="J63" s="189" t="s">
        <v>299</v>
      </c>
      <c r="K63" s="189">
        <v>0</v>
      </c>
      <c r="L63" s="18" t="s">
        <v>295</v>
      </c>
      <c r="M63" s="5">
        <v>0</v>
      </c>
      <c r="N63" s="189">
        <v>3</v>
      </c>
      <c r="O63" s="189">
        <v>2</v>
      </c>
      <c r="P63" s="5" t="s">
        <v>295</v>
      </c>
      <c r="Q63" s="5">
        <v>0</v>
      </c>
      <c r="R63" s="189">
        <v>2</v>
      </c>
      <c r="S63" s="189">
        <v>2</v>
      </c>
      <c r="T63" s="5" t="s">
        <v>296</v>
      </c>
      <c r="U63" s="5">
        <v>2</v>
      </c>
      <c r="V63" s="13">
        <v>4</v>
      </c>
      <c r="W63" s="2">
        <f t="shared" si="2"/>
        <v>2</v>
      </c>
      <c r="X63" s="29"/>
    </row>
    <row r="64" spans="1:24" s="4" customFormat="1" ht="14.15" customHeight="1">
      <c r="A64" s="28" t="s">
        <v>163</v>
      </c>
      <c r="B64" s="188" t="s">
        <v>297</v>
      </c>
      <c r="C64" s="189">
        <v>2</v>
      </c>
      <c r="D64" s="11" t="s">
        <v>298</v>
      </c>
      <c r="E64" s="5">
        <v>0</v>
      </c>
      <c r="F64" s="188" t="s">
        <v>294</v>
      </c>
      <c r="G64" s="189">
        <v>0</v>
      </c>
      <c r="H64" s="11" t="s">
        <v>294</v>
      </c>
      <c r="I64" s="5">
        <v>0</v>
      </c>
      <c r="J64" s="189" t="s">
        <v>299</v>
      </c>
      <c r="K64" s="189">
        <v>0</v>
      </c>
      <c r="L64" s="18" t="s">
        <v>295</v>
      </c>
      <c r="M64" s="5">
        <v>0</v>
      </c>
      <c r="N64" s="189" t="s">
        <v>299</v>
      </c>
      <c r="O64" s="189">
        <v>0</v>
      </c>
      <c r="P64" s="5" t="s">
        <v>295</v>
      </c>
      <c r="Q64" s="5">
        <v>0</v>
      </c>
      <c r="R64" s="189">
        <v>3</v>
      </c>
      <c r="S64" s="189">
        <v>1</v>
      </c>
      <c r="T64" s="5" t="s">
        <v>296</v>
      </c>
      <c r="U64" s="5">
        <v>2</v>
      </c>
      <c r="V64" s="13">
        <v>3</v>
      </c>
      <c r="W64" s="2">
        <f t="shared" si="2"/>
        <v>2</v>
      </c>
      <c r="X64" s="29"/>
    </row>
    <row r="65" spans="1:24" s="4" customFormat="1" ht="14.15" customHeight="1">
      <c r="A65" s="28" t="s">
        <v>165</v>
      </c>
      <c r="B65" s="188" t="s">
        <v>298</v>
      </c>
      <c r="C65" s="189">
        <v>0</v>
      </c>
      <c r="D65" s="11" t="s">
        <v>298</v>
      </c>
      <c r="E65" s="5">
        <v>0</v>
      </c>
      <c r="F65" s="188" t="s">
        <v>294</v>
      </c>
      <c r="G65" s="189">
        <v>0</v>
      </c>
      <c r="H65" s="11" t="s">
        <v>294</v>
      </c>
      <c r="I65" s="5">
        <v>0</v>
      </c>
      <c r="J65" s="189" t="s">
        <v>299</v>
      </c>
      <c r="K65" s="189">
        <v>0</v>
      </c>
      <c r="L65" s="18" t="s">
        <v>295</v>
      </c>
      <c r="M65" s="5">
        <v>0</v>
      </c>
      <c r="N65" s="189" t="s">
        <v>299</v>
      </c>
      <c r="O65" s="189">
        <v>0</v>
      </c>
      <c r="P65" s="5" t="s">
        <v>295</v>
      </c>
      <c r="Q65" s="5">
        <v>0</v>
      </c>
      <c r="R65" s="189">
        <v>2</v>
      </c>
      <c r="S65" s="189">
        <v>2</v>
      </c>
      <c r="T65" s="5" t="s">
        <v>296</v>
      </c>
      <c r="U65" s="5">
        <v>2</v>
      </c>
      <c r="V65" s="13">
        <v>2</v>
      </c>
      <c r="W65" s="2">
        <f t="shared" si="2"/>
        <v>2</v>
      </c>
      <c r="X65" s="29"/>
    </row>
    <row r="66" spans="1:24" s="4" customFormat="1" ht="14.15" customHeight="1">
      <c r="A66" s="28" t="s">
        <v>166</v>
      </c>
      <c r="B66" s="188" t="s">
        <v>298</v>
      </c>
      <c r="C66" s="189">
        <v>0</v>
      </c>
      <c r="D66" s="11" t="s">
        <v>298</v>
      </c>
      <c r="E66" s="5">
        <v>0</v>
      </c>
      <c r="F66" s="188" t="s">
        <v>294</v>
      </c>
      <c r="G66" s="189">
        <v>0</v>
      </c>
      <c r="H66" s="11" t="s">
        <v>294</v>
      </c>
      <c r="I66" s="5">
        <v>0</v>
      </c>
      <c r="J66" s="189" t="s">
        <v>299</v>
      </c>
      <c r="K66" s="189">
        <v>0</v>
      </c>
      <c r="L66" s="18" t="s">
        <v>295</v>
      </c>
      <c r="M66" s="5">
        <v>0</v>
      </c>
      <c r="N66" s="189" t="s">
        <v>299</v>
      </c>
      <c r="O66" s="189">
        <v>0</v>
      </c>
      <c r="P66" s="5" t="s">
        <v>295</v>
      </c>
      <c r="Q66" s="5">
        <v>0</v>
      </c>
      <c r="R66" s="189">
        <v>1</v>
      </c>
      <c r="S66" s="189">
        <v>3</v>
      </c>
      <c r="T66" s="5" t="s">
        <v>296</v>
      </c>
      <c r="U66" s="5">
        <v>2</v>
      </c>
      <c r="V66" s="13">
        <v>3</v>
      </c>
      <c r="W66" s="2">
        <f t="shared" si="2"/>
        <v>2</v>
      </c>
      <c r="X66" s="29"/>
    </row>
    <row r="67" spans="1:24" s="4" customFormat="1" ht="14.15" customHeight="1">
      <c r="A67" s="30" t="s">
        <v>167</v>
      </c>
      <c r="B67" s="11" t="s">
        <v>298</v>
      </c>
      <c r="C67" s="5">
        <v>0</v>
      </c>
      <c r="D67" s="11" t="s">
        <v>298</v>
      </c>
      <c r="E67" s="5">
        <v>0</v>
      </c>
      <c r="F67" s="188" t="s">
        <v>294</v>
      </c>
      <c r="G67" s="189">
        <v>0</v>
      </c>
      <c r="H67" s="11" t="s">
        <v>294</v>
      </c>
      <c r="I67" s="5">
        <v>0</v>
      </c>
      <c r="J67" s="189" t="s">
        <v>299</v>
      </c>
      <c r="K67" s="189">
        <v>0</v>
      </c>
      <c r="L67" s="18" t="s">
        <v>295</v>
      </c>
      <c r="M67" s="5">
        <v>0</v>
      </c>
      <c r="N67" s="189">
        <v>3</v>
      </c>
      <c r="O67" s="189">
        <v>2</v>
      </c>
      <c r="P67" s="5" t="s">
        <v>295</v>
      </c>
      <c r="Q67" s="5">
        <v>0</v>
      </c>
      <c r="R67" s="189">
        <v>2</v>
      </c>
      <c r="S67" s="189">
        <v>2</v>
      </c>
      <c r="T67" s="5" t="s">
        <v>296</v>
      </c>
      <c r="U67" s="5">
        <v>2</v>
      </c>
      <c r="V67" s="13">
        <v>4</v>
      </c>
      <c r="W67" s="2">
        <f t="shared" si="2"/>
        <v>2</v>
      </c>
      <c r="X67" s="29"/>
    </row>
    <row r="68" spans="1:24" s="4" customFormat="1" ht="14.15" customHeight="1">
      <c r="A68" s="28" t="s">
        <v>169</v>
      </c>
      <c r="B68" s="11" t="s">
        <v>270</v>
      </c>
      <c r="C68" s="5"/>
      <c r="D68" s="11" t="s">
        <v>298</v>
      </c>
      <c r="E68" s="5">
        <v>0</v>
      </c>
      <c r="F68" s="11" t="s">
        <v>270</v>
      </c>
      <c r="G68" s="5"/>
      <c r="H68" s="11" t="s">
        <v>294</v>
      </c>
      <c r="I68" s="5">
        <v>0</v>
      </c>
      <c r="J68" s="5"/>
      <c r="K68" s="5"/>
      <c r="L68" s="18" t="s">
        <v>270</v>
      </c>
      <c r="M68" s="5">
        <v>0</v>
      </c>
      <c r="N68" s="5"/>
      <c r="O68" s="5"/>
      <c r="P68" s="5" t="s">
        <v>295</v>
      </c>
      <c r="Q68" s="5">
        <v>0</v>
      </c>
      <c r="R68" s="5" t="s">
        <v>270</v>
      </c>
      <c r="S68" s="5"/>
      <c r="T68" s="5" t="s">
        <v>296</v>
      </c>
      <c r="U68" s="5">
        <v>2</v>
      </c>
      <c r="V68" s="13" t="s">
        <v>270</v>
      </c>
      <c r="W68" s="2">
        <f t="shared" si="2"/>
        <v>2</v>
      </c>
      <c r="X68" s="29" t="s">
        <v>3268</v>
      </c>
    </row>
    <row r="69" spans="1:24" s="4" customFormat="1" ht="14.15" customHeight="1">
      <c r="A69" s="28" t="s">
        <v>170</v>
      </c>
      <c r="B69" s="11" t="s">
        <v>270</v>
      </c>
      <c r="C69" s="5"/>
      <c r="D69" s="11" t="s">
        <v>298</v>
      </c>
      <c r="E69" s="5">
        <v>0</v>
      </c>
      <c r="F69" s="11" t="s">
        <v>270</v>
      </c>
      <c r="G69" s="5"/>
      <c r="H69" s="11" t="s">
        <v>294</v>
      </c>
      <c r="I69" s="5">
        <v>0</v>
      </c>
      <c r="J69" s="5"/>
      <c r="K69" s="5"/>
      <c r="L69" s="18" t="s">
        <v>270</v>
      </c>
      <c r="M69" s="5">
        <v>0</v>
      </c>
      <c r="N69" s="5"/>
      <c r="O69" s="5"/>
      <c r="P69" s="5" t="s">
        <v>295</v>
      </c>
      <c r="Q69" s="5">
        <v>0</v>
      </c>
      <c r="R69" s="5" t="s">
        <v>270</v>
      </c>
      <c r="S69" s="5"/>
      <c r="T69" s="5" t="s">
        <v>296</v>
      </c>
      <c r="U69" s="5">
        <v>2</v>
      </c>
      <c r="V69" s="13" t="s">
        <v>270</v>
      </c>
      <c r="W69" s="2">
        <f t="shared" si="2"/>
        <v>2</v>
      </c>
      <c r="X69" s="29" t="s">
        <v>3268</v>
      </c>
    </row>
    <row r="70" spans="1:24" s="4" customFormat="1" ht="14.15" customHeight="1">
      <c r="A70" s="28" t="s">
        <v>141</v>
      </c>
      <c r="B70" s="188" t="s">
        <v>298</v>
      </c>
      <c r="C70" s="189">
        <v>0</v>
      </c>
      <c r="D70" s="11" t="s">
        <v>298</v>
      </c>
      <c r="E70" s="5">
        <v>0</v>
      </c>
      <c r="F70" s="188" t="s">
        <v>294</v>
      </c>
      <c r="G70" s="189">
        <v>0</v>
      </c>
      <c r="H70" s="11" t="s">
        <v>294</v>
      </c>
      <c r="I70" s="5">
        <v>0</v>
      </c>
      <c r="J70" s="189">
        <v>2</v>
      </c>
      <c r="K70" s="189">
        <v>4</v>
      </c>
      <c r="L70" s="18" t="s">
        <v>295</v>
      </c>
      <c r="M70" s="5">
        <v>0</v>
      </c>
      <c r="N70" s="189">
        <v>3</v>
      </c>
      <c r="O70" s="189">
        <v>2</v>
      </c>
      <c r="P70" s="5" t="s">
        <v>304</v>
      </c>
      <c r="Q70" s="12">
        <v>1</v>
      </c>
      <c r="R70" s="189">
        <v>3</v>
      </c>
      <c r="S70" s="189">
        <v>1</v>
      </c>
      <c r="T70" s="5" t="s">
        <v>304</v>
      </c>
      <c r="U70" s="5">
        <v>1</v>
      </c>
      <c r="V70" s="13">
        <v>7</v>
      </c>
      <c r="W70" s="14">
        <f t="shared" si="2"/>
        <v>2</v>
      </c>
      <c r="X70" s="29"/>
    </row>
    <row r="71" spans="1:24" s="4" customFormat="1" ht="14.15" customHeight="1">
      <c r="A71" s="28" t="s">
        <v>143</v>
      </c>
      <c r="B71" s="188" t="s">
        <v>298</v>
      </c>
      <c r="C71" s="189">
        <v>0</v>
      </c>
      <c r="D71" s="11" t="s">
        <v>298</v>
      </c>
      <c r="E71" s="5">
        <v>0</v>
      </c>
      <c r="F71" s="188" t="s">
        <v>294</v>
      </c>
      <c r="G71" s="189">
        <v>0</v>
      </c>
      <c r="H71" s="11" t="s">
        <v>294</v>
      </c>
      <c r="I71" s="5">
        <v>0</v>
      </c>
      <c r="J71" s="189" t="s">
        <v>299</v>
      </c>
      <c r="K71" s="189">
        <v>0</v>
      </c>
      <c r="L71" s="18" t="s">
        <v>295</v>
      </c>
      <c r="M71" s="5">
        <v>0</v>
      </c>
      <c r="N71" s="189">
        <v>2</v>
      </c>
      <c r="O71" s="189">
        <v>3</v>
      </c>
      <c r="P71" s="5" t="s">
        <v>304</v>
      </c>
      <c r="Q71" s="12">
        <v>1</v>
      </c>
      <c r="R71" s="189">
        <v>2</v>
      </c>
      <c r="S71" s="189">
        <v>2</v>
      </c>
      <c r="T71" s="5" t="s">
        <v>300</v>
      </c>
      <c r="U71" s="5">
        <v>1</v>
      </c>
      <c r="V71" s="13">
        <v>5</v>
      </c>
      <c r="W71" s="14">
        <f t="shared" si="2"/>
        <v>2</v>
      </c>
      <c r="X71" s="29"/>
    </row>
    <row r="72" spans="1:24" s="4" customFormat="1" ht="14.15" customHeight="1">
      <c r="A72" s="28" t="s">
        <v>145</v>
      </c>
      <c r="B72" s="188" t="s">
        <v>298</v>
      </c>
      <c r="C72" s="189">
        <v>0</v>
      </c>
      <c r="D72" s="11" t="s">
        <v>298</v>
      </c>
      <c r="E72" s="5">
        <v>0</v>
      </c>
      <c r="F72" s="188" t="s">
        <v>294</v>
      </c>
      <c r="G72" s="189">
        <v>0</v>
      </c>
      <c r="H72" s="11" t="s">
        <v>294</v>
      </c>
      <c r="I72" s="5">
        <v>0</v>
      </c>
      <c r="J72" s="189" t="s">
        <v>299</v>
      </c>
      <c r="K72" s="189">
        <v>0</v>
      </c>
      <c r="L72" s="18" t="s">
        <v>295</v>
      </c>
      <c r="M72" s="5">
        <v>0</v>
      </c>
      <c r="N72" s="189">
        <v>3</v>
      </c>
      <c r="O72" s="189">
        <v>2</v>
      </c>
      <c r="P72" s="5" t="s">
        <v>304</v>
      </c>
      <c r="Q72" s="12">
        <v>1</v>
      </c>
      <c r="R72" s="189">
        <v>3</v>
      </c>
      <c r="S72" s="189">
        <v>1</v>
      </c>
      <c r="T72" s="5" t="s">
        <v>304</v>
      </c>
      <c r="U72" s="5">
        <v>1</v>
      </c>
      <c r="V72" s="13">
        <v>3</v>
      </c>
      <c r="W72" s="14">
        <f t="shared" si="2"/>
        <v>2</v>
      </c>
      <c r="X72" s="29"/>
    </row>
    <row r="73" spans="1:24" s="4" customFormat="1" ht="14.15" customHeight="1">
      <c r="A73" s="28" t="s">
        <v>148</v>
      </c>
      <c r="B73" s="188" t="s">
        <v>298</v>
      </c>
      <c r="C73" s="189">
        <v>0</v>
      </c>
      <c r="D73" s="11" t="s">
        <v>298</v>
      </c>
      <c r="E73" s="5">
        <v>0</v>
      </c>
      <c r="F73" s="188" t="s">
        <v>294</v>
      </c>
      <c r="G73" s="189">
        <v>0</v>
      </c>
      <c r="H73" s="11" t="s">
        <v>294</v>
      </c>
      <c r="I73" s="5">
        <v>0</v>
      </c>
      <c r="J73" s="189" t="s">
        <v>299</v>
      </c>
      <c r="K73" s="189">
        <v>0</v>
      </c>
      <c r="L73" s="18" t="s">
        <v>295</v>
      </c>
      <c r="M73" s="5">
        <v>0</v>
      </c>
      <c r="N73" s="189">
        <v>2</v>
      </c>
      <c r="O73" s="189">
        <v>3</v>
      </c>
      <c r="P73" s="5" t="s">
        <v>304</v>
      </c>
      <c r="Q73" s="12">
        <v>1</v>
      </c>
      <c r="R73" s="189">
        <v>1</v>
      </c>
      <c r="S73" s="189">
        <v>3</v>
      </c>
      <c r="T73" s="5" t="s">
        <v>300</v>
      </c>
      <c r="U73" s="5">
        <v>1</v>
      </c>
      <c r="V73" s="13">
        <v>6</v>
      </c>
      <c r="W73" s="14">
        <f t="shared" si="2"/>
        <v>2</v>
      </c>
      <c r="X73" s="29"/>
    </row>
    <row r="74" spans="1:24" s="4" customFormat="1" ht="14.15" customHeight="1">
      <c r="A74" s="28" t="s">
        <v>190</v>
      </c>
      <c r="B74" s="188" t="s">
        <v>298</v>
      </c>
      <c r="C74" s="189">
        <v>0</v>
      </c>
      <c r="D74" s="11" t="s">
        <v>298</v>
      </c>
      <c r="E74" s="5">
        <v>0</v>
      </c>
      <c r="F74" s="188" t="s">
        <v>294</v>
      </c>
      <c r="G74" s="189">
        <v>0</v>
      </c>
      <c r="H74" s="11" t="s">
        <v>294</v>
      </c>
      <c r="I74" s="5">
        <v>0</v>
      </c>
      <c r="J74" s="189" t="s">
        <v>299</v>
      </c>
      <c r="K74" s="189">
        <v>0</v>
      </c>
      <c r="L74" s="18" t="s">
        <v>295</v>
      </c>
      <c r="M74" s="5">
        <v>0</v>
      </c>
      <c r="N74" s="189">
        <v>3</v>
      </c>
      <c r="O74" s="189">
        <v>2</v>
      </c>
      <c r="P74" s="5" t="s">
        <v>295</v>
      </c>
      <c r="Q74" s="5">
        <v>0</v>
      </c>
      <c r="R74" s="189">
        <v>2</v>
      </c>
      <c r="S74" s="189">
        <v>2</v>
      </c>
      <c r="T74" s="5" t="s">
        <v>300</v>
      </c>
      <c r="U74" s="5">
        <v>1</v>
      </c>
      <c r="V74" s="13">
        <v>4</v>
      </c>
      <c r="W74" s="2">
        <f t="shared" si="2"/>
        <v>1</v>
      </c>
      <c r="X74" s="29"/>
    </row>
    <row r="75" spans="1:24" s="4" customFormat="1" ht="14.15" customHeight="1">
      <c r="A75" s="28" t="s">
        <v>191</v>
      </c>
      <c r="B75" s="188"/>
      <c r="C75" s="189"/>
      <c r="D75" s="11" t="s">
        <v>298</v>
      </c>
      <c r="E75" s="5">
        <v>0</v>
      </c>
      <c r="F75" s="188"/>
      <c r="G75" s="189"/>
      <c r="H75" s="11" t="s">
        <v>294</v>
      </c>
      <c r="I75" s="5">
        <v>0</v>
      </c>
      <c r="J75" s="189"/>
      <c r="K75" s="189"/>
      <c r="L75" s="18" t="s">
        <v>295</v>
      </c>
      <c r="M75" s="5">
        <v>0</v>
      </c>
      <c r="N75" s="189"/>
      <c r="O75" s="189"/>
      <c r="P75" s="5" t="s">
        <v>295</v>
      </c>
      <c r="Q75" s="5">
        <v>0</v>
      </c>
      <c r="R75" s="189"/>
      <c r="S75" s="189"/>
      <c r="T75" s="5" t="s">
        <v>304</v>
      </c>
      <c r="U75" s="5">
        <v>1</v>
      </c>
      <c r="V75" s="29"/>
      <c r="W75" s="2">
        <f t="shared" si="2"/>
        <v>1</v>
      </c>
      <c r="X75" s="29"/>
    </row>
    <row r="76" spans="1:24" s="4" customFormat="1" ht="14.15" customHeight="1">
      <c r="A76" s="28" t="s">
        <v>192</v>
      </c>
      <c r="B76" s="188" t="s">
        <v>298</v>
      </c>
      <c r="C76" s="189">
        <v>0</v>
      </c>
      <c r="D76" s="11" t="s">
        <v>298</v>
      </c>
      <c r="E76" s="5">
        <v>0</v>
      </c>
      <c r="F76" s="188" t="s">
        <v>294</v>
      </c>
      <c r="G76" s="189">
        <v>0</v>
      </c>
      <c r="H76" s="11" t="s">
        <v>294</v>
      </c>
      <c r="I76" s="5">
        <v>0</v>
      </c>
      <c r="J76" s="189" t="s">
        <v>299</v>
      </c>
      <c r="K76" s="189">
        <v>0</v>
      </c>
      <c r="L76" s="18" t="s">
        <v>295</v>
      </c>
      <c r="M76" s="5">
        <v>0</v>
      </c>
      <c r="N76" s="189" t="s">
        <v>299</v>
      </c>
      <c r="O76" s="189">
        <v>0</v>
      </c>
      <c r="P76" s="5" t="s">
        <v>295</v>
      </c>
      <c r="Q76" s="5">
        <v>0</v>
      </c>
      <c r="R76" s="189">
        <v>3</v>
      </c>
      <c r="S76" s="189">
        <v>1</v>
      </c>
      <c r="T76" s="5" t="s">
        <v>300</v>
      </c>
      <c r="U76" s="5">
        <v>1</v>
      </c>
      <c r="V76" s="13">
        <v>1</v>
      </c>
      <c r="W76" s="2">
        <f t="shared" si="2"/>
        <v>1</v>
      </c>
      <c r="X76" s="29"/>
    </row>
    <row r="77" spans="1:24" s="4" customFormat="1" ht="14.15" customHeight="1">
      <c r="A77" s="28" t="s">
        <v>193</v>
      </c>
      <c r="B77" s="188" t="s">
        <v>298</v>
      </c>
      <c r="C77" s="189">
        <v>0</v>
      </c>
      <c r="D77" s="11" t="s">
        <v>298</v>
      </c>
      <c r="E77" s="5">
        <v>0</v>
      </c>
      <c r="F77" s="188" t="s">
        <v>294</v>
      </c>
      <c r="G77" s="189">
        <v>0</v>
      </c>
      <c r="H77" s="11" t="s">
        <v>294</v>
      </c>
      <c r="I77" s="5">
        <v>0</v>
      </c>
      <c r="J77" s="189">
        <v>2</v>
      </c>
      <c r="K77" s="189">
        <v>4</v>
      </c>
      <c r="L77" s="18" t="s">
        <v>295</v>
      </c>
      <c r="M77" s="5">
        <v>0</v>
      </c>
      <c r="N77" s="189" t="s">
        <v>299</v>
      </c>
      <c r="O77" s="189">
        <v>0</v>
      </c>
      <c r="P77" s="5" t="s">
        <v>295</v>
      </c>
      <c r="Q77" s="5">
        <v>0</v>
      </c>
      <c r="R77" s="189">
        <v>3</v>
      </c>
      <c r="S77" s="189">
        <v>1</v>
      </c>
      <c r="T77" s="5" t="s">
        <v>304</v>
      </c>
      <c r="U77" s="5">
        <v>1</v>
      </c>
      <c r="V77" s="13">
        <v>5</v>
      </c>
      <c r="W77" s="2">
        <f t="shared" si="2"/>
        <v>1</v>
      </c>
      <c r="X77" s="29"/>
    </row>
    <row r="78" spans="1:24" s="4" customFormat="1" ht="14.15" customHeight="1">
      <c r="A78" s="10" t="s">
        <v>194</v>
      </c>
      <c r="B78" s="11"/>
      <c r="C78" s="5"/>
      <c r="D78" s="11" t="s">
        <v>298</v>
      </c>
      <c r="E78" s="5">
        <v>0</v>
      </c>
      <c r="F78" s="11"/>
      <c r="G78" s="5"/>
      <c r="H78" s="11" t="s">
        <v>294</v>
      </c>
      <c r="I78" s="5">
        <v>0</v>
      </c>
      <c r="J78" s="5"/>
      <c r="K78" s="5"/>
      <c r="L78" s="18" t="s">
        <v>295</v>
      </c>
      <c r="M78" s="5">
        <v>0</v>
      </c>
      <c r="N78" s="5"/>
      <c r="O78" s="5"/>
      <c r="P78" s="5" t="s">
        <v>295</v>
      </c>
      <c r="Q78" s="5">
        <v>0</v>
      </c>
      <c r="R78" s="5"/>
      <c r="S78" s="5"/>
      <c r="T78" s="5" t="s">
        <v>304</v>
      </c>
      <c r="U78" s="5">
        <v>1</v>
      </c>
      <c r="V78" s="13"/>
      <c r="W78" s="2">
        <f t="shared" si="2"/>
        <v>1</v>
      </c>
      <c r="X78" s="29"/>
    </row>
    <row r="79" spans="1:24" s="4" customFormat="1" ht="14.15" customHeight="1">
      <c r="A79" s="28" t="s">
        <v>195</v>
      </c>
      <c r="B79" s="188" t="s">
        <v>298</v>
      </c>
      <c r="C79" s="189">
        <v>0</v>
      </c>
      <c r="D79" s="11" t="s">
        <v>298</v>
      </c>
      <c r="E79" s="5">
        <v>0</v>
      </c>
      <c r="F79" s="188" t="s">
        <v>294</v>
      </c>
      <c r="G79" s="189">
        <v>0</v>
      </c>
      <c r="H79" s="11" t="s">
        <v>294</v>
      </c>
      <c r="I79" s="5">
        <v>0</v>
      </c>
      <c r="J79" s="189" t="s">
        <v>299</v>
      </c>
      <c r="K79" s="189">
        <v>0</v>
      </c>
      <c r="L79" s="18" t="s">
        <v>295</v>
      </c>
      <c r="M79" s="5">
        <v>0</v>
      </c>
      <c r="N79" s="189">
        <v>3</v>
      </c>
      <c r="O79" s="189">
        <v>2</v>
      </c>
      <c r="P79" s="5" t="s">
        <v>295</v>
      </c>
      <c r="Q79" s="5">
        <v>0</v>
      </c>
      <c r="R79" s="189">
        <v>2</v>
      </c>
      <c r="S79" s="189">
        <v>2</v>
      </c>
      <c r="T79" s="5" t="s">
        <v>304</v>
      </c>
      <c r="U79" s="5">
        <v>1</v>
      </c>
      <c r="V79" s="13">
        <v>4</v>
      </c>
      <c r="W79" s="2">
        <f t="shared" si="2"/>
        <v>1</v>
      </c>
      <c r="X79" s="29"/>
    </row>
    <row r="80" spans="1:24" s="4" customFormat="1" ht="14.15" customHeight="1">
      <c r="A80" s="28" t="s">
        <v>196</v>
      </c>
      <c r="B80" s="188" t="s">
        <v>298</v>
      </c>
      <c r="C80" s="189">
        <v>0</v>
      </c>
      <c r="D80" s="11" t="s">
        <v>298</v>
      </c>
      <c r="E80" s="5">
        <v>0</v>
      </c>
      <c r="F80" s="188" t="s">
        <v>294</v>
      </c>
      <c r="G80" s="189">
        <v>0</v>
      </c>
      <c r="H80" s="11" t="s">
        <v>294</v>
      </c>
      <c r="I80" s="5">
        <v>0</v>
      </c>
      <c r="J80" s="189" t="s">
        <v>299</v>
      </c>
      <c r="K80" s="189">
        <v>0</v>
      </c>
      <c r="L80" s="18" t="s">
        <v>295</v>
      </c>
      <c r="M80" s="5">
        <v>0</v>
      </c>
      <c r="N80" s="189">
        <v>3</v>
      </c>
      <c r="O80" s="189">
        <v>2</v>
      </c>
      <c r="P80" s="5" t="s">
        <v>295</v>
      </c>
      <c r="Q80" s="5">
        <v>0</v>
      </c>
      <c r="R80" s="189">
        <v>3</v>
      </c>
      <c r="S80" s="189">
        <v>1</v>
      </c>
      <c r="T80" s="5" t="s">
        <v>300</v>
      </c>
      <c r="U80" s="5">
        <v>1</v>
      </c>
      <c r="V80" s="13">
        <v>3</v>
      </c>
      <c r="W80" s="2">
        <f t="shared" si="2"/>
        <v>1</v>
      </c>
      <c r="X80" s="29"/>
    </row>
    <row r="81" spans="1:24" s="4" customFormat="1" ht="14.15" customHeight="1">
      <c r="A81" s="28" t="s">
        <v>197</v>
      </c>
      <c r="B81" s="188" t="s">
        <v>298</v>
      </c>
      <c r="C81" s="189">
        <v>0</v>
      </c>
      <c r="D81" s="11" t="s">
        <v>298</v>
      </c>
      <c r="E81" s="5">
        <v>0</v>
      </c>
      <c r="F81" s="188" t="s">
        <v>294</v>
      </c>
      <c r="G81" s="189">
        <v>0</v>
      </c>
      <c r="H81" s="11" t="s">
        <v>294</v>
      </c>
      <c r="I81" s="5">
        <v>0</v>
      </c>
      <c r="J81" s="189" t="s">
        <v>299</v>
      </c>
      <c r="K81" s="189">
        <v>0</v>
      </c>
      <c r="L81" s="18" t="s">
        <v>295</v>
      </c>
      <c r="M81" s="5">
        <v>0</v>
      </c>
      <c r="N81" s="189" t="s">
        <v>299</v>
      </c>
      <c r="O81" s="189">
        <v>0</v>
      </c>
      <c r="P81" s="5" t="s">
        <v>295</v>
      </c>
      <c r="Q81" s="5">
        <v>0</v>
      </c>
      <c r="R81" s="189">
        <v>2</v>
      </c>
      <c r="S81" s="189">
        <v>2</v>
      </c>
      <c r="T81" s="5" t="s">
        <v>300</v>
      </c>
      <c r="U81" s="5">
        <v>1</v>
      </c>
      <c r="V81" s="13">
        <v>2</v>
      </c>
      <c r="W81" s="2">
        <f t="shared" ref="W81:W112" si="3">SUM(E81+I81+M81+Q81+U81)</f>
        <v>1</v>
      </c>
      <c r="X81" s="29"/>
    </row>
    <row r="82" spans="1:24" s="4" customFormat="1" ht="14.15" customHeight="1">
      <c r="A82" s="28" t="s">
        <v>198</v>
      </c>
      <c r="B82" s="188" t="s">
        <v>298</v>
      </c>
      <c r="C82" s="189">
        <v>0</v>
      </c>
      <c r="D82" s="11" t="s">
        <v>298</v>
      </c>
      <c r="E82" s="5">
        <v>0</v>
      </c>
      <c r="F82" s="188" t="s">
        <v>294</v>
      </c>
      <c r="G82" s="189">
        <v>0</v>
      </c>
      <c r="H82" s="11" t="s">
        <v>294</v>
      </c>
      <c r="I82" s="5">
        <v>0</v>
      </c>
      <c r="J82" s="189" t="s">
        <v>299</v>
      </c>
      <c r="K82" s="189">
        <v>0</v>
      </c>
      <c r="L82" s="18" t="s">
        <v>295</v>
      </c>
      <c r="M82" s="5">
        <v>0</v>
      </c>
      <c r="N82" s="189" t="s">
        <v>299</v>
      </c>
      <c r="O82" s="189">
        <v>0</v>
      </c>
      <c r="P82" s="5" t="s">
        <v>295</v>
      </c>
      <c r="Q82" s="5">
        <v>0</v>
      </c>
      <c r="R82" s="189">
        <v>3</v>
      </c>
      <c r="S82" s="189">
        <v>1</v>
      </c>
      <c r="T82" s="5" t="s">
        <v>304</v>
      </c>
      <c r="U82" s="5">
        <v>1</v>
      </c>
      <c r="V82" s="13">
        <v>1</v>
      </c>
      <c r="W82" s="2">
        <f t="shared" si="3"/>
        <v>1</v>
      </c>
      <c r="X82" s="29"/>
    </row>
    <row r="83" spans="1:24" s="4" customFormat="1" ht="14.15" customHeight="1">
      <c r="A83" s="28" t="s">
        <v>199</v>
      </c>
      <c r="B83" s="188"/>
      <c r="C83" s="189"/>
      <c r="D83" s="11" t="s">
        <v>298</v>
      </c>
      <c r="E83" s="5">
        <v>0</v>
      </c>
      <c r="F83" s="188"/>
      <c r="G83" s="189"/>
      <c r="H83" s="11" t="s">
        <v>294</v>
      </c>
      <c r="I83" s="5">
        <v>0</v>
      </c>
      <c r="J83" s="189"/>
      <c r="K83" s="189"/>
      <c r="L83" s="18" t="s">
        <v>295</v>
      </c>
      <c r="M83" s="5">
        <v>0</v>
      </c>
      <c r="N83" s="189"/>
      <c r="O83" s="189"/>
      <c r="P83" s="5" t="s">
        <v>295</v>
      </c>
      <c r="Q83" s="5">
        <v>0</v>
      </c>
      <c r="R83" s="189"/>
      <c r="S83" s="189"/>
      <c r="T83" s="5" t="s">
        <v>304</v>
      </c>
      <c r="U83" s="5">
        <v>1</v>
      </c>
      <c r="V83" s="13"/>
      <c r="W83" s="2">
        <f t="shared" si="3"/>
        <v>1</v>
      </c>
      <c r="X83" s="29"/>
    </row>
    <row r="84" spans="1:24" s="4" customFormat="1" ht="14.15" customHeight="1">
      <c r="A84" s="28" t="s">
        <v>200</v>
      </c>
      <c r="B84" s="188" t="s">
        <v>298</v>
      </c>
      <c r="C84" s="189">
        <v>0</v>
      </c>
      <c r="D84" s="11" t="s">
        <v>298</v>
      </c>
      <c r="E84" s="5">
        <v>0</v>
      </c>
      <c r="F84" s="188" t="s">
        <v>294</v>
      </c>
      <c r="G84" s="189">
        <v>0</v>
      </c>
      <c r="H84" s="11" t="s">
        <v>294</v>
      </c>
      <c r="I84" s="5">
        <v>0</v>
      </c>
      <c r="J84" s="189" t="s">
        <v>299</v>
      </c>
      <c r="K84" s="189">
        <v>0</v>
      </c>
      <c r="L84" s="18" t="s">
        <v>295</v>
      </c>
      <c r="M84" s="5">
        <v>0</v>
      </c>
      <c r="N84" s="189" t="s">
        <v>299</v>
      </c>
      <c r="O84" s="189">
        <v>0</v>
      </c>
      <c r="P84" s="5" t="s">
        <v>295</v>
      </c>
      <c r="Q84" s="5">
        <v>0</v>
      </c>
      <c r="R84" s="189">
        <v>3</v>
      </c>
      <c r="S84" s="189">
        <v>1</v>
      </c>
      <c r="T84" s="5" t="s">
        <v>304</v>
      </c>
      <c r="U84" s="5">
        <v>1</v>
      </c>
      <c r="V84" s="13">
        <v>1</v>
      </c>
      <c r="W84" s="2">
        <f t="shared" si="3"/>
        <v>1</v>
      </c>
      <c r="X84" s="29"/>
    </row>
    <row r="85" spans="1:24" s="4" customFormat="1" ht="14.15" customHeight="1">
      <c r="A85" s="28" t="s">
        <v>201</v>
      </c>
      <c r="B85" s="188"/>
      <c r="C85" s="189"/>
      <c r="D85" s="11" t="s">
        <v>298</v>
      </c>
      <c r="E85" s="5">
        <v>0</v>
      </c>
      <c r="F85" s="188"/>
      <c r="G85" s="189"/>
      <c r="H85" s="11" t="s">
        <v>294</v>
      </c>
      <c r="I85" s="5">
        <v>0</v>
      </c>
      <c r="J85" s="189"/>
      <c r="K85" s="189"/>
      <c r="L85" s="18" t="s">
        <v>295</v>
      </c>
      <c r="M85" s="5">
        <v>0</v>
      </c>
      <c r="N85" s="189"/>
      <c r="O85" s="189"/>
      <c r="P85" s="5" t="s">
        <v>295</v>
      </c>
      <c r="Q85" s="5">
        <v>0</v>
      </c>
      <c r="R85" s="189"/>
      <c r="S85" s="189"/>
      <c r="T85" s="5" t="s">
        <v>300</v>
      </c>
      <c r="U85" s="5">
        <v>1</v>
      </c>
      <c r="V85" s="13"/>
      <c r="W85" s="2">
        <f t="shared" si="3"/>
        <v>1</v>
      </c>
      <c r="X85" s="29"/>
    </row>
    <row r="86" spans="1:24" s="4" customFormat="1" ht="14.15" customHeight="1">
      <c r="A86" s="28" t="s">
        <v>202</v>
      </c>
      <c r="B86" s="188" t="s">
        <v>298</v>
      </c>
      <c r="C86" s="189">
        <v>0</v>
      </c>
      <c r="D86" s="11" t="s">
        <v>298</v>
      </c>
      <c r="E86" s="5">
        <v>0</v>
      </c>
      <c r="F86" s="188" t="s">
        <v>294</v>
      </c>
      <c r="G86" s="189">
        <v>0</v>
      </c>
      <c r="H86" s="11" t="s">
        <v>294</v>
      </c>
      <c r="I86" s="5">
        <v>0</v>
      </c>
      <c r="J86" s="189" t="s">
        <v>299</v>
      </c>
      <c r="K86" s="189">
        <v>0</v>
      </c>
      <c r="L86" s="18" t="s">
        <v>295</v>
      </c>
      <c r="M86" s="5">
        <v>0</v>
      </c>
      <c r="N86" s="189" t="s">
        <v>299</v>
      </c>
      <c r="O86" s="189">
        <v>0</v>
      </c>
      <c r="P86" s="5" t="s">
        <v>295</v>
      </c>
      <c r="Q86" s="5">
        <v>0</v>
      </c>
      <c r="R86" s="189">
        <v>3</v>
      </c>
      <c r="S86" s="189">
        <v>1</v>
      </c>
      <c r="T86" s="5" t="s">
        <v>300</v>
      </c>
      <c r="U86" s="5">
        <v>1</v>
      </c>
      <c r="V86" s="13">
        <v>1</v>
      </c>
      <c r="W86" s="2">
        <f t="shared" si="3"/>
        <v>1</v>
      </c>
      <c r="X86" s="29"/>
    </row>
    <row r="87" spans="1:24" s="4" customFormat="1" ht="14.15" customHeight="1">
      <c r="A87" s="28" t="s">
        <v>203</v>
      </c>
      <c r="B87" s="188" t="s">
        <v>324</v>
      </c>
      <c r="C87" s="189"/>
      <c r="D87" s="11" t="s">
        <v>298</v>
      </c>
      <c r="E87" s="5">
        <v>0</v>
      </c>
      <c r="F87" s="188" t="s">
        <v>324</v>
      </c>
      <c r="G87" s="189"/>
      <c r="H87" s="11" t="s">
        <v>294</v>
      </c>
      <c r="I87" s="5">
        <v>0</v>
      </c>
      <c r="J87" s="189" t="s">
        <v>324</v>
      </c>
      <c r="K87" s="189"/>
      <c r="L87" s="18" t="s">
        <v>295</v>
      </c>
      <c r="M87" s="5">
        <v>0</v>
      </c>
      <c r="N87" s="189"/>
      <c r="O87" s="189"/>
      <c r="P87" s="5" t="s">
        <v>295</v>
      </c>
      <c r="Q87" s="5">
        <v>0</v>
      </c>
      <c r="R87" s="189" t="s">
        <v>324</v>
      </c>
      <c r="S87" s="189"/>
      <c r="T87" s="5" t="s">
        <v>300</v>
      </c>
      <c r="U87" s="5">
        <v>1</v>
      </c>
      <c r="V87" s="13" t="s">
        <v>324</v>
      </c>
      <c r="W87" s="2">
        <f t="shared" si="3"/>
        <v>1</v>
      </c>
      <c r="X87" s="29"/>
    </row>
    <row r="88" spans="1:24" s="4" customFormat="1" ht="14.15" customHeight="1">
      <c r="A88" s="28" t="s">
        <v>204</v>
      </c>
      <c r="B88" s="188" t="s">
        <v>298</v>
      </c>
      <c r="C88" s="189">
        <v>0</v>
      </c>
      <c r="D88" s="11" t="s">
        <v>298</v>
      </c>
      <c r="E88" s="5">
        <v>0</v>
      </c>
      <c r="F88" s="188" t="s">
        <v>294</v>
      </c>
      <c r="G88" s="189">
        <v>0</v>
      </c>
      <c r="H88" s="11" t="s">
        <v>294</v>
      </c>
      <c r="I88" s="5">
        <v>0</v>
      </c>
      <c r="J88" s="189" t="s">
        <v>299</v>
      </c>
      <c r="K88" s="189">
        <v>0</v>
      </c>
      <c r="L88" s="18" t="s">
        <v>295</v>
      </c>
      <c r="M88" s="5">
        <v>0</v>
      </c>
      <c r="N88" s="189" t="s">
        <v>299</v>
      </c>
      <c r="O88" s="189">
        <v>0</v>
      </c>
      <c r="P88" s="5" t="s">
        <v>295</v>
      </c>
      <c r="Q88" s="5">
        <v>0</v>
      </c>
      <c r="R88" s="189">
        <v>3</v>
      </c>
      <c r="S88" s="189">
        <v>1</v>
      </c>
      <c r="T88" s="5" t="s">
        <v>300</v>
      </c>
      <c r="U88" s="5">
        <v>1</v>
      </c>
      <c r="V88" s="13">
        <v>1</v>
      </c>
      <c r="W88" s="2">
        <f t="shared" si="3"/>
        <v>1</v>
      </c>
      <c r="X88" s="29"/>
    </row>
    <row r="89" spans="1:24" s="4" customFormat="1" ht="14.15" customHeight="1">
      <c r="A89" s="28" t="s">
        <v>205</v>
      </c>
      <c r="B89" s="188" t="s">
        <v>298</v>
      </c>
      <c r="C89" s="189">
        <v>0</v>
      </c>
      <c r="D89" s="11" t="s">
        <v>298</v>
      </c>
      <c r="E89" s="5">
        <v>0</v>
      </c>
      <c r="F89" s="188" t="s">
        <v>294</v>
      </c>
      <c r="G89" s="189">
        <v>0</v>
      </c>
      <c r="H89" s="11" t="s">
        <v>294</v>
      </c>
      <c r="I89" s="5">
        <v>0</v>
      </c>
      <c r="J89" s="189" t="s">
        <v>299</v>
      </c>
      <c r="K89" s="189">
        <v>0</v>
      </c>
      <c r="L89" s="18" t="s">
        <v>295</v>
      </c>
      <c r="M89" s="5">
        <v>0</v>
      </c>
      <c r="N89" s="189">
        <v>3</v>
      </c>
      <c r="O89" s="189">
        <v>2</v>
      </c>
      <c r="P89" s="5" t="s">
        <v>295</v>
      </c>
      <c r="Q89" s="5">
        <v>0</v>
      </c>
      <c r="R89" s="189">
        <v>3</v>
      </c>
      <c r="S89" s="189">
        <v>1</v>
      </c>
      <c r="T89" s="5" t="s">
        <v>304</v>
      </c>
      <c r="U89" s="5">
        <v>1</v>
      </c>
      <c r="V89" s="13">
        <v>3</v>
      </c>
      <c r="W89" s="2">
        <f t="shared" si="3"/>
        <v>1</v>
      </c>
      <c r="X89" s="29"/>
    </row>
    <row r="90" spans="1:24" s="4" customFormat="1" ht="14.15" customHeight="1">
      <c r="A90" s="28" t="s">
        <v>206</v>
      </c>
      <c r="B90" s="188"/>
      <c r="C90" s="189"/>
      <c r="D90" s="11" t="s">
        <v>298</v>
      </c>
      <c r="E90" s="5">
        <v>0</v>
      </c>
      <c r="F90" s="188"/>
      <c r="G90" s="189"/>
      <c r="H90" s="11" t="s">
        <v>294</v>
      </c>
      <c r="I90" s="5">
        <v>0</v>
      </c>
      <c r="J90" s="189"/>
      <c r="K90" s="189"/>
      <c r="L90" s="18" t="s">
        <v>295</v>
      </c>
      <c r="M90" s="5">
        <v>0</v>
      </c>
      <c r="N90" s="189"/>
      <c r="O90" s="189"/>
      <c r="P90" s="5" t="s">
        <v>295</v>
      </c>
      <c r="Q90" s="5">
        <v>0</v>
      </c>
      <c r="R90" s="189"/>
      <c r="S90" s="189"/>
      <c r="T90" s="5" t="s">
        <v>304</v>
      </c>
      <c r="U90" s="5">
        <v>1</v>
      </c>
      <c r="V90" s="13"/>
      <c r="W90" s="2">
        <f t="shared" si="3"/>
        <v>1</v>
      </c>
      <c r="X90" s="29"/>
    </row>
    <row r="91" spans="1:24" s="4" customFormat="1" ht="14.15" customHeight="1">
      <c r="A91" s="30" t="s">
        <v>207</v>
      </c>
      <c r="B91" s="11" t="s">
        <v>298</v>
      </c>
      <c r="C91" s="5">
        <v>0</v>
      </c>
      <c r="D91" s="11" t="s">
        <v>298</v>
      </c>
      <c r="E91" s="5">
        <v>0</v>
      </c>
      <c r="F91" s="188" t="s">
        <v>294</v>
      </c>
      <c r="G91" s="189">
        <v>0</v>
      </c>
      <c r="H91" s="11" t="s">
        <v>294</v>
      </c>
      <c r="I91" s="5">
        <v>0</v>
      </c>
      <c r="J91" s="189" t="s">
        <v>299</v>
      </c>
      <c r="K91" s="189">
        <v>0</v>
      </c>
      <c r="L91" s="18" t="s">
        <v>295</v>
      </c>
      <c r="M91" s="5">
        <v>0</v>
      </c>
      <c r="N91" s="189" t="s">
        <v>299</v>
      </c>
      <c r="O91" s="189">
        <v>0</v>
      </c>
      <c r="P91" s="5" t="s">
        <v>295</v>
      </c>
      <c r="Q91" s="5">
        <v>0</v>
      </c>
      <c r="R91" s="189">
        <v>3</v>
      </c>
      <c r="S91" s="189">
        <v>1</v>
      </c>
      <c r="T91" s="5" t="s">
        <v>300</v>
      </c>
      <c r="U91" s="5">
        <v>1</v>
      </c>
      <c r="V91" s="13">
        <v>1</v>
      </c>
      <c r="W91" s="2">
        <f t="shared" si="3"/>
        <v>1</v>
      </c>
      <c r="X91" s="29"/>
    </row>
    <row r="92" spans="1:24" s="4" customFormat="1" ht="14.15" customHeight="1">
      <c r="A92" s="28" t="s">
        <v>208</v>
      </c>
      <c r="B92" s="11" t="s">
        <v>270</v>
      </c>
      <c r="C92" s="5"/>
      <c r="D92" s="11" t="s">
        <v>298</v>
      </c>
      <c r="E92" s="5">
        <v>0</v>
      </c>
      <c r="F92" s="11" t="s">
        <v>270</v>
      </c>
      <c r="G92" s="5"/>
      <c r="H92" s="11" t="s">
        <v>294</v>
      </c>
      <c r="I92" s="5">
        <v>0</v>
      </c>
      <c r="J92" s="5"/>
      <c r="K92" s="5"/>
      <c r="L92" s="18" t="s">
        <v>270</v>
      </c>
      <c r="M92" s="5">
        <v>0</v>
      </c>
      <c r="N92" s="5"/>
      <c r="O92" s="5"/>
      <c r="P92" s="5" t="s">
        <v>295</v>
      </c>
      <c r="Q92" s="5">
        <v>0</v>
      </c>
      <c r="R92" s="5" t="s">
        <v>270</v>
      </c>
      <c r="S92" s="5"/>
      <c r="T92" s="5" t="s">
        <v>304</v>
      </c>
      <c r="U92" s="5">
        <v>1</v>
      </c>
      <c r="V92" s="13" t="s">
        <v>270</v>
      </c>
      <c r="W92" s="2">
        <f t="shared" si="3"/>
        <v>1</v>
      </c>
      <c r="X92" s="29" t="s">
        <v>3268</v>
      </c>
    </row>
    <row r="93" spans="1:24" s="4" customFormat="1" ht="14.15" customHeight="1">
      <c r="A93" s="28" t="s">
        <v>162</v>
      </c>
      <c r="B93" s="188" t="s">
        <v>298</v>
      </c>
      <c r="C93" s="189">
        <v>0</v>
      </c>
      <c r="D93" s="11" t="s">
        <v>298</v>
      </c>
      <c r="E93" s="5">
        <v>0</v>
      </c>
      <c r="F93" s="188" t="s">
        <v>294</v>
      </c>
      <c r="G93" s="189">
        <v>0</v>
      </c>
      <c r="H93" s="11" t="s">
        <v>294</v>
      </c>
      <c r="I93" s="5">
        <v>0</v>
      </c>
      <c r="J93" s="189" t="s">
        <v>299</v>
      </c>
      <c r="K93" s="189">
        <v>0</v>
      </c>
      <c r="L93" s="18" t="s">
        <v>295</v>
      </c>
      <c r="M93" s="5">
        <v>0</v>
      </c>
      <c r="N93" s="189">
        <v>1</v>
      </c>
      <c r="O93" s="189">
        <v>4</v>
      </c>
      <c r="P93" s="5" t="s">
        <v>304</v>
      </c>
      <c r="Q93" s="12">
        <v>1</v>
      </c>
      <c r="R93" s="189">
        <v>1</v>
      </c>
      <c r="S93" s="189">
        <v>3</v>
      </c>
      <c r="T93" s="5" t="s">
        <v>295</v>
      </c>
      <c r="U93" s="5">
        <v>0</v>
      </c>
      <c r="V93" s="13">
        <v>7</v>
      </c>
      <c r="W93" s="14">
        <f t="shared" si="3"/>
        <v>1</v>
      </c>
      <c r="X93" s="29"/>
    </row>
    <row r="94" spans="1:24" s="4" customFormat="1" ht="14.15" customHeight="1">
      <c r="A94" s="28" t="s">
        <v>164</v>
      </c>
      <c r="B94" s="188"/>
      <c r="C94" s="189"/>
      <c r="D94" s="11" t="s">
        <v>298</v>
      </c>
      <c r="E94" s="5">
        <v>0</v>
      </c>
      <c r="F94" s="188"/>
      <c r="G94" s="189"/>
      <c r="H94" s="11" t="s">
        <v>294</v>
      </c>
      <c r="I94" s="5">
        <v>0</v>
      </c>
      <c r="J94" s="189"/>
      <c r="K94" s="189"/>
      <c r="L94" s="18" t="s">
        <v>295</v>
      </c>
      <c r="M94" s="5">
        <v>0</v>
      </c>
      <c r="N94" s="189"/>
      <c r="O94" s="189"/>
      <c r="P94" s="5" t="s">
        <v>304</v>
      </c>
      <c r="Q94" s="12">
        <v>1</v>
      </c>
      <c r="R94" s="189"/>
      <c r="S94" s="189"/>
      <c r="T94" s="5" t="s">
        <v>295</v>
      </c>
      <c r="U94" s="5">
        <v>0</v>
      </c>
      <c r="V94" s="13"/>
      <c r="W94" s="14">
        <f t="shared" si="3"/>
        <v>1</v>
      </c>
      <c r="X94" s="29"/>
    </row>
    <row r="95" spans="1:24" s="4" customFormat="1" ht="14.15" customHeight="1">
      <c r="A95" s="10" t="s">
        <v>168</v>
      </c>
      <c r="B95" s="11"/>
      <c r="C95" s="5"/>
      <c r="D95" s="11" t="s">
        <v>298</v>
      </c>
      <c r="E95" s="5">
        <v>0</v>
      </c>
      <c r="F95" s="11"/>
      <c r="G95" s="5"/>
      <c r="H95" s="11" t="s">
        <v>294</v>
      </c>
      <c r="I95" s="5">
        <v>0</v>
      </c>
      <c r="J95" s="5"/>
      <c r="K95" s="5"/>
      <c r="L95" s="18" t="s">
        <v>295</v>
      </c>
      <c r="M95" s="5">
        <v>0</v>
      </c>
      <c r="N95" s="5"/>
      <c r="O95" s="5"/>
      <c r="P95" s="5" t="s">
        <v>304</v>
      </c>
      <c r="Q95" s="12">
        <v>1</v>
      </c>
      <c r="R95" s="5"/>
      <c r="S95" s="5"/>
      <c r="T95" s="5" t="s">
        <v>295</v>
      </c>
      <c r="U95" s="5">
        <v>0</v>
      </c>
      <c r="V95" s="13"/>
      <c r="W95" s="14">
        <f t="shared" si="3"/>
        <v>1</v>
      </c>
      <c r="X95" s="29"/>
    </row>
    <row r="96" spans="1:24" s="4" customFormat="1" ht="14.15" customHeight="1">
      <c r="A96" s="28" t="s">
        <v>241</v>
      </c>
      <c r="B96" s="188"/>
      <c r="C96" s="189"/>
      <c r="D96" s="11" t="s">
        <v>298</v>
      </c>
      <c r="E96" s="5">
        <v>0</v>
      </c>
      <c r="F96" s="188"/>
      <c r="G96" s="189"/>
      <c r="H96" s="11" t="s">
        <v>294</v>
      </c>
      <c r="I96" s="5">
        <v>0</v>
      </c>
      <c r="J96" s="189"/>
      <c r="K96" s="189"/>
      <c r="L96" s="18" t="s">
        <v>295</v>
      </c>
      <c r="M96" s="5">
        <v>0</v>
      </c>
      <c r="N96" s="189"/>
      <c r="O96" s="189"/>
      <c r="P96" s="5" t="s">
        <v>295</v>
      </c>
      <c r="Q96" s="5">
        <v>0</v>
      </c>
      <c r="R96" s="189"/>
      <c r="S96" s="189"/>
      <c r="T96" s="5" t="s">
        <v>295</v>
      </c>
      <c r="U96" s="5">
        <v>0</v>
      </c>
      <c r="V96" s="13"/>
      <c r="W96" s="2">
        <f t="shared" si="3"/>
        <v>0</v>
      </c>
      <c r="X96" s="29"/>
    </row>
    <row r="97" spans="1:24" s="4" customFormat="1" ht="14.15" customHeight="1">
      <c r="A97" s="10" t="s">
        <v>242</v>
      </c>
      <c r="B97" s="11"/>
      <c r="C97" s="5"/>
      <c r="D97" s="11" t="s">
        <v>298</v>
      </c>
      <c r="E97" s="5">
        <v>0</v>
      </c>
      <c r="F97" s="11"/>
      <c r="G97" s="5"/>
      <c r="H97" s="11" t="s">
        <v>294</v>
      </c>
      <c r="I97" s="5">
        <v>0</v>
      </c>
      <c r="J97" s="5"/>
      <c r="K97" s="5"/>
      <c r="L97" s="18" t="s">
        <v>295</v>
      </c>
      <c r="M97" s="5">
        <v>0</v>
      </c>
      <c r="N97" s="5"/>
      <c r="O97" s="5"/>
      <c r="P97" s="5" t="s">
        <v>295</v>
      </c>
      <c r="Q97" s="5">
        <v>0</v>
      </c>
      <c r="R97" s="5"/>
      <c r="S97" s="5"/>
      <c r="T97" s="5" t="s">
        <v>295</v>
      </c>
      <c r="U97" s="5">
        <v>0</v>
      </c>
      <c r="V97" s="13"/>
      <c r="W97" s="2">
        <f t="shared" si="3"/>
        <v>0</v>
      </c>
      <c r="X97" s="29"/>
    </row>
    <row r="98" spans="1:24" s="4" customFormat="1" ht="14.15" customHeight="1">
      <c r="A98" s="30" t="s">
        <v>243</v>
      </c>
      <c r="B98" s="11"/>
      <c r="C98" s="5"/>
      <c r="D98" s="11" t="s">
        <v>298</v>
      </c>
      <c r="E98" s="5">
        <v>0</v>
      </c>
      <c r="F98" s="11"/>
      <c r="G98" s="5"/>
      <c r="H98" s="11" t="s">
        <v>294</v>
      </c>
      <c r="I98" s="5">
        <v>0</v>
      </c>
      <c r="J98" s="5"/>
      <c r="K98" s="5"/>
      <c r="L98" s="18" t="s">
        <v>295</v>
      </c>
      <c r="M98" s="5">
        <v>0</v>
      </c>
      <c r="N98" s="5"/>
      <c r="O98" s="5"/>
      <c r="P98" s="5" t="s">
        <v>295</v>
      </c>
      <c r="Q98" s="5">
        <v>0</v>
      </c>
      <c r="R98" s="5"/>
      <c r="S98" s="5"/>
      <c r="T98" s="5" t="s">
        <v>295</v>
      </c>
      <c r="U98" s="5">
        <v>0</v>
      </c>
      <c r="V98" s="13"/>
      <c r="W98" s="2">
        <f t="shared" si="3"/>
        <v>0</v>
      </c>
      <c r="X98" s="29"/>
    </row>
    <row r="99" spans="1:24" s="4" customFormat="1" ht="14.15" customHeight="1">
      <c r="A99" s="28" t="s">
        <v>244</v>
      </c>
      <c r="B99" s="188"/>
      <c r="C99" s="189"/>
      <c r="D99" s="11" t="s">
        <v>298</v>
      </c>
      <c r="E99" s="5">
        <v>0</v>
      </c>
      <c r="F99" s="188"/>
      <c r="G99" s="189"/>
      <c r="H99" s="11" t="s">
        <v>294</v>
      </c>
      <c r="I99" s="5">
        <v>0</v>
      </c>
      <c r="J99" s="189"/>
      <c r="K99" s="189"/>
      <c r="L99" s="18" t="s">
        <v>295</v>
      </c>
      <c r="M99" s="5">
        <v>0</v>
      </c>
      <c r="N99" s="189"/>
      <c r="O99" s="189"/>
      <c r="P99" s="5" t="s">
        <v>295</v>
      </c>
      <c r="Q99" s="5">
        <v>0</v>
      </c>
      <c r="R99" s="189"/>
      <c r="S99" s="189"/>
      <c r="T99" s="5" t="s">
        <v>295</v>
      </c>
      <c r="U99" s="5">
        <v>0</v>
      </c>
      <c r="V99" s="13"/>
      <c r="W99" s="2">
        <f t="shared" si="3"/>
        <v>0</v>
      </c>
      <c r="X99" s="29"/>
    </row>
    <row r="100" spans="1:24" s="4" customFormat="1" ht="14.15" customHeight="1">
      <c r="A100" s="28" t="s">
        <v>245</v>
      </c>
      <c r="B100" s="188"/>
      <c r="C100" s="189"/>
      <c r="D100" s="11" t="s">
        <v>298</v>
      </c>
      <c r="E100" s="5">
        <v>0</v>
      </c>
      <c r="F100" s="188"/>
      <c r="G100" s="189"/>
      <c r="H100" s="11" t="s">
        <v>294</v>
      </c>
      <c r="I100" s="5">
        <v>0</v>
      </c>
      <c r="J100" s="189"/>
      <c r="K100" s="189"/>
      <c r="L100" s="18" t="s">
        <v>295</v>
      </c>
      <c r="M100" s="5">
        <v>0</v>
      </c>
      <c r="N100" s="189"/>
      <c r="O100" s="189"/>
      <c r="P100" s="5" t="s">
        <v>295</v>
      </c>
      <c r="Q100" s="5">
        <v>0</v>
      </c>
      <c r="R100" s="189"/>
      <c r="S100" s="189"/>
      <c r="T100" s="5" t="s">
        <v>295</v>
      </c>
      <c r="U100" s="5">
        <v>0</v>
      </c>
      <c r="V100" s="13"/>
      <c r="W100" s="2">
        <f t="shared" si="3"/>
        <v>0</v>
      </c>
      <c r="X100" s="29"/>
    </row>
    <row r="101" spans="1:24" s="4" customFormat="1" ht="14.15" customHeight="1">
      <c r="A101" s="28" t="s">
        <v>246</v>
      </c>
      <c r="B101" s="188"/>
      <c r="C101" s="189"/>
      <c r="D101" s="11" t="s">
        <v>298</v>
      </c>
      <c r="E101" s="5">
        <v>0</v>
      </c>
      <c r="F101" s="188"/>
      <c r="G101" s="189"/>
      <c r="H101" s="11" t="s">
        <v>294</v>
      </c>
      <c r="I101" s="5">
        <v>0</v>
      </c>
      <c r="J101" s="189"/>
      <c r="K101" s="189"/>
      <c r="L101" s="18" t="s">
        <v>295</v>
      </c>
      <c r="M101" s="5">
        <v>0</v>
      </c>
      <c r="N101" s="189"/>
      <c r="O101" s="189"/>
      <c r="P101" s="5" t="s">
        <v>295</v>
      </c>
      <c r="Q101" s="5">
        <v>0</v>
      </c>
      <c r="R101" s="189"/>
      <c r="S101" s="189"/>
      <c r="T101" s="5" t="s">
        <v>295</v>
      </c>
      <c r="U101" s="5">
        <v>0</v>
      </c>
      <c r="V101" s="13"/>
      <c r="W101" s="2">
        <f t="shared" si="3"/>
        <v>0</v>
      </c>
      <c r="X101" s="29"/>
    </row>
    <row r="102" spans="1:24" s="4" customFormat="1" ht="14.15" customHeight="1">
      <c r="A102" s="28" t="s">
        <v>247</v>
      </c>
      <c r="B102" s="188"/>
      <c r="C102" s="189"/>
      <c r="D102" s="11" t="s">
        <v>298</v>
      </c>
      <c r="E102" s="5">
        <v>0</v>
      </c>
      <c r="F102" s="188"/>
      <c r="G102" s="189"/>
      <c r="H102" s="11" t="s">
        <v>294</v>
      </c>
      <c r="I102" s="5">
        <v>0</v>
      </c>
      <c r="J102" s="189"/>
      <c r="K102" s="189"/>
      <c r="L102" s="18" t="s">
        <v>295</v>
      </c>
      <c r="M102" s="5">
        <v>0</v>
      </c>
      <c r="N102" s="189"/>
      <c r="O102" s="189"/>
      <c r="P102" s="5" t="s">
        <v>295</v>
      </c>
      <c r="Q102" s="5">
        <v>0</v>
      </c>
      <c r="R102" s="189"/>
      <c r="S102" s="189"/>
      <c r="T102" s="5" t="s">
        <v>295</v>
      </c>
      <c r="U102" s="5">
        <v>0</v>
      </c>
      <c r="V102" s="13"/>
      <c r="W102" s="2">
        <f t="shared" si="3"/>
        <v>0</v>
      </c>
      <c r="X102" s="29"/>
    </row>
    <row r="103" spans="1:24" s="4" customFormat="1" ht="14.15" customHeight="1">
      <c r="A103" s="10" t="s">
        <v>248</v>
      </c>
      <c r="B103" s="11"/>
      <c r="C103" s="5"/>
      <c r="D103" s="11" t="s">
        <v>298</v>
      </c>
      <c r="E103" s="5">
        <v>0</v>
      </c>
      <c r="F103" s="11"/>
      <c r="G103" s="5"/>
      <c r="H103" s="11" t="s">
        <v>294</v>
      </c>
      <c r="I103" s="5">
        <v>0</v>
      </c>
      <c r="J103" s="5"/>
      <c r="K103" s="5"/>
      <c r="L103" s="18" t="s">
        <v>295</v>
      </c>
      <c r="M103" s="5">
        <v>0</v>
      </c>
      <c r="N103" s="5"/>
      <c r="O103" s="5"/>
      <c r="P103" s="5" t="s">
        <v>295</v>
      </c>
      <c r="Q103" s="5">
        <v>0</v>
      </c>
      <c r="R103" s="5"/>
      <c r="S103" s="5"/>
      <c r="T103" s="5" t="s">
        <v>295</v>
      </c>
      <c r="U103" s="5">
        <v>0</v>
      </c>
      <c r="V103" s="13"/>
      <c r="W103" s="2">
        <f t="shared" si="3"/>
        <v>0</v>
      </c>
      <c r="X103" s="29"/>
    </row>
    <row r="104" spans="1:24" s="4" customFormat="1" ht="14.15" customHeight="1">
      <c r="A104" s="10" t="s">
        <v>249</v>
      </c>
      <c r="B104" s="11"/>
      <c r="C104" s="5"/>
      <c r="D104" s="11" t="s">
        <v>298</v>
      </c>
      <c r="E104" s="5">
        <v>0</v>
      </c>
      <c r="F104" s="11"/>
      <c r="G104" s="5"/>
      <c r="H104" s="11" t="s">
        <v>294</v>
      </c>
      <c r="I104" s="5">
        <v>0</v>
      </c>
      <c r="J104" s="5"/>
      <c r="K104" s="5"/>
      <c r="L104" s="18" t="s">
        <v>295</v>
      </c>
      <c r="M104" s="5">
        <v>0</v>
      </c>
      <c r="N104" s="5"/>
      <c r="O104" s="5"/>
      <c r="P104" s="5" t="s">
        <v>295</v>
      </c>
      <c r="Q104" s="5">
        <v>0</v>
      </c>
      <c r="R104" s="5"/>
      <c r="S104" s="5"/>
      <c r="T104" s="5" t="s">
        <v>295</v>
      </c>
      <c r="U104" s="5">
        <v>0</v>
      </c>
      <c r="V104" s="13"/>
      <c r="W104" s="2">
        <f t="shared" si="3"/>
        <v>0</v>
      </c>
      <c r="X104" s="29"/>
    </row>
    <row r="105" spans="1:24" s="4" customFormat="1" ht="14.15" customHeight="1">
      <c r="A105" s="28" t="s">
        <v>250</v>
      </c>
      <c r="B105" s="188"/>
      <c r="C105" s="189"/>
      <c r="D105" s="11" t="s">
        <v>298</v>
      </c>
      <c r="E105" s="5">
        <v>0</v>
      </c>
      <c r="F105" s="188"/>
      <c r="G105" s="189"/>
      <c r="H105" s="11" t="s">
        <v>294</v>
      </c>
      <c r="I105" s="5">
        <v>0</v>
      </c>
      <c r="J105" s="189"/>
      <c r="K105" s="189"/>
      <c r="L105" s="18" t="s">
        <v>295</v>
      </c>
      <c r="M105" s="5">
        <v>0</v>
      </c>
      <c r="N105" s="189"/>
      <c r="O105" s="189"/>
      <c r="P105" s="5" t="s">
        <v>295</v>
      </c>
      <c r="Q105" s="5">
        <v>0</v>
      </c>
      <c r="R105" s="189"/>
      <c r="S105" s="189"/>
      <c r="T105" s="5" t="s">
        <v>295</v>
      </c>
      <c r="U105" s="5">
        <v>0</v>
      </c>
      <c r="V105" s="13"/>
      <c r="W105" s="2">
        <f t="shared" si="3"/>
        <v>0</v>
      </c>
      <c r="X105" s="29"/>
    </row>
    <row r="106" spans="1:24" s="4" customFormat="1" ht="14.15" customHeight="1">
      <c r="A106" s="28" t="s">
        <v>251</v>
      </c>
      <c r="B106" s="188" t="s">
        <v>298</v>
      </c>
      <c r="C106" s="189">
        <v>0</v>
      </c>
      <c r="D106" s="11" t="s">
        <v>298</v>
      </c>
      <c r="E106" s="5">
        <v>0</v>
      </c>
      <c r="F106" s="188" t="s">
        <v>294</v>
      </c>
      <c r="G106" s="189">
        <v>0</v>
      </c>
      <c r="H106" s="11" t="s">
        <v>294</v>
      </c>
      <c r="I106" s="5">
        <v>0</v>
      </c>
      <c r="J106" s="189" t="s">
        <v>299</v>
      </c>
      <c r="K106" s="189">
        <v>0</v>
      </c>
      <c r="L106" s="18" t="s">
        <v>295</v>
      </c>
      <c r="M106" s="5">
        <v>0</v>
      </c>
      <c r="N106" s="189" t="s">
        <v>299</v>
      </c>
      <c r="O106" s="189">
        <v>0</v>
      </c>
      <c r="P106" s="5" t="s">
        <v>295</v>
      </c>
      <c r="Q106" s="5">
        <v>0</v>
      </c>
      <c r="R106" s="189">
        <v>2</v>
      </c>
      <c r="S106" s="189">
        <v>2</v>
      </c>
      <c r="T106" s="5" t="s">
        <v>295</v>
      </c>
      <c r="U106" s="5">
        <v>0</v>
      </c>
      <c r="V106" s="13">
        <v>2</v>
      </c>
      <c r="W106" s="2">
        <f t="shared" si="3"/>
        <v>0</v>
      </c>
      <c r="X106" s="29"/>
    </row>
    <row r="107" spans="1:24" s="4" customFormat="1" ht="14.15" customHeight="1">
      <c r="A107" s="28" t="s">
        <v>252</v>
      </c>
      <c r="B107" s="188"/>
      <c r="C107" s="189"/>
      <c r="D107" s="11" t="s">
        <v>298</v>
      </c>
      <c r="E107" s="5">
        <v>0</v>
      </c>
      <c r="F107" s="188"/>
      <c r="G107" s="189"/>
      <c r="H107" s="11" t="s">
        <v>294</v>
      </c>
      <c r="I107" s="5">
        <v>0</v>
      </c>
      <c r="J107" s="189"/>
      <c r="K107" s="189"/>
      <c r="L107" s="18" t="s">
        <v>295</v>
      </c>
      <c r="M107" s="5">
        <v>0</v>
      </c>
      <c r="N107" s="189"/>
      <c r="O107" s="189"/>
      <c r="P107" s="5" t="s">
        <v>295</v>
      </c>
      <c r="Q107" s="5">
        <v>0</v>
      </c>
      <c r="R107" s="189"/>
      <c r="S107" s="189"/>
      <c r="T107" s="5" t="s">
        <v>295</v>
      </c>
      <c r="U107" s="5">
        <v>0</v>
      </c>
      <c r="V107" s="13"/>
      <c r="W107" s="2">
        <f t="shared" si="3"/>
        <v>0</v>
      </c>
      <c r="X107" s="29"/>
    </row>
    <row r="108" spans="1:24" s="4" customFormat="1" ht="14.15" customHeight="1">
      <c r="A108" s="28" t="s">
        <v>253</v>
      </c>
      <c r="B108" s="188"/>
      <c r="C108" s="189"/>
      <c r="D108" s="11" t="s">
        <v>298</v>
      </c>
      <c r="E108" s="5">
        <v>0</v>
      </c>
      <c r="F108" s="188"/>
      <c r="G108" s="189"/>
      <c r="H108" s="11" t="s">
        <v>294</v>
      </c>
      <c r="I108" s="5">
        <v>0</v>
      </c>
      <c r="J108" s="189"/>
      <c r="K108" s="189"/>
      <c r="L108" s="18" t="s">
        <v>295</v>
      </c>
      <c r="M108" s="5">
        <v>0</v>
      </c>
      <c r="N108" s="189"/>
      <c r="O108" s="189"/>
      <c r="P108" s="5" t="s">
        <v>295</v>
      </c>
      <c r="Q108" s="5">
        <v>0</v>
      </c>
      <c r="R108" s="189"/>
      <c r="S108" s="189"/>
      <c r="T108" s="5" t="s">
        <v>295</v>
      </c>
      <c r="U108" s="5">
        <v>0</v>
      </c>
      <c r="V108" s="13"/>
      <c r="W108" s="2">
        <f t="shared" si="3"/>
        <v>0</v>
      </c>
      <c r="X108" s="29"/>
    </row>
    <row r="109" spans="1:24" s="4" customFormat="1" ht="14.15" customHeight="1">
      <c r="A109" s="30" t="s">
        <v>254</v>
      </c>
      <c r="B109" s="11"/>
      <c r="C109" s="5"/>
      <c r="D109" s="11" t="s">
        <v>298</v>
      </c>
      <c r="E109" s="5">
        <v>0</v>
      </c>
      <c r="F109" s="11"/>
      <c r="G109" s="5"/>
      <c r="H109" s="11" t="s">
        <v>294</v>
      </c>
      <c r="I109" s="5">
        <v>0</v>
      </c>
      <c r="J109" s="5"/>
      <c r="K109" s="5"/>
      <c r="L109" s="18" t="s">
        <v>295</v>
      </c>
      <c r="M109" s="5">
        <v>0</v>
      </c>
      <c r="N109" s="5"/>
      <c r="O109" s="5"/>
      <c r="P109" s="5" t="s">
        <v>295</v>
      </c>
      <c r="Q109" s="5">
        <v>0</v>
      </c>
      <c r="R109" s="5"/>
      <c r="S109" s="5"/>
      <c r="T109" s="5" t="s">
        <v>295</v>
      </c>
      <c r="U109" s="5">
        <v>0</v>
      </c>
      <c r="V109" s="13"/>
      <c r="W109" s="2">
        <f t="shared" si="3"/>
        <v>0</v>
      </c>
      <c r="X109" s="29"/>
    </row>
    <row r="110" spans="1:24" s="4" customFormat="1" ht="14.15" customHeight="1">
      <c r="A110" s="28" t="s">
        <v>255</v>
      </c>
      <c r="B110" s="188" t="s">
        <v>297</v>
      </c>
      <c r="C110" s="189">
        <v>2</v>
      </c>
      <c r="D110" s="11" t="s">
        <v>298</v>
      </c>
      <c r="E110" s="5">
        <v>0</v>
      </c>
      <c r="F110" s="188" t="s">
        <v>294</v>
      </c>
      <c r="G110" s="189">
        <v>0</v>
      </c>
      <c r="H110" s="11" t="s">
        <v>294</v>
      </c>
      <c r="I110" s="5">
        <v>0</v>
      </c>
      <c r="J110" s="189" t="s">
        <v>299</v>
      </c>
      <c r="K110" s="189">
        <v>0</v>
      </c>
      <c r="L110" s="18" t="s">
        <v>295</v>
      </c>
      <c r="M110" s="5">
        <v>0</v>
      </c>
      <c r="N110" s="189" t="s">
        <v>299</v>
      </c>
      <c r="O110" s="189">
        <v>0</v>
      </c>
      <c r="P110" s="5" t="s">
        <v>295</v>
      </c>
      <c r="Q110" s="5">
        <v>0</v>
      </c>
      <c r="R110" s="189">
        <v>3</v>
      </c>
      <c r="S110" s="189">
        <v>1</v>
      </c>
      <c r="T110" s="5" t="s">
        <v>295</v>
      </c>
      <c r="U110" s="5">
        <v>0</v>
      </c>
      <c r="V110" s="13">
        <v>3</v>
      </c>
      <c r="W110" s="2">
        <f t="shared" si="3"/>
        <v>0</v>
      </c>
      <c r="X110" s="29"/>
    </row>
    <row r="111" spans="1:24" s="4" customFormat="1" ht="14.15" customHeight="1">
      <c r="A111" s="28" t="s">
        <v>256</v>
      </c>
      <c r="B111" s="188"/>
      <c r="C111" s="189"/>
      <c r="D111" s="11" t="s">
        <v>298</v>
      </c>
      <c r="E111" s="5">
        <v>0</v>
      </c>
      <c r="F111" s="188"/>
      <c r="G111" s="189"/>
      <c r="H111" s="11" t="s">
        <v>294</v>
      </c>
      <c r="I111" s="5">
        <v>0</v>
      </c>
      <c r="J111" s="189"/>
      <c r="K111" s="189"/>
      <c r="L111" s="18" t="s">
        <v>295</v>
      </c>
      <c r="M111" s="5">
        <v>0</v>
      </c>
      <c r="N111" s="189"/>
      <c r="O111" s="189"/>
      <c r="P111" s="5" t="s">
        <v>295</v>
      </c>
      <c r="Q111" s="5">
        <v>0</v>
      </c>
      <c r="R111" s="189"/>
      <c r="S111" s="189"/>
      <c r="T111" s="5" t="s">
        <v>295</v>
      </c>
      <c r="U111" s="5">
        <v>0</v>
      </c>
      <c r="V111" s="13"/>
      <c r="W111" s="2">
        <f t="shared" si="3"/>
        <v>0</v>
      </c>
      <c r="X111" s="29"/>
    </row>
    <row r="112" spans="1:24" s="4" customFormat="1" ht="14.15" customHeight="1">
      <c r="A112" s="10" t="s">
        <v>257</v>
      </c>
      <c r="B112" s="11"/>
      <c r="C112" s="5"/>
      <c r="D112" s="11" t="s">
        <v>298</v>
      </c>
      <c r="E112" s="5">
        <v>0</v>
      </c>
      <c r="F112" s="11"/>
      <c r="G112" s="5"/>
      <c r="H112" s="11" t="s">
        <v>294</v>
      </c>
      <c r="I112" s="5">
        <v>0</v>
      </c>
      <c r="J112" s="5"/>
      <c r="K112" s="5"/>
      <c r="L112" s="18" t="s">
        <v>295</v>
      </c>
      <c r="M112" s="5">
        <v>0</v>
      </c>
      <c r="N112" s="5"/>
      <c r="O112" s="5"/>
      <c r="P112" s="5" t="s">
        <v>295</v>
      </c>
      <c r="Q112" s="5">
        <v>0</v>
      </c>
      <c r="R112" s="5"/>
      <c r="S112" s="5"/>
      <c r="T112" s="5" t="s">
        <v>295</v>
      </c>
      <c r="U112" s="5">
        <v>0</v>
      </c>
      <c r="V112" s="13"/>
      <c r="W112" s="2">
        <f t="shared" si="3"/>
        <v>0</v>
      </c>
      <c r="X112" s="29"/>
    </row>
    <row r="113" spans="1:24" s="4" customFormat="1" ht="14.15" customHeight="1">
      <c r="A113" s="28" t="s">
        <v>258</v>
      </c>
      <c r="B113" s="188"/>
      <c r="C113" s="189"/>
      <c r="D113" s="11" t="s">
        <v>298</v>
      </c>
      <c r="E113" s="5">
        <v>0</v>
      </c>
      <c r="F113" s="188"/>
      <c r="G113" s="189"/>
      <c r="H113" s="11" t="s">
        <v>294</v>
      </c>
      <c r="I113" s="5">
        <v>0</v>
      </c>
      <c r="J113" s="189"/>
      <c r="K113" s="189"/>
      <c r="L113" s="18" t="s">
        <v>295</v>
      </c>
      <c r="M113" s="5">
        <v>0</v>
      </c>
      <c r="N113" s="189"/>
      <c r="O113" s="189"/>
      <c r="P113" s="5" t="s">
        <v>295</v>
      </c>
      <c r="Q113" s="5">
        <v>0</v>
      </c>
      <c r="R113" s="189"/>
      <c r="S113" s="189"/>
      <c r="T113" s="5" t="s">
        <v>295</v>
      </c>
      <c r="U113" s="5">
        <v>0</v>
      </c>
      <c r="V113" s="13"/>
      <c r="W113" s="2">
        <f t="shared" ref="W113:W123" si="4">SUM(E113+I113+M113+Q113+U113)</f>
        <v>0</v>
      </c>
      <c r="X113" s="29"/>
    </row>
    <row r="114" spans="1:24" s="4" customFormat="1" ht="14.15" customHeight="1">
      <c r="A114" s="10" t="s">
        <v>259</v>
      </c>
      <c r="B114" s="11"/>
      <c r="C114" s="5"/>
      <c r="D114" s="11" t="s">
        <v>298</v>
      </c>
      <c r="E114" s="5">
        <v>0</v>
      </c>
      <c r="F114" s="11"/>
      <c r="G114" s="5"/>
      <c r="H114" s="11" t="s">
        <v>294</v>
      </c>
      <c r="I114" s="5">
        <v>0</v>
      </c>
      <c r="J114" s="5"/>
      <c r="K114" s="5"/>
      <c r="L114" s="18" t="s">
        <v>295</v>
      </c>
      <c r="M114" s="5">
        <v>0</v>
      </c>
      <c r="N114" s="5"/>
      <c r="O114" s="5"/>
      <c r="P114" s="5" t="s">
        <v>295</v>
      </c>
      <c r="Q114" s="5">
        <v>0</v>
      </c>
      <c r="R114" s="5"/>
      <c r="S114" s="5"/>
      <c r="T114" s="5" t="s">
        <v>295</v>
      </c>
      <c r="U114" s="5">
        <v>0</v>
      </c>
      <c r="V114" s="13"/>
      <c r="W114" s="2">
        <f t="shared" si="4"/>
        <v>0</v>
      </c>
      <c r="X114" s="29"/>
    </row>
    <row r="115" spans="1:24" s="4" customFormat="1" ht="14.15" customHeight="1">
      <c r="A115" s="10" t="s">
        <v>260</v>
      </c>
      <c r="B115" s="11"/>
      <c r="C115" s="5"/>
      <c r="D115" s="11" t="s">
        <v>298</v>
      </c>
      <c r="E115" s="5">
        <v>0</v>
      </c>
      <c r="F115" s="11"/>
      <c r="G115" s="5"/>
      <c r="H115" s="11" t="s">
        <v>294</v>
      </c>
      <c r="I115" s="5">
        <v>0</v>
      </c>
      <c r="J115" s="5"/>
      <c r="K115" s="5"/>
      <c r="L115" s="18" t="s">
        <v>295</v>
      </c>
      <c r="M115" s="5">
        <v>0</v>
      </c>
      <c r="N115" s="5"/>
      <c r="O115" s="5"/>
      <c r="P115" s="5" t="s">
        <v>295</v>
      </c>
      <c r="Q115" s="5">
        <v>0</v>
      </c>
      <c r="R115" s="5"/>
      <c r="S115" s="5"/>
      <c r="T115" s="5" t="s">
        <v>295</v>
      </c>
      <c r="U115" s="5">
        <v>0</v>
      </c>
      <c r="V115" s="13"/>
      <c r="W115" s="2">
        <f t="shared" si="4"/>
        <v>0</v>
      </c>
      <c r="X115" s="29"/>
    </row>
    <row r="116" spans="1:24" s="4" customFormat="1" ht="14.15" customHeight="1">
      <c r="A116" s="10" t="s">
        <v>261</v>
      </c>
      <c r="B116" s="11"/>
      <c r="C116" s="5"/>
      <c r="D116" s="11" t="s">
        <v>298</v>
      </c>
      <c r="E116" s="5">
        <v>0</v>
      </c>
      <c r="F116" s="11"/>
      <c r="G116" s="5"/>
      <c r="H116" s="11" t="s">
        <v>294</v>
      </c>
      <c r="I116" s="5">
        <v>0</v>
      </c>
      <c r="J116" s="5"/>
      <c r="K116" s="5"/>
      <c r="L116" s="18" t="s">
        <v>295</v>
      </c>
      <c r="M116" s="5">
        <v>0</v>
      </c>
      <c r="N116" s="5"/>
      <c r="O116" s="5"/>
      <c r="P116" s="5" t="s">
        <v>295</v>
      </c>
      <c r="Q116" s="5">
        <v>0</v>
      </c>
      <c r="R116" s="5"/>
      <c r="S116" s="5"/>
      <c r="T116" s="5" t="s">
        <v>295</v>
      </c>
      <c r="U116" s="5">
        <v>0</v>
      </c>
      <c r="V116" s="13"/>
      <c r="W116" s="2">
        <f t="shared" si="4"/>
        <v>0</v>
      </c>
      <c r="X116" s="29"/>
    </row>
    <row r="117" spans="1:24" s="4" customFormat="1" ht="14.15" customHeight="1">
      <c r="A117" s="28" t="s">
        <v>262</v>
      </c>
      <c r="B117" s="188"/>
      <c r="C117" s="189"/>
      <c r="D117" s="11" t="s">
        <v>298</v>
      </c>
      <c r="E117" s="5">
        <v>0</v>
      </c>
      <c r="F117" s="188"/>
      <c r="G117" s="189"/>
      <c r="H117" s="11" t="s">
        <v>294</v>
      </c>
      <c r="I117" s="5">
        <v>0</v>
      </c>
      <c r="J117" s="189"/>
      <c r="K117" s="189"/>
      <c r="L117" s="18" t="s">
        <v>295</v>
      </c>
      <c r="M117" s="5">
        <v>0</v>
      </c>
      <c r="N117" s="189"/>
      <c r="O117" s="189"/>
      <c r="P117" s="5" t="s">
        <v>295</v>
      </c>
      <c r="Q117" s="5">
        <v>0</v>
      </c>
      <c r="R117" s="189"/>
      <c r="S117" s="189"/>
      <c r="T117" s="5" t="s">
        <v>295</v>
      </c>
      <c r="U117" s="5">
        <v>0</v>
      </c>
      <c r="V117" s="13"/>
      <c r="W117" s="2">
        <f t="shared" si="4"/>
        <v>0</v>
      </c>
      <c r="X117" s="29"/>
    </row>
    <row r="118" spans="1:24" s="4" customFormat="1" ht="14.15" customHeight="1">
      <c r="A118" s="28" t="s">
        <v>263</v>
      </c>
      <c r="B118" s="188"/>
      <c r="C118" s="189"/>
      <c r="D118" s="11" t="s">
        <v>298</v>
      </c>
      <c r="E118" s="5">
        <v>0</v>
      </c>
      <c r="F118" s="188"/>
      <c r="G118" s="189"/>
      <c r="H118" s="11" t="s">
        <v>294</v>
      </c>
      <c r="I118" s="5">
        <v>0</v>
      </c>
      <c r="J118" s="189"/>
      <c r="K118" s="189"/>
      <c r="L118" s="18" t="s">
        <v>295</v>
      </c>
      <c r="M118" s="5">
        <v>0</v>
      </c>
      <c r="N118" s="189"/>
      <c r="O118" s="189"/>
      <c r="P118" s="5" t="s">
        <v>295</v>
      </c>
      <c r="Q118" s="5">
        <v>0</v>
      </c>
      <c r="R118" s="189"/>
      <c r="S118" s="189"/>
      <c r="T118" s="5" t="s">
        <v>295</v>
      </c>
      <c r="U118" s="5">
        <v>0</v>
      </c>
      <c r="V118" s="13"/>
      <c r="W118" s="2">
        <f t="shared" si="4"/>
        <v>0</v>
      </c>
      <c r="X118" s="29"/>
    </row>
    <row r="119" spans="1:24" s="4" customFormat="1" ht="14.15" customHeight="1">
      <c r="A119" s="28" t="s">
        <v>264</v>
      </c>
      <c r="B119" s="188"/>
      <c r="C119" s="189"/>
      <c r="D119" s="11" t="s">
        <v>298</v>
      </c>
      <c r="E119" s="5">
        <v>0</v>
      </c>
      <c r="F119" s="188"/>
      <c r="G119" s="189"/>
      <c r="H119" s="11" t="s">
        <v>294</v>
      </c>
      <c r="I119" s="5">
        <v>0</v>
      </c>
      <c r="J119" s="189"/>
      <c r="K119" s="189"/>
      <c r="L119" s="18" t="s">
        <v>295</v>
      </c>
      <c r="M119" s="5">
        <v>0</v>
      </c>
      <c r="N119" s="189"/>
      <c r="O119" s="189"/>
      <c r="P119" s="5" t="s">
        <v>295</v>
      </c>
      <c r="Q119" s="5">
        <v>0</v>
      </c>
      <c r="R119" s="189"/>
      <c r="S119" s="189"/>
      <c r="T119" s="5" t="s">
        <v>295</v>
      </c>
      <c r="U119" s="5">
        <v>0</v>
      </c>
      <c r="V119" s="13"/>
      <c r="W119" s="2">
        <f t="shared" si="4"/>
        <v>0</v>
      </c>
      <c r="X119" s="29"/>
    </row>
    <row r="120" spans="1:24" s="4" customFormat="1" ht="14.15" customHeight="1">
      <c r="A120" s="28" t="s">
        <v>265</v>
      </c>
      <c r="B120" s="188"/>
      <c r="C120" s="189"/>
      <c r="D120" s="11" t="s">
        <v>298</v>
      </c>
      <c r="E120" s="5">
        <v>0</v>
      </c>
      <c r="F120" s="188"/>
      <c r="G120" s="189"/>
      <c r="H120" s="11" t="s">
        <v>294</v>
      </c>
      <c r="I120" s="5">
        <v>0</v>
      </c>
      <c r="J120" s="189"/>
      <c r="K120" s="189"/>
      <c r="L120" s="18" t="s">
        <v>295</v>
      </c>
      <c r="M120" s="5">
        <v>0</v>
      </c>
      <c r="N120" s="189"/>
      <c r="O120" s="189"/>
      <c r="P120" s="5" t="s">
        <v>295</v>
      </c>
      <c r="Q120" s="5">
        <v>0</v>
      </c>
      <c r="R120" s="189"/>
      <c r="S120" s="189" t="s">
        <v>313</v>
      </c>
      <c r="T120" s="5" t="s">
        <v>295</v>
      </c>
      <c r="U120" s="5">
        <v>0</v>
      </c>
      <c r="V120" s="13"/>
      <c r="W120" s="2">
        <f t="shared" si="4"/>
        <v>0</v>
      </c>
      <c r="X120" s="29"/>
    </row>
    <row r="121" spans="1:24" s="4" customFormat="1" ht="14.15" customHeight="1">
      <c r="A121" s="30" t="s">
        <v>266</v>
      </c>
      <c r="B121" s="11"/>
      <c r="C121" s="5"/>
      <c r="D121" s="11" t="s">
        <v>298</v>
      </c>
      <c r="E121" s="5">
        <v>0</v>
      </c>
      <c r="F121" s="11"/>
      <c r="G121" s="5"/>
      <c r="H121" s="11" t="s">
        <v>294</v>
      </c>
      <c r="I121" s="5">
        <v>0</v>
      </c>
      <c r="J121" s="5"/>
      <c r="K121" s="5"/>
      <c r="L121" s="18" t="s">
        <v>295</v>
      </c>
      <c r="M121" s="5">
        <v>0</v>
      </c>
      <c r="N121" s="5"/>
      <c r="O121" s="5"/>
      <c r="P121" s="5" t="s">
        <v>295</v>
      </c>
      <c r="Q121" s="5">
        <v>0</v>
      </c>
      <c r="R121" s="5"/>
      <c r="S121" s="5"/>
      <c r="T121" s="5" t="s">
        <v>295</v>
      </c>
      <c r="U121" s="5">
        <v>0</v>
      </c>
      <c r="V121" s="29"/>
      <c r="W121" s="2">
        <f t="shared" si="4"/>
        <v>0</v>
      </c>
      <c r="X121" s="29"/>
    </row>
    <row r="122" spans="1:24" s="4" customFormat="1" ht="14.15" customHeight="1">
      <c r="A122" s="28" t="s">
        <v>267</v>
      </c>
      <c r="B122" s="188"/>
      <c r="C122" s="189"/>
      <c r="D122" s="11" t="s">
        <v>298</v>
      </c>
      <c r="E122" s="5">
        <v>0</v>
      </c>
      <c r="F122" s="188"/>
      <c r="G122" s="189"/>
      <c r="H122" s="11" t="s">
        <v>294</v>
      </c>
      <c r="I122" s="5">
        <v>0</v>
      </c>
      <c r="J122" s="189"/>
      <c r="K122" s="189"/>
      <c r="L122" s="18" t="s">
        <v>295</v>
      </c>
      <c r="M122" s="5">
        <v>0</v>
      </c>
      <c r="N122" s="189"/>
      <c r="O122" s="189"/>
      <c r="P122" s="5" t="s">
        <v>295</v>
      </c>
      <c r="Q122" s="5">
        <v>0</v>
      </c>
      <c r="R122" s="189"/>
      <c r="S122" s="189"/>
      <c r="T122" s="5" t="s">
        <v>295</v>
      </c>
      <c r="U122" s="5">
        <v>0</v>
      </c>
      <c r="V122" s="13"/>
      <c r="W122" s="2">
        <f t="shared" si="4"/>
        <v>0</v>
      </c>
      <c r="X122" s="29"/>
    </row>
    <row r="123" spans="1:24" s="4" customFormat="1" ht="14.15" customHeight="1">
      <c r="A123" s="28" t="s">
        <v>268</v>
      </c>
      <c r="B123" s="188"/>
      <c r="C123" s="189"/>
      <c r="D123" s="11" t="s">
        <v>298</v>
      </c>
      <c r="E123" s="5">
        <v>0</v>
      </c>
      <c r="F123" s="188"/>
      <c r="G123" s="189"/>
      <c r="H123" s="11" t="s">
        <v>294</v>
      </c>
      <c r="I123" s="5">
        <v>0</v>
      </c>
      <c r="J123" s="189"/>
      <c r="K123" s="189"/>
      <c r="L123" s="18" t="s">
        <v>295</v>
      </c>
      <c r="M123" s="5">
        <v>0</v>
      </c>
      <c r="N123" s="189"/>
      <c r="O123" s="189"/>
      <c r="P123" s="5" t="s">
        <v>295</v>
      </c>
      <c r="Q123" s="5">
        <v>0</v>
      </c>
      <c r="R123" s="189"/>
      <c r="S123" s="189"/>
      <c r="T123" s="5" t="s">
        <v>295</v>
      </c>
      <c r="U123" s="5">
        <v>0</v>
      </c>
      <c r="V123" s="13"/>
      <c r="W123" s="2">
        <f t="shared" si="4"/>
        <v>0</v>
      </c>
      <c r="X123" s="29"/>
    </row>
    <row r="124" spans="1:24" s="4" customFormat="1" ht="14.15" customHeight="1">
      <c r="A124" s="30" t="s">
        <v>273</v>
      </c>
      <c r="B124" s="11"/>
      <c r="C124" s="5"/>
      <c r="D124" s="11" t="s">
        <v>298</v>
      </c>
      <c r="E124" s="5">
        <v>0</v>
      </c>
      <c r="F124" s="11"/>
      <c r="G124" s="5"/>
      <c r="H124" s="11" t="s">
        <v>294</v>
      </c>
      <c r="I124" s="5">
        <v>0</v>
      </c>
      <c r="J124" s="5"/>
      <c r="K124" s="5"/>
      <c r="L124" s="18" t="s">
        <v>295</v>
      </c>
      <c r="M124" s="5">
        <v>0</v>
      </c>
      <c r="N124" s="5"/>
      <c r="O124" s="5"/>
      <c r="P124" s="5" t="s">
        <v>305</v>
      </c>
      <c r="Q124" s="5">
        <v>0</v>
      </c>
      <c r="R124" s="5"/>
      <c r="S124" s="5"/>
      <c r="T124" s="5" t="s">
        <v>305</v>
      </c>
      <c r="U124" s="5">
        <v>0</v>
      </c>
      <c r="V124" s="13"/>
      <c r="W124" s="2" t="s">
        <v>270</v>
      </c>
      <c r="X124" s="29"/>
    </row>
    <row r="125" spans="1:24" s="4" customFormat="1" ht="14.15" customHeight="1">
      <c r="A125" s="30" t="s">
        <v>272</v>
      </c>
      <c r="B125" s="11"/>
      <c r="C125" s="5"/>
      <c r="D125" s="11" t="s">
        <v>322</v>
      </c>
      <c r="E125" s="5">
        <v>0</v>
      </c>
      <c r="F125" s="11"/>
      <c r="G125" s="5"/>
      <c r="H125" s="11" t="s">
        <v>294</v>
      </c>
      <c r="I125" s="5">
        <v>0</v>
      </c>
      <c r="J125" s="5"/>
      <c r="K125" s="5"/>
      <c r="L125" s="18" t="s">
        <v>305</v>
      </c>
      <c r="M125" s="5">
        <v>0</v>
      </c>
      <c r="N125" s="5"/>
      <c r="O125" s="5"/>
      <c r="P125" s="5" t="s">
        <v>305</v>
      </c>
      <c r="Q125" s="5">
        <v>0</v>
      </c>
      <c r="R125" s="5"/>
      <c r="S125" s="5"/>
      <c r="T125" s="5" t="s">
        <v>305</v>
      </c>
      <c r="U125" s="5">
        <v>0</v>
      </c>
      <c r="V125" s="13"/>
      <c r="W125" s="2" t="s">
        <v>270</v>
      </c>
      <c r="X125" s="29"/>
    </row>
    <row r="126" spans="1:24" s="4" customFormat="1" ht="14.15" customHeight="1">
      <c r="A126" s="30"/>
      <c r="B126" s="11"/>
      <c r="C126" s="5"/>
      <c r="D126" s="11"/>
      <c r="E126" s="5"/>
      <c r="F126" s="11"/>
      <c r="G126" s="5"/>
      <c r="H126" s="11"/>
      <c r="I126" s="5"/>
      <c r="J126" s="5"/>
      <c r="K126" s="5"/>
      <c r="L126" s="18"/>
      <c r="M126" s="5"/>
      <c r="N126" s="5"/>
      <c r="O126" s="5"/>
      <c r="P126" s="5"/>
      <c r="Q126" s="5"/>
      <c r="R126" s="5"/>
      <c r="S126" s="5"/>
      <c r="T126" s="5"/>
      <c r="U126" s="5"/>
      <c r="V126" s="13"/>
      <c r="W126" s="2"/>
      <c r="X126" s="29"/>
    </row>
    <row r="128" spans="1:24">
      <c r="A128" s="179" t="s">
        <v>3267</v>
      </c>
    </row>
  </sheetData>
  <sortState xmlns:xlrd2="http://schemas.microsoft.com/office/spreadsheetml/2017/richdata2" ref="A2:W123">
    <sortCondition descending="1" ref="W2:W12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ArtwerteZH_alle</vt:lpstr>
      <vt:lpstr>Anpassung 2019</vt:lpstr>
      <vt:lpstr>Fledermäuse</vt:lpstr>
      <vt:lpstr>Vögel</vt:lpstr>
      <vt:lpstr>Reptilien</vt:lpstr>
      <vt:lpstr>Amphibien</vt:lpstr>
      <vt:lpstr>Mollusken</vt:lpstr>
      <vt:lpstr>Käfer</vt:lpstr>
      <vt:lpstr>Tagfalter-Widderchen</vt:lpstr>
      <vt:lpstr>Heuschrecken</vt:lpstr>
      <vt:lpstr>Libellen</vt:lpstr>
      <vt:lpstr>Wildbienen</vt:lpstr>
      <vt:lpstr>Ephemeroptera</vt:lpstr>
      <vt:lpstr>Trichoptera</vt:lpstr>
      <vt:lpstr>Plecoptera</vt:lpstr>
    </vt:vector>
  </TitlesOfParts>
  <Company>Kanton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Flöss Isabelle</dc:creator>
  <cp:lastModifiedBy>Alexander Gabriel</cp:lastModifiedBy>
  <dcterms:created xsi:type="dcterms:W3CDTF">2018-02-07T06:56:34Z</dcterms:created>
  <dcterms:modified xsi:type="dcterms:W3CDTF">2023-02-01T16:09:11Z</dcterms:modified>
</cp:coreProperties>
</file>