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_fdarvui\Documents\Arbeit\Podcast\Blog\"/>
    </mc:Choice>
  </mc:AlternateContent>
  <xr:revisionPtr revIDLastSave="0" documentId="13_ncr:1_{62387F0B-DF3B-41D7-ABC4-9D039F20B975}" xr6:coauthVersionLast="45" xr6:coauthVersionMax="45" xr10:uidLastSave="{00000000-0000-0000-0000-000000000000}"/>
  <bookViews>
    <workbookView xWindow="28680" yWindow="-120" windowWidth="29040" windowHeight="16440" xr2:uid="{D40D1700-775D-4265-A2B4-E8B1911934D2}"/>
  </bookViews>
  <sheets>
    <sheet name="Ergebnis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1" l="1"/>
  <c r="P58" i="1"/>
  <c r="Q58" i="1"/>
  <c r="N58" i="1"/>
  <c r="N56" i="1"/>
  <c r="E38" i="1"/>
  <c r="E39" i="1"/>
  <c r="E37" i="1"/>
  <c r="Q57" i="1" s="1"/>
  <c r="I36" i="1"/>
  <c r="I37" i="1"/>
  <c r="I38" i="1"/>
  <c r="I39" i="1"/>
  <c r="I40" i="1"/>
  <c r="I41" i="1"/>
  <c r="I42" i="1"/>
  <c r="E36" i="1"/>
  <c r="Q56" i="1" s="1"/>
  <c r="I32" i="1"/>
  <c r="I31" i="1"/>
  <c r="I30" i="1"/>
  <c r="I29" i="1"/>
  <c r="E29" i="1"/>
  <c r="I28" i="1"/>
  <c r="E28" i="1"/>
  <c r="I27" i="1"/>
  <c r="E27" i="1"/>
  <c r="P57" i="1" s="1"/>
  <c r="I26" i="1"/>
  <c r="E26" i="1"/>
  <c r="P56" i="1" s="1"/>
  <c r="E16" i="1"/>
  <c r="O56" i="1" s="1"/>
  <c r="I22" i="1"/>
  <c r="I21" i="1"/>
  <c r="I20" i="1"/>
  <c r="I19" i="1"/>
  <c r="E19" i="1"/>
  <c r="I18" i="1"/>
  <c r="E18" i="1"/>
  <c r="I17" i="1"/>
  <c r="E17" i="1"/>
  <c r="O57" i="1" s="1"/>
  <c r="I16" i="1"/>
  <c r="I6" i="1"/>
  <c r="I7" i="1" l="1"/>
  <c r="I8" i="1"/>
  <c r="I9" i="1"/>
  <c r="I10" i="1"/>
  <c r="I11" i="1"/>
  <c r="I12" i="1"/>
  <c r="E8" i="1"/>
  <c r="E9" i="1"/>
  <c r="E7" i="1"/>
  <c r="N57" i="1" s="1"/>
</calcChain>
</file>

<file path=xl/sharedStrings.xml><?xml version="1.0" encoding="utf-8"?>
<sst xmlns="http://schemas.openxmlformats.org/spreadsheetml/2006/main" count="75" uniqueCount="21">
  <si>
    <t>Prozess-Schritt</t>
  </si>
  <si>
    <t>Anzahl Geimpfte</t>
  </si>
  <si>
    <t>Mittlere Gesamtzeit</t>
  </si>
  <si>
    <t>Zusammenfassung</t>
  </si>
  <si>
    <t>1. Checkin</t>
  </si>
  <si>
    <t>2. Formalien</t>
  </si>
  <si>
    <t>3. Formulare ausfüllen</t>
  </si>
  <si>
    <t>4. Aufklärungsgespräch</t>
  </si>
  <si>
    <t>5. Impfung</t>
  </si>
  <si>
    <t>6. Warten</t>
  </si>
  <si>
    <t>7. Checkout</t>
  </si>
  <si>
    <t>Anzahl Geimpfte (Soll: 1000)</t>
  </si>
  <si>
    <t>vermeidbare
Wartezeit</t>
  </si>
  <si>
    <t xml:space="preserve">    Anteil Arbeitszeit</t>
  </si>
  <si>
    <t xml:space="preserve">    Anteil vermeidbare Wartezeit</t>
  </si>
  <si>
    <t>v1</t>
  </si>
  <si>
    <t>v2</t>
  </si>
  <si>
    <t>v3</t>
  </si>
  <si>
    <t>v4</t>
  </si>
  <si>
    <t>Gesamtzeit</t>
  </si>
  <si>
    <t>Anzahl Arbeitsplätze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</si>
</sst>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/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0" fillId="0" borderId="6" xfId="0" applyBorder="1"/>
    <xf numFmtId="0" fontId="0" fillId="0" borderId="0" xfId="0" applyBorder="1"/>
    <xf numFmtId="167" fontId="0" fillId="0" borderId="7" xfId="0" applyNumberFormat="1" applyBorder="1"/>
    <xf numFmtId="0" fontId="1" fillId="0" borderId="8" xfId="0" applyFont="1" applyBorder="1"/>
    <xf numFmtId="0" fontId="0" fillId="0" borderId="1" xfId="0" applyBorder="1"/>
    <xf numFmtId="167" fontId="0" fillId="0" borderId="9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1" fillId="0" borderId="5" xfId="0" applyFont="1" applyBorder="1"/>
  </cellXfs>
  <cellStyles count="1">
    <cellStyle name="Standard" xfId="0" builtinId="0"/>
  </cellStyles>
  <dxfs count="36"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  <dxf>
      <font>
        <color auto="1"/>
      </font>
      <fill>
        <patternFill>
          <bgColor rgb="FFB3DFBF"/>
        </patternFill>
      </fill>
    </dxf>
    <dxf>
      <fill>
        <patternFill>
          <bgColor rgb="FFFFF2B3"/>
        </patternFill>
      </fill>
    </dxf>
    <dxf>
      <fill>
        <patternFill>
          <bgColor rgb="FFFBAFB1"/>
        </patternFill>
      </fill>
    </dxf>
  </dxfs>
  <tableStyles count="0" defaultTableStyle="TableStyleMedium2" defaultPivotStyle="PivotStyleLight16"/>
  <colors>
    <mruColors>
      <color rgb="FFB3DFBF"/>
      <color rgb="FFFFF2B3"/>
      <color rgb="FFFBAFB1"/>
      <color rgb="FFFBABAD"/>
      <color rgb="FFF8696B"/>
      <color rgb="FFFFEB84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6575-1F15-4B6F-B03A-B68AC19F35B1}">
  <dimension ref="A1:S58"/>
  <sheetViews>
    <sheetView showGridLines="0" tabSelected="1" topLeftCell="A25" workbookViewId="0">
      <selection activeCell="K48" sqref="K48"/>
    </sheetView>
  </sheetViews>
  <sheetFormatPr baseColWidth="10" defaultRowHeight="15" x14ac:dyDescent="0.25"/>
  <cols>
    <col min="3" max="3" width="29.5703125" customWidth="1"/>
    <col min="4" max="4" width="0" hidden="1" customWidth="1"/>
    <col min="6" max="6" width="7" customWidth="1"/>
    <col min="7" max="7" width="21.7109375" customWidth="1"/>
    <col min="8" max="8" width="6" hidden="1" customWidth="1"/>
    <col min="9" max="9" width="13.42578125" bestFit="1" customWidth="1"/>
    <col min="13" max="13" width="21.7109375" bestFit="1" customWidth="1"/>
    <col min="14" max="19" width="11.42578125" style="2"/>
  </cols>
  <sheetData>
    <row r="1" spans="1:19" x14ac:dyDescent="0.25">
      <c r="K1">
        <v>5</v>
      </c>
    </row>
    <row r="2" spans="1:19" x14ac:dyDescent="0.25">
      <c r="K2">
        <v>15</v>
      </c>
    </row>
    <row r="5" spans="1:19" s="1" customFormat="1" ht="31.5" x14ac:dyDescent="0.25">
      <c r="A5" s="3" t="s">
        <v>15</v>
      </c>
      <c r="C5" s="8" t="s">
        <v>3</v>
      </c>
      <c r="D5" s="9"/>
      <c r="E5" s="33"/>
      <c r="F5" s="10"/>
      <c r="G5" s="18" t="s">
        <v>0</v>
      </c>
      <c r="H5" s="9"/>
      <c r="I5" s="11" t="s">
        <v>12</v>
      </c>
      <c r="R5"/>
      <c r="S5"/>
    </row>
    <row r="6" spans="1:19" ht="15.75" x14ac:dyDescent="0.25">
      <c r="C6" s="12" t="s">
        <v>11</v>
      </c>
      <c r="D6" s="13">
        <v>577</v>
      </c>
      <c r="E6" s="32">
        <v>577</v>
      </c>
      <c r="F6" s="13"/>
      <c r="G6" s="12" t="s">
        <v>4</v>
      </c>
      <c r="H6" s="13">
        <v>29.79</v>
      </c>
      <c r="I6" s="14">
        <f>H6/24/60</f>
        <v>2.0687500000000001E-2</v>
      </c>
      <c r="R6" s="6"/>
      <c r="S6" s="6"/>
    </row>
    <row r="7" spans="1:19" x14ac:dyDescent="0.25">
      <c r="C7" s="12" t="s">
        <v>2</v>
      </c>
      <c r="D7" s="13">
        <v>2.5299999999999998</v>
      </c>
      <c r="E7" s="14">
        <f>D7/24</f>
        <v>0.10541666666666666</v>
      </c>
      <c r="F7" s="13"/>
      <c r="G7" s="12" t="s">
        <v>5</v>
      </c>
      <c r="H7" s="13">
        <v>95.17</v>
      </c>
      <c r="I7" s="14">
        <f t="shared" ref="I7:I12" si="0">H7/24/60</f>
        <v>6.6090277777777776E-2</v>
      </c>
      <c r="R7" s="7"/>
      <c r="S7" s="7"/>
    </row>
    <row r="8" spans="1:19" x14ac:dyDescent="0.25">
      <c r="C8" s="12" t="s">
        <v>13</v>
      </c>
      <c r="D8" s="13">
        <v>0.73</v>
      </c>
      <c r="E8" s="14">
        <f t="shared" ref="E8:E9" si="1">D8/24</f>
        <v>3.0416666666666665E-2</v>
      </c>
      <c r="F8" s="13"/>
      <c r="G8" s="12" t="s">
        <v>6</v>
      </c>
      <c r="H8" s="13">
        <v>0.28000000000000003</v>
      </c>
      <c r="I8" s="14">
        <f t="shared" si="0"/>
        <v>1.9444444444444446E-4</v>
      </c>
      <c r="R8" s="7"/>
      <c r="S8" s="7"/>
    </row>
    <row r="9" spans="1:19" x14ac:dyDescent="0.25">
      <c r="C9" s="29" t="s">
        <v>14</v>
      </c>
      <c r="D9" s="16">
        <v>1.79</v>
      </c>
      <c r="E9" s="17">
        <f t="shared" si="1"/>
        <v>7.4583333333333335E-2</v>
      </c>
      <c r="F9" s="13"/>
      <c r="G9" s="12" t="s">
        <v>7</v>
      </c>
      <c r="H9" s="13">
        <v>0.89</v>
      </c>
      <c r="I9" s="14">
        <f t="shared" si="0"/>
        <v>6.1805555555555561E-4</v>
      </c>
      <c r="R9" s="7"/>
      <c r="S9" s="7"/>
    </row>
    <row r="10" spans="1:19" x14ac:dyDescent="0.25">
      <c r="C10" s="12"/>
      <c r="D10" s="13"/>
      <c r="E10" s="13"/>
      <c r="F10" s="13"/>
      <c r="G10" s="12" t="s">
        <v>8</v>
      </c>
      <c r="H10" s="13">
        <v>0.88</v>
      </c>
      <c r="I10" s="14">
        <f t="shared" si="0"/>
        <v>6.111111111111111E-4</v>
      </c>
      <c r="R10" s="7"/>
      <c r="S10" s="7"/>
    </row>
    <row r="11" spans="1:19" x14ac:dyDescent="0.25">
      <c r="C11" s="12"/>
      <c r="D11" s="13"/>
      <c r="E11" s="13"/>
      <c r="F11" s="13"/>
      <c r="G11" s="12" t="s">
        <v>9</v>
      </c>
      <c r="H11" s="13">
        <v>4.46</v>
      </c>
      <c r="I11" s="14">
        <f t="shared" si="0"/>
        <v>3.0972222222222221E-3</v>
      </c>
      <c r="R11" s="7"/>
      <c r="S11" s="7"/>
    </row>
    <row r="12" spans="1:19" s="1" customFormat="1" ht="15.75" x14ac:dyDescent="0.25">
      <c r="C12" s="15"/>
      <c r="D12" s="4"/>
      <c r="E12" s="4"/>
      <c r="F12" s="4"/>
      <c r="G12" s="29" t="s">
        <v>10</v>
      </c>
      <c r="H12" s="16">
        <v>1.19</v>
      </c>
      <c r="I12" s="17">
        <f t="shared" si="0"/>
        <v>8.2638888888888888E-4</v>
      </c>
      <c r="R12" s="6"/>
      <c r="S12" s="6"/>
    </row>
    <row r="15" spans="1:19" ht="31.5" x14ac:dyDescent="0.25">
      <c r="A15" s="3" t="s">
        <v>16</v>
      </c>
      <c r="B15" s="1"/>
      <c r="C15" s="8" t="s">
        <v>3</v>
      </c>
      <c r="D15" s="9"/>
      <c r="E15" s="33"/>
      <c r="F15" s="10"/>
      <c r="G15" s="18" t="s">
        <v>0</v>
      </c>
      <c r="H15" s="9"/>
      <c r="I15" s="11" t="s">
        <v>12</v>
      </c>
      <c r="R15" s="5"/>
      <c r="S15" s="5"/>
    </row>
    <row r="16" spans="1:19" x14ac:dyDescent="0.25">
      <c r="C16" s="12" t="s">
        <v>11</v>
      </c>
      <c r="D16" s="13">
        <v>652</v>
      </c>
      <c r="E16" s="32">
        <f>D16</f>
        <v>652</v>
      </c>
      <c r="F16" s="13"/>
      <c r="G16" s="12" t="s">
        <v>4</v>
      </c>
      <c r="H16" s="13">
        <v>9.84</v>
      </c>
      <c r="I16" s="14">
        <f>H16/24/60</f>
        <v>6.8333333333333328E-3</v>
      </c>
    </row>
    <row r="17" spans="1:9" x14ac:dyDescent="0.25">
      <c r="C17" s="12" t="s">
        <v>2</v>
      </c>
      <c r="D17" s="13">
        <v>2.23</v>
      </c>
      <c r="E17" s="14">
        <f>D17/24</f>
        <v>9.2916666666666661E-2</v>
      </c>
      <c r="F17" s="13"/>
      <c r="G17" s="12" t="s">
        <v>5</v>
      </c>
      <c r="H17" s="13">
        <v>4.59</v>
      </c>
      <c r="I17" s="14">
        <f>H17/24/60</f>
        <v>3.1875000000000002E-3</v>
      </c>
    </row>
    <row r="18" spans="1:9" x14ac:dyDescent="0.25">
      <c r="C18" s="12" t="s">
        <v>13</v>
      </c>
      <c r="D18" s="13">
        <v>0.73</v>
      </c>
      <c r="E18" s="14">
        <f t="shared" ref="E18:E19" si="2">D18/24</f>
        <v>3.0416666666666665E-2</v>
      </c>
      <c r="F18" s="13"/>
      <c r="G18" s="12" t="s">
        <v>6</v>
      </c>
      <c r="H18" s="13">
        <v>0.22</v>
      </c>
      <c r="I18" s="14">
        <f>H18/24/60</f>
        <v>1.5277777777777777E-4</v>
      </c>
    </row>
    <row r="19" spans="1:9" x14ac:dyDescent="0.25">
      <c r="C19" s="29" t="s">
        <v>14</v>
      </c>
      <c r="D19" s="16">
        <v>1.5</v>
      </c>
      <c r="E19" s="17">
        <f t="shared" si="2"/>
        <v>6.25E-2</v>
      </c>
      <c r="F19" s="13"/>
      <c r="G19" s="12" t="s">
        <v>7</v>
      </c>
      <c r="H19" s="13">
        <v>47.58</v>
      </c>
      <c r="I19" s="14">
        <f>H19/24/60</f>
        <v>3.3041666666666664E-2</v>
      </c>
    </row>
    <row r="20" spans="1:9" x14ac:dyDescent="0.25">
      <c r="C20" s="12"/>
      <c r="D20" s="13"/>
      <c r="E20" s="13"/>
      <c r="F20" s="13"/>
      <c r="G20" s="12" t="s">
        <v>8</v>
      </c>
      <c r="H20" s="13">
        <v>34.47</v>
      </c>
      <c r="I20" s="14">
        <f>H20/24/60</f>
        <v>2.39375E-2</v>
      </c>
    </row>
    <row r="21" spans="1:9" x14ac:dyDescent="0.25">
      <c r="C21" s="12"/>
      <c r="D21" s="13"/>
      <c r="E21" s="13"/>
      <c r="F21" s="13"/>
      <c r="G21" s="12" t="s">
        <v>9</v>
      </c>
      <c r="H21" s="13">
        <v>4.47</v>
      </c>
      <c r="I21" s="14">
        <f>H21/24/60</f>
        <v>3.1041666666666665E-3</v>
      </c>
    </row>
    <row r="22" spans="1:9" ht="15.75" x14ac:dyDescent="0.25">
      <c r="A22" s="1"/>
      <c r="B22" s="1"/>
      <c r="C22" s="15"/>
      <c r="D22" s="4"/>
      <c r="E22" s="4"/>
      <c r="F22" s="4"/>
      <c r="G22" s="29" t="s">
        <v>10</v>
      </c>
      <c r="H22" s="16">
        <v>1.9</v>
      </c>
      <c r="I22" s="17">
        <f>H22/24/60</f>
        <v>1.3194444444444445E-3</v>
      </c>
    </row>
    <row r="25" spans="1:9" ht="31.5" x14ac:dyDescent="0.25">
      <c r="A25" s="3" t="s">
        <v>17</v>
      </c>
      <c r="B25" s="1"/>
      <c r="C25" s="8" t="s">
        <v>3</v>
      </c>
      <c r="D25" s="9"/>
      <c r="E25" s="33"/>
      <c r="F25" s="10"/>
      <c r="G25" s="18" t="s">
        <v>0</v>
      </c>
      <c r="H25" s="9"/>
      <c r="I25" s="11" t="s">
        <v>12</v>
      </c>
    </row>
    <row r="26" spans="1:9" x14ac:dyDescent="0.25">
      <c r="C26" s="12" t="s">
        <v>11</v>
      </c>
      <c r="D26" s="13">
        <v>680</v>
      </c>
      <c r="E26" s="32">
        <f>D26</f>
        <v>680</v>
      </c>
      <c r="F26" s="13"/>
      <c r="G26" s="12" t="s">
        <v>4</v>
      </c>
      <c r="H26" s="13">
        <v>9.84</v>
      </c>
      <c r="I26" s="14">
        <f>H26/24/60</f>
        <v>6.8333333333333328E-3</v>
      </c>
    </row>
    <row r="27" spans="1:9" x14ac:dyDescent="0.25">
      <c r="C27" s="12" t="s">
        <v>2</v>
      </c>
      <c r="D27" s="13">
        <v>2.06</v>
      </c>
      <c r="E27" s="14">
        <f>D27/24</f>
        <v>8.5833333333333331E-2</v>
      </c>
      <c r="F27" s="13"/>
      <c r="G27" s="12" t="s">
        <v>5</v>
      </c>
      <c r="H27" s="13">
        <v>4.59</v>
      </c>
      <c r="I27" s="14">
        <f>H27/24/60</f>
        <v>3.1875000000000002E-3</v>
      </c>
    </row>
    <row r="28" spans="1:9" x14ac:dyDescent="0.25">
      <c r="C28" s="12" t="s">
        <v>13</v>
      </c>
      <c r="D28" s="13">
        <v>0.73</v>
      </c>
      <c r="E28" s="14">
        <f t="shared" ref="E28:E29" si="3">D28/24</f>
        <v>3.0416666666666665E-2</v>
      </c>
      <c r="F28" s="13"/>
      <c r="G28" s="12" t="s">
        <v>6</v>
      </c>
      <c r="H28" s="13">
        <v>0.22</v>
      </c>
      <c r="I28" s="14">
        <f>H28/24/60</f>
        <v>1.5277777777777777E-4</v>
      </c>
    </row>
    <row r="29" spans="1:9" x14ac:dyDescent="0.25">
      <c r="C29" s="29" t="s">
        <v>14</v>
      </c>
      <c r="D29" s="16">
        <v>1.33</v>
      </c>
      <c r="E29" s="17">
        <f t="shared" si="3"/>
        <v>5.541666666666667E-2</v>
      </c>
      <c r="F29" s="13"/>
      <c r="G29" s="12" t="s">
        <v>7</v>
      </c>
      <c r="H29" s="13">
        <v>1.63</v>
      </c>
      <c r="I29" s="14">
        <f>H29/24/60</f>
        <v>1.1319444444444445E-3</v>
      </c>
    </row>
    <row r="30" spans="1:9" x14ac:dyDescent="0.25">
      <c r="C30" s="12"/>
      <c r="D30" s="13"/>
      <c r="E30" s="13"/>
      <c r="F30" s="13"/>
      <c r="G30" s="12" t="s">
        <v>8</v>
      </c>
      <c r="H30" s="13">
        <v>0.31</v>
      </c>
      <c r="I30" s="14">
        <f>H30/24/60</f>
        <v>2.1527777777777778E-4</v>
      </c>
    </row>
    <row r="31" spans="1:9" x14ac:dyDescent="0.25">
      <c r="C31" s="12"/>
      <c r="D31" s="13"/>
      <c r="E31" s="13"/>
      <c r="F31" s="13"/>
      <c r="G31" s="12" t="s">
        <v>9</v>
      </c>
      <c r="H31" s="13">
        <v>3.96</v>
      </c>
      <c r="I31" s="14">
        <f>H31/24/60</f>
        <v>2.7500000000000003E-3</v>
      </c>
    </row>
    <row r="32" spans="1:9" ht="15.75" x14ac:dyDescent="0.25">
      <c r="A32" s="1"/>
      <c r="B32" s="1"/>
      <c r="C32" s="15"/>
      <c r="D32" s="4"/>
      <c r="E32" s="4"/>
      <c r="F32" s="4"/>
      <c r="G32" s="29" t="s">
        <v>10</v>
      </c>
      <c r="H32" s="16">
        <v>57.48</v>
      </c>
      <c r="I32" s="17">
        <f>H32/24/60</f>
        <v>3.991666666666667E-2</v>
      </c>
    </row>
    <row r="35" spans="1:17" ht="31.5" x14ac:dyDescent="0.25">
      <c r="A35" s="3" t="s">
        <v>18</v>
      </c>
      <c r="B35" s="1"/>
      <c r="C35" s="8" t="s">
        <v>3</v>
      </c>
      <c r="D35" s="9"/>
      <c r="E35" s="33"/>
      <c r="F35" s="10"/>
      <c r="G35" s="18" t="s">
        <v>0</v>
      </c>
      <c r="H35" s="9"/>
      <c r="I35" s="11" t="s">
        <v>12</v>
      </c>
    </row>
    <row r="36" spans="1:17" x14ac:dyDescent="0.25">
      <c r="C36" s="12" t="s">
        <v>11</v>
      </c>
      <c r="D36" s="13">
        <v>976</v>
      </c>
      <c r="E36" s="32">
        <f>D36</f>
        <v>976</v>
      </c>
      <c r="F36" s="13"/>
      <c r="G36" s="12" t="s">
        <v>4</v>
      </c>
      <c r="H36" s="13">
        <v>6.69</v>
      </c>
      <c r="I36" s="14">
        <f>H36/24/60</f>
        <v>4.6458333333333334E-3</v>
      </c>
    </row>
    <row r="37" spans="1:17" x14ac:dyDescent="0.25">
      <c r="C37" s="12" t="s">
        <v>2</v>
      </c>
      <c r="D37" s="13">
        <v>66.290000000000006</v>
      </c>
      <c r="E37" s="14">
        <f>D37/24/60</f>
        <v>4.6034722222222227E-2</v>
      </c>
      <c r="F37" s="13"/>
      <c r="G37" s="12" t="s">
        <v>5</v>
      </c>
      <c r="H37" s="13">
        <v>7.68</v>
      </c>
      <c r="I37" s="14">
        <f>H37/24/60</f>
        <v>5.3333333333333332E-3</v>
      </c>
    </row>
    <row r="38" spans="1:17" x14ac:dyDescent="0.25">
      <c r="C38" s="12" t="s">
        <v>13</v>
      </c>
      <c r="D38" s="13">
        <v>44</v>
      </c>
      <c r="E38" s="14">
        <f t="shared" ref="E38:E39" si="4">D38/24/60</f>
        <v>3.0555555555555555E-2</v>
      </c>
      <c r="F38" s="13"/>
      <c r="G38" s="12" t="s">
        <v>6</v>
      </c>
      <c r="H38" s="13">
        <v>0.22</v>
      </c>
      <c r="I38" s="14">
        <f>H38/24/60</f>
        <v>1.5277777777777777E-4</v>
      </c>
    </row>
    <row r="39" spans="1:17" x14ac:dyDescent="0.25">
      <c r="C39" s="29" t="s">
        <v>14</v>
      </c>
      <c r="D39" s="16">
        <v>22.29</v>
      </c>
      <c r="E39" s="17">
        <f t="shared" si="4"/>
        <v>1.5479166666666665E-2</v>
      </c>
      <c r="F39" s="13"/>
      <c r="G39" s="12" t="s">
        <v>7</v>
      </c>
      <c r="H39" s="13">
        <v>1.63</v>
      </c>
      <c r="I39" s="14">
        <f>H39/24/60</f>
        <v>1.1319444444444445E-3</v>
      </c>
    </row>
    <row r="40" spans="1:17" x14ac:dyDescent="0.25">
      <c r="C40" s="12"/>
      <c r="D40" s="13"/>
      <c r="E40" s="13"/>
      <c r="F40" s="13"/>
      <c r="G40" s="12" t="s">
        <v>8</v>
      </c>
      <c r="H40" s="13">
        <v>0.31</v>
      </c>
      <c r="I40" s="14">
        <f>H40/24/60</f>
        <v>2.1527777777777778E-4</v>
      </c>
    </row>
    <row r="41" spans="1:17" x14ac:dyDescent="0.25">
      <c r="C41" s="12"/>
      <c r="D41" s="13"/>
      <c r="E41" s="13"/>
      <c r="F41" s="13"/>
      <c r="G41" s="12" t="s">
        <v>9</v>
      </c>
      <c r="H41" s="13">
        <v>3.96</v>
      </c>
      <c r="I41" s="14">
        <f>H41/24/60</f>
        <v>2.7500000000000003E-3</v>
      </c>
    </row>
    <row r="42" spans="1:17" ht="15.75" x14ac:dyDescent="0.25">
      <c r="A42" s="1"/>
      <c r="B42" s="1"/>
      <c r="C42" s="15"/>
      <c r="D42" s="4"/>
      <c r="E42" s="4"/>
      <c r="F42" s="4"/>
      <c r="G42" s="29" t="s">
        <v>10</v>
      </c>
      <c r="H42" s="16">
        <v>0.28000000000000003</v>
      </c>
      <c r="I42" s="17">
        <f>H42/24/60</f>
        <v>1.9444444444444446E-4</v>
      </c>
    </row>
    <row r="47" spans="1:17" ht="15.75" x14ac:dyDescent="0.25">
      <c r="M47" s="18" t="s">
        <v>0</v>
      </c>
      <c r="N47" s="19" t="s">
        <v>15</v>
      </c>
      <c r="O47" s="19" t="s">
        <v>16</v>
      </c>
      <c r="P47" s="19" t="s">
        <v>17</v>
      </c>
      <c r="Q47" s="20" t="s">
        <v>18</v>
      </c>
    </row>
    <row r="48" spans="1:17" ht="15.75" x14ac:dyDescent="0.25">
      <c r="M48" s="12" t="s">
        <v>4</v>
      </c>
      <c r="N48" s="21">
        <v>2</v>
      </c>
      <c r="O48" s="22">
        <v>3</v>
      </c>
      <c r="P48" s="21">
        <v>3</v>
      </c>
      <c r="Q48" s="23">
        <v>4</v>
      </c>
    </row>
    <row r="49" spans="13:17" ht="15.75" x14ac:dyDescent="0.25">
      <c r="M49" s="12" t="s">
        <v>5</v>
      </c>
      <c r="N49" s="21">
        <v>3</v>
      </c>
      <c r="O49" s="22">
        <v>6</v>
      </c>
      <c r="P49" s="21">
        <v>6</v>
      </c>
      <c r="Q49" s="24">
        <v>6</v>
      </c>
    </row>
    <row r="50" spans="13:17" x14ac:dyDescent="0.25">
      <c r="M50" s="12" t="s">
        <v>6</v>
      </c>
      <c r="N50" s="21">
        <v>0</v>
      </c>
      <c r="O50" s="21">
        <v>0</v>
      </c>
      <c r="P50" s="21">
        <v>0</v>
      </c>
      <c r="Q50" s="24">
        <v>0</v>
      </c>
    </row>
    <row r="51" spans="13:17" ht="15.75" x14ac:dyDescent="0.25">
      <c r="M51" s="12" t="s">
        <v>7</v>
      </c>
      <c r="N51" s="21">
        <v>6</v>
      </c>
      <c r="O51" s="21">
        <v>6</v>
      </c>
      <c r="P51" s="22">
        <v>9</v>
      </c>
      <c r="Q51" s="24">
        <v>9</v>
      </c>
    </row>
    <row r="52" spans="13:17" ht="15.75" x14ac:dyDescent="0.25">
      <c r="M52" s="12" t="s">
        <v>8</v>
      </c>
      <c r="N52" s="21">
        <v>2</v>
      </c>
      <c r="O52" s="21">
        <v>2</v>
      </c>
      <c r="P52" s="22">
        <v>4</v>
      </c>
      <c r="Q52" s="24">
        <v>4</v>
      </c>
    </row>
    <row r="53" spans="13:17" x14ac:dyDescent="0.25">
      <c r="M53" s="12" t="s">
        <v>9</v>
      </c>
      <c r="N53" s="25">
        <v>0</v>
      </c>
      <c r="O53" s="25">
        <v>0</v>
      </c>
      <c r="P53" s="25">
        <v>0</v>
      </c>
      <c r="Q53" s="24">
        <v>0</v>
      </c>
    </row>
    <row r="54" spans="13:17" ht="15.75" x14ac:dyDescent="0.25">
      <c r="M54" s="12" t="s">
        <v>10</v>
      </c>
      <c r="N54" s="25">
        <v>2</v>
      </c>
      <c r="O54" s="25">
        <v>2</v>
      </c>
      <c r="P54" s="25">
        <v>2</v>
      </c>
      <c r="Q54" s="23">
        <v>4</v>
      </c>
    </row>
    <row r="55" spans="13:17" ht="6" customHeight="1" x14ac:dyDescent="0.25">
      <c r="M55" s="12"/>
      <c r="N55" s="21"/>
      <c r="O55" s="21"/>
      <c r="P55" s="21"/>
      <c r="Q55" s="26"/>
    </row>
    <row r="56" spans="13:17" x14ac:dyDescent="0.25">
      <c r="M56" s="12" t="s">
        <v>1</v>
      </c>
      <c r="N56" s="21">
        <f>E6</f>
        <v>577</v>
      </c>
      <c r="O56" s="21">
        <f>E16</f>
        <v>652</v>
      </c>
      <c r="P56" s="21">
        <f>E26</f>
        <v>680</v>
      </c>
      <c r="Q56" s="26">
        <f>E36</f>
        <v>976</v>
      </c>
    </row>
    <row r="57" spans="13:17" x14ac:dyDescent="0.25">
      <c r="M57" s="12" t="s">
        <v>19</v>
      </c>
      <c r="N57" s="27">
        <f>E7</f>
        <v>0.10541666666666666</v>
      </c>
      <c r="O57" s="27">
        <f>E17</f>
        <v>9.2916666666666661E-2</v>
      </c>
      <c r="P57" s="27">
        <f>E27</f>
        <v>8.5833333333333331E-2</v>
      </c>
      <c r="Q57" s="28">
        <f>E37</f>
        <v>4.6034722222222227E-2</v>
      </c>
    </row>
    <row r="58" spans="13:17" x14ac:dyDescent="0.25">
      <c r="M58" s="29" t="s">
        <v>20</v>
      </c>
      <c r="N58" s="30">
        <f>SUM(N48:N54)</f>
        <v>15</v>
      </c>
      <c r="O58" s="30">
        <f t="shared" ref="O58:Q58" si="5">SUM(O48:O54)</f>
        <v>19</v>
      </c>
      <c r="P58" s="30">
        <f t="shared" si="5"/>
        <v>24</v>
      </c>
      <c r="Q58" s="31">
        <f t="shared" si="5"/>
        <v>27</v>
      </c>
    </row>
  </sheetData>
  <conditionalFormatting sqref="I6">
    <cfRule type="cellIs" dxfId="35" priority="49" operator="greaterThan">
      <formula>$K$2/24/60</formula>
    </cfRule>
    <cfRule type="cellIs" dxfId="34" priority="50" operator="between">
      <formula>$K$1/24/60</formula>
      <formula>$K$2/24/60</formula>
    </cfRule>
    <cfRule type="cellIs" dxfId="33" priority="51" operator="lessThan">
      <formula>$K$1/24/60</formula>
    </cfRule>
  </conditionalFormatting>
  <conditionalFormatting sqref="I7:I12">
    <cfRule type="cellIs" dxfId="32" priority="43" operator="greaterThan">
      <formula>$K$2/24/60</formula>
    </cfRule>
    <cfRule type="cellIs" dxfId="31" priority="44" operator="between">
      <formula>$K$1/24/60</formula>
      <formula>$K$2/24/60</formula>
    </cfRule>
    <cfRule type="cellIs" dxfId="30" priority="45" operator="lessThan">
      <formula>$K$1/24/60</formula>
    </cfRule>
  </conditionalFormatting>
  <conditionalFormatting sqref="I36">
    <cfRule type="cellIs" dxfId="17" priority="28" operator="greaterThan">
      <formula>$K$2/24/60</formula>
    </cfRule>
    <cfRule type="cellIs" dxfId="16" priority="29" operator="between">
      <formula>$K$1/24/60</formula>
      <formula>$K$2/24/60</formula>
    </cfRule>
    <cfRule type="cellIs" dxfId="15" priority="30" operator="lessThan">
      <formula>$K$1/24/60</formula>
    </cfRule>
  </conditionalFormatting>
  <conditionalFormatting sqref="I37:I42">
    <cfRule type="cellIs" dxfId="14" priority="25" operator="greaterThan">
      <formula>$K$2/24/60</formula>
    </cfRule>
    <cfRule type="cellIs" dxfId="13" priority="26" operator="between">
      <formula>$K$1/24/60</formula>
      <formula>$K$2/24/60</formula>
    </cfRule>
    <cfRule type="cellIs" dxfId="12" priority="27" operator="lessThan">
      <formula>$K$1/24/60</formula>
    </cfRule>
  </conditionalFormatting>
  <conditionalFormatting sqref="I26">
    <cfRule type="cellIs" dxfId="11" priority="10" operator="greaterThan">
      <formula>$K$2/24/60</formula>
    </cfRule>
    <cfRule type="cellIs" dxfId="10" priority="11" operator="between">
      <formula>$K$1/24/60</formula>
      <formula>$K$2/24/60</formula>
    </cfRule>
    <cfRule type="cellIs" dxfId="9" priority="12" operator="lessThan">
      <formula>$K$1/24/60</formula>
    </cfRule>
  </conditionalFormatting>
  <conditionalFormatting sqref="I27:I32">
    <cfRule type="cellIs" dxfId="8" priority="7" operator="greaterThan">
      <formula>$K$2/24/60</formula>
    </cfRule>
    <cfRule type="cellIs" dxfId="7" priority="8" operator="between">
      <formula>$K$1/24/60</formula>
      <formula>$K$2/24/60</formula>
    </cfRule>
    <cfRule type="cellIs" dxfId="6" priority="9" operator="lessThan">
      <formula>$K$1/24/60</formula>
    </cfRule>
  </conditionalFormatting>
  <conditionalFormatting sqref="I16">
    <cfRule type="cellIs" dxfId="5" priority="4" operator="greaterThan">
      <formula>$K$2/24/60</formula>
    </cfRule>
    <cfRule type="cellIs" dxfId="4" priority="5" operator="between">
      <formula>$K$1/24/60</formula>
      <formula>$K$2/24/60</formula>
    </cfRule>
    <cfRule type="cellIs" dxfId="3" priority="6" operator="lessThan">
      <formula>$K$1/24/60</formula>
    </cfRule>
  </conditionalFormatting>
  <conditionalFormatting sqref="I17:I22">
    <cfRule type="cellIs" dxfId="2" priority="1" operator="greaterThan">
      <formula>$K$2/24/60</formula>
    </cfRule>
    <cfRule type="cellIs" dxfId="1" priority="2" operator="between">
      <formula>$K$1/24/60</formula>
      <formula>$K$2/24/60</formula>
    </cfRule>
    <cfRule type="cellIs" dxfId="0" priority="3" operator="lessThan">
      <formula>$K$1/24/60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Bredner</dc:creator>
  <cp:lastModifiedBy>Barbara Bredner</cp:lastModifiedBy>
  <dcterms:created xsi:type="dcterms:W3CDTF">2020-12-09T09:49:40Z</dcterms:created>
  <dcterms:modified xsi:type="dcterms:W3CDTF">2020-12-09T18:03:45Z</dcterms:modified>
</cp:coreProperties>
</file>