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management\Burndown\"/>
    </mc:Choice>
  </mc:AlternateContent>
  <xr:revisionPtr revIDLastSave="0" documentId="13_ncr:1_{0CF67FDB-A92F-4AB1-82D5-C3F2CD4B44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<sst xmlns="http://schemas.openxmlformats.org/spreadsheetml/2006/main" count="48" uniqueCount="48">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</sst>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153.25</c:v>
                </c:pt>
                <c:pt idx="1">
                  <c:v>148.25</c:v>
                </c:pt>
                <c:pt idx="2">
                  <c:v>144.62</c:v>
                </c:pt>
                <c:pt idx="3">
                  <c:v>142.29</c:v>
                </c:pt>
                <c:pt idx="4">
                  <c:v>134.29</c:v>
                </c:pt>
                <c:pt idx="5">
                  <c:v>118.28999999999999</c:v>
                </c:pt>
                <c:pt idx="6">
                  <c:v>111.28999999999999</c:v>
                </c:pt>
                <c:pt idx="7">
                  <c:v>110.78999999999999</c:v>
                </c:pt>
                <c:pt idx="8">
                  <c:v>99.789999999999992</c:v>
                </c:pt>
                <c:pt idx="9">
                  <c:v>99.789999999999992</c:v>
                </c:pt>
                <c:pt idx="10">
                  <c:v>95.97999999999999</c:v>
                </c:pt>
                <c:pt idx="11">
                  <c:v>95.97999999999999</c:v>
                </c:pt>
                <c:pt idx="12">
                  <c:v>62.289999999999992</c:v>
                </c:pt>
                <c:pt idx="13">
                  <c:v>50.859999999999992</c:v>
                </c:pt>
                <c:pt idx="14">
                  <c:v>42.259999999999991</c:v>
                </c:pt>
                <c:pt idx="15">
                  <c:v>38.259999999999991</c:v>
                </c:pt>
                <c:pt idx="16">
                  <c:v>38.259999999999991</c:v>
                </c:pt>
                <c:pt idx="17">
                  <c:v>38.259999999999991</c:v>
                </c:pt>
                <c:pt idx="18">
                  <c:v>38.259999999999991</c:v>
                </c:pt>
                <c:pt idx="19">
                  <c:v>38.259999999999991</c:v>
                </c:pt>
                <c:pt idx="20">
                  <c:v>38.259999999999991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161.9047619047619</c:v>
                </c:pt>
                <c:pt idx="1">
                  <c:v>153.8095238095238</c:v>
                </c:pt>
                <c:pt idx="2">
                  <c:v>145.71428571428569</c:v>
                </c:pt>
                <c:pt idx="3">
                  <c:v>137.61904761904759</c:v>
                </c:pt>
                <c:pt idx="4">
                  <c:v>129.52380952380949</c:v>
                </c:pt>
                <c:pt idx="5">
                  <c:v>121.42857142857139</c:v>
                </c:pt>
                <c:pt idx="6">
                  <c:v>113.33333333333329</c:v>
                </c:pt>
                <c:pt idx="7">
                  <c:v>105.23809523809518</c:v>
                </c:pt>
                <c:pt idx="8">
                  <c:v>97.142857142857082</c:v>
                </c:pt>
                <c:pt idx="9">
                  <c:v>89.04761904761898</c:v>
                </c:pt>
                <c:pt idx="10">
                  <c:v>80.952380952380878</c:v>
                </c:pt>
                <c:pt idx="11">
                  <c:v>72.857142857142776</c:v>
                </c:pt>
                <c:pt idx="12">
                  <c:v>64.761904761904674</c:v>
                </c:pt>
                <c:pt idx="13">
                  <c:v>56.666666666666579</c:v>
                </c:pt>
                <c:pt idx="14">
                  <c:v>48.571428571428484</c:v>
                </c:pt>
                <c:pt idx="15">
                  <c:v>40.476190476190389</c:v>
                </c:pt>
                <c:pt idx="16">
                  <c:v>32.380952380952294</c:v>
                </c:pt>
                <c:pt idx="17">
                  <c:v>24.285714285714199</c:v>
                </c:pt>
                <c:pt idx="18">
                  <c:v>16.190476190476105</c:v>
                </c:pt>
                <c:pt idx="19">
                  <c:v>8.0952380952380096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85725</xdr:rowOff>
    </xdr:from>
    <xdr:to>
      <xdr:col>16</xdr:col>
      <xdr:colOff>542925</xdr:colOff>
      <xdr:row>44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4" sqref="B4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170</v>
      </c>
      <c r="C4" s="12">
        <f>B4/7</f>
        <v>24.285714285714285</v>
      </c>
    </row>
    <row r="5" spans="1:3" x14ac:dyDescent="0.2">
      <c r="A5" s="12" t="s">
        <v>43</v>
      </c>
      <c r="B5" s="12">
        <f>B2*B4</f>
        <v>8500</v>
      </c>
      <c r="C5" s="12">
        <f>B5/7</f>
        <v>1214.2857142857142</v>
      </c>
    </row>
    <row r="6" spans="1:3" x14ac:dyDescent="0.2">
      <c r="A6" s="12" t="s">
        <v>44</v>
      </c>
      <c r="B6" s="12">
        <f>B4*4</f>
        <v>680</v>
      </c>
      <c r="C6" s="12">
        <f>B6/7</f>
        <v>97.142857142857139</v>
      </c>
    </row>
    <row r="7" spans="1:3" x14ac:dyDescent="0.2">
      <c r="A7" s="12" t="s">
        <v>45</v>
      </c>
      <c r="B7" s="12">
        <f>B5*4</f>
        <v>34000</v>
      </c>
      <c r="C7" s="12">
        <f>B7/7</f>
        <v>4857.1428571428569</v>
      </c>
    </row>
    <row r="8" spans="1:3" x14ac:dyDescent="0.2">
      <c r="A8" s="12" t="s">
        <v>40</v>
      </c>
      <c r="B8" s="12">
        <f>B4/B9</f>
        <v>8.0952380952380949</v>
      </c>
      <c r="C8" s="12">
        <f>B8/7</f>
        <v>1.1564625850340136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zoomScaleNormal="100" workbookViewId="0">
      <pane xSplit="1" topLeftCell="B1" activePane="topRight" state="frozen"/>
      <selection pane="topRight" activeCell="P7" sqref="P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50.77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170</v>
      </c>
      <c r="C14" s="3">
        <f>B15-SUM(C4:C13)</f>
        <v>153.25</v>
      </c>
      <c r="D14" s="3">
        <f>C14-SUM(D4:D13)</f>
        <v>148.25</v>
      </c>
      <c r="E14" s="3">
        <f t="shared" ref="E14:W14" si="1">D14-SUM(E4:E13)</f>
        <v>144.62</v>
      </c>
      <c r="F14" s="3">
        <f t="shared" si="1"/>
        <v>142.29</v>
      </c>
      <c r="G14" s="3">
        <f t="shared" si="1"/>
        <v>134.29</v>
      </c>
      <c r="H14" s="3">
        <f t="shared" si="1"/>
        <v>118.28999999999999</v>
      </c>
      <c r="I14" s="3">
        <f t="shared" si="1"/>
        <v>111.28999999999999</v>
      </c>
      <c r="J14" s="3">
        <f t="shared" si="1"/>
        <v>110.78999999999999</v>
      </c>
      <c r="K14" s="3">
        <f t="shared" si="1"/>
        <v>99.789999999999992</v>
      </c>
      <c r="L14" s="3">
        <f t="shared" si="1"/>
        <v>99.789999999999992</v>
      </c>
      <c r="M14" s="3">
        <f t="shared" si="1"/>
        <v>95.97999999999999</v>
      </c>
      <c r="N14" s="3">
        <f t="shared" si="1"/>
        <v>95.97999999999999</v>
      </c>
      <c r="O14" s="3">
        <f t="shared" si="1"/>
        <v>62.289999999999992</v>
      </c>
      <c r="P14" s="3">
        <f t="shared" si="1"/>
        <v>50.859999999999992</v>
      </c>
      <c r="Q14" s="3">
        <f t="shared" si="1"/>
        <v>42.259999999999991</v>
      </c>
      <c r="R14" s="3">
        <f t="shared" si="1"/>
        <v>38.259999999999991</v>
      </c>
      <c r="S14" s="3">
        <f t="shared" si="1"/>
        <v>38.259999999999991</v>
      </c>
      <c r="T14" s="3">
        <f t="shared" si="1"/>
        <v>38.259999999999991</v>
      </c>
      <c r="U14" s="3">
        <f t="shared" si="1"/>
        <v>38.259999999999991</v>
      </c>
      <c r="V14" s="3">
        <f t="shared" si="1"/>
        <v>38.259999999999991</v>
      </c>
      <c r="W14" s="3">
        <f t="shared" si="1"/>
        <v>38.259999999999991</v>
      </c>
    </row>
    <row r="15" spans="1:23" x14ac:dyDescent="0.2">
      <c r="A15" s="7" t="s">
        <v>34</v>
      </c>
      <c r="B15" s="10">
        <f>Tempo!B4</f>
        <v>170</v>
      </c>
      <c r="C15" s="3">
        <f>B15-B20</f>
        <v>161.9047619047619</v>
      </c>
      <c r="D15" s="3">
        <f>C15-B20</f>
        <v>153.8095238095238</v>
      </c>
      <c r="E15" s="3">
        <f>D15-B20</f>
        <v>145.71428571428569</v>
      </c>
      <c r="F15" s="3">
        <f>E15-B20</f>
        <v>137.61904761904759</v>
      </c>
      <c r="G15" s="3">
        <f>F15-B20</f>
        <v>129.52380952380949</v>
      </c>
      <c r="H15" s="3">
        <f>G15-B20</f>
        <v>121.42857142857139</v>
      </c>
      <c r="I15" s="3">
        <f>H15-B20</f>
        <v>113.33333333333329</v>
      </c>
      <c r="J15" s="3">
        <f>I15-B20</f>
        <v>105.23809523809518</v>
      </c>
      <c r="K15" s="3">
        <f>J15-B20</f>
        <v>97.142857142857082</v>
      </c>
      <c r="L15" s="3">
        <f>K15-B20</f>
        <v>89.04761904761898</v>
      </c>
      <c r="M15" s="3">
        <f>L15-B20</f>
        <v>80.952380952380878</v>
      </c>
      <c r="N15" s="3">
        <f>M15-B20</f>
        <v>72.857142857142776</v>
      </c>
      <c r="O15" s="3">
        <f>N15-B20</f>
        <v>64.761904761904674</v>
      </c>
      <c r="P15" s="3">
        <f>O15-B20</f>
        <v>56.666666666666579</v>
      </c>
      <c r="Q15" s="3">
        <f>P15-B20</f>
        <v>48.571428571428484</v>
      </c>
      <c r="R15" s="3">
        <f>Q15-B20</f>
        <v>40.476190476190389</v>
      </c>
      <c r="S15" s="3">
        <f>R15-B20</f>
        <v>32.380952380952294</v>
      </c>
      <c r="T15" s="3">
        <f>S15-B20</f>
        <v>24.285714285714199</v>
      </c>
      <c r="U15" s="3">
        <f>T15-B20</f>
        <v>16.190476190476105</v>
      </c>
      <c r="V15" s="3">
        <f>U15-B20</f>
        <v>8.0952380952380096</v>
      </c>
      <c r="W15" s="3">
        <f>IF(V15-B20&lt;0,0,V15-B20)</f>
        <v>0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8.0952380952380949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2022-09-14T11:43:26Z</dcterms:modified>
  <cp:category/>
  <cp:contentStatus/>
</cp:coreProperties>
</file>