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</sheets>
  <definedNames/>
  <calcPr/>
</workbook>
</file>

<file path=xl/sharedStrings.xml><?xml version="1.0" encoding="utf-8"?>
<sst xmlns="http://schemas.openxmlformats.org/spreadsheetml/2006/main" count="471" uniqueCount="205">
  <si>
    <t>Nome completo</t>
  </si>
  <si>
    <t>Idade (anos)</t>
  </si>
  <si>
    <t>Estado civil</t>
  </si>
  <si>
    <t xml:space="preserve">Congregação </t>
  </si>
  <si>
    <t>Pedro Paulo Valente</t>
  </si>
  <si>
    <t>Casado</t>
  </si>
  <si>
    <t>IPV</t>
  </si>
  <si>
    <t>Carlos Pacheco dos Santos</t>
  </si>
  <si>
    <t>Ana Clara Gutierrez Diniz Souzq</t>
  </si>
  <si>
    <t>Solteira</t>
  </si>
  <si>
    <t xml:space="preserve">Tatiana Silveria Batista </t>
  </si>
  <si>
    <t>Casada</t>
  </si>
  <si>
    <t xml:space="preserve">Ana Cláudia Cunha Nunes Santos </t>
  </si>
  <si>
    <t>Airton Júnior Soares Nicolau</t>
  </si>
  <si>
    <t>Solteiro</t>
  </si>
  <si>
    <t xml:space="preserve">Dâmaris Abreu </t>
  </si>
  <si>
    <t xml:space="preserve">Gabriel Abreu </t>
  </si>
  <si>
    <t>Ana Paula de Freitas Andrade</t>
  </si>
  <si>
    <t xml:space="preserve">Angelo Pinheiro de Andrade </t>
  </si>
  <si>
    <t>Marcelo Abreu de Oliveira</t>
  </si>
  <si>
    <t xml:space="preserve">Raquel Monteiro Cordeiro de Azeredo </t>
  </si>
  <si>
    <t xml:space="preserve">Ithalo Santos petzold </t>
  </si>
  <si>
    <t xml:space="preserve">Solteiro </t>
  </si>
  <si>
    <t xml:space="preserve">Ana Lúcia Santana Ramos </t>
  </si>
  <si>
    <t>Divorciada</t>
  </si>
  <si>
    <t>Batista</t>
  </si>
  <si>
    <t xml:space="preserve">Rachel Arriagada Gomes Camargo </t>
  </si>
  <si>
    <t xml:space="preserve">Silvia Regina Rangel de Abreu Silva </t>
  </si>
  <si>
    <t xml:space="preserve">Casada </t>
  </si>
  <si>
    <t>IPSOL</t>
  </si>
  <si>
    <t xml:space="preserve">Joana Gomes Pereira </t>
  </si>
  <si>
    <t xml:space="preserve">Solteira </t>
  </si>
  <si>
    <t>Stela Portes Soares</t>
  </si>
  <si>
    <t xml:space="preserve">Luciene Maria Bragança Bahia Castro </t>
  </si>
  <si>
    <t>Emiliane Rezende</t>
  </si>
  <si>
    <t xml:space="preserve">Márcia  Fernandes  Quintao  da Silva </t>
  </si>
  <si>
    <t>Daniela Cabral Ramos</t>
  </si>
  <si>
    <t>Participarei nos dias 29 e 30</t>
  </si>
  <si>
    <t xml:space="preserve">Gisele Barreto Gusmao </t>
  </si>
  <si>
    <t xml:space="preserve">Roberta de Araújo Silva </t>
  </si>
  <si>
    <t xml:space="preserve">Paula Mendonça Moraes </t>
  </si>
  <si>
    <t xml:space="preserve">Maria Luísa Canuto de Andrade </t>
  </si>
  <si>
    <t xml:space="preserve">Caleb Arriagada Gomes Camargo </t>
  </si>
  <si>
    <t xml:space="preserve">Moises Henrique Pereira </t>
  </si>
  <si>
    <t xml:space="preserve">Thaís Cunha Araújo </t>
  </si>
  <si>
    <t>Silas Gusmão Tuler</t>
  </si>
  <si>
    <t>Lênia Momesso César Almeida</t>
  </si>
  <si>
    <t>Rayssa Pedrosa de Melo</t>
  </si>
  <si>
    <t xml:space="preserve">Flávia Camellucci de Azevedo </t>
  </si>
  <si>
    <t>Fernanda de Azevedo Shimizu</t>
  </si>
  <si>
    <t>Henrique de Azevedo Rocha Gil</t>
  </si>
  <si>
    <t>solteiro</t>
  </si>
  <si>
    <t xml:space="preserve">Ana Luiza Cunha Destro </t>
  </si>
  <si>
    <t xml:space="preserve">Samara Monteiro de Andrade </t>
  </si>
  <si>
    <t>Edinea Freire</t>
  </si>
  <si>
    <t xml:space="preserve">Mariana Tarantino Belluzzo </t>
  </si>
  <si>
    <t xml:space="preserve">Congreg. De Ervália </t>
  </si>
  <si>
    <t xml:space="preserve">Pedro Marangon felizardo belluzzo </t>
  </si>
  <si>
    <t xml:space="preserve">Congreg. Ervália </t>
  </si>
  <si>
    <t>Ariane Gomes</t>
  </si>
  <si>
    <t xml:space="preserve">ANGELA ROSELI MARCOS DOS SANTOS </t>
  </si>
  <si>
    <t xml:space="preserve">Lander Rosa de Oliveira </t>
  </si>
  <si>
    <t>Outra Igreja IPBM</t>
  </si>
  <si>
    <t xml:space="preserve">Gabriel Sant'Ana de Sousa </t>
  </si>
  <si>
    <t xml:space="preserve">Ada Lopes Gomes dos Santos </t>
  </si>
  <si>
    <t xml:space="preserve">Danielly Cardoso Martins Marques </t>
  </si>
  <si>
    <t xml:space="preserve">José Leonardo dos Santos </t>
  </si>
  <si>
    <t xml:space="preserve">Lorena Lisbetd Botina Jojoa </t>
  </si>
  <si>
    <t xml:space="preserve">Graziele Menezes Ferreira Dias </t>
  </si>
  <si>
    <t xml:space="preserve">Vânia Machado Bento Rodrigues </t>
  </si>
  <si>
    <t xml:space="preserve">Nilson Fernando da Silva </t>
  </si>
  <si>
    <t xml:space="preserve">Casado </t>
  </si>
  <si>
    <t xml:space="preserve">Sofia Gomes cordeiro </t>
  </si>
  <si>
    <t xml:space="preserve">José Rafael dos Santos </t>
  </si>
  <si>
    <t>Juan Esteban Niño</t>
  </si>
  <si>
    <t>Edna Alves</t>
  </si>
  <si>
    <t>CPV</t>
  </si>
  <si>
    <t>Edgard Francisco Alves</t>
  </si>
  <si>
    <t xml:space="preserve">Cléa Eunice Cardoso Firmino </t>
  </si>
  <si>
    <t xml:space="preserve">Viúva </t>
  </si>
  <si>
    <t>Maranata</t>
  </si>
  <si>
    <t>Heleny Ribeiro Maia Fragoso</t>
  </si>
  <si>
    <t>Beatriz Caldeira</t>
  </si>
  <si>
    <t xml:space="preserve">Samantha Lobo </t>
  </si>
  <si>
    <t xml:space="preserve">Thiago Cruz Pimentel </t>
  </si>
  <si>
    <t xml:space="preserve">Vanessa Oliveira Marcos dos Santos </t>
  </si>
  <si>
    <t xml:space="preserve">Davi da Silva Pena </t>
  </si>
  <si>
    <t>Paulo Júnior Matias Ramos</t>
  </si>
  <si>
    <t>-</t>
  </si>
  <si>
    <t xml:space="preserve">Guilherme Henrique Rezende Bittencourt </t>
  </si>
  <si>
    <t xml:space="preserve">Radmila Bittencourt </t>
  </si>
  <si>
    <t xml:space="preserve">Valeria Alves Araújo </t>
  </si>
  <si>
    <t>Heloisa Viana</t>
  </si>
  <si>
    <t xml:space="preserve">Mariana Marinho Viana </t>
  </si>
  <si>
    <t xml:space="preserve">Airton Ferreira </t>
  </si>
  <si>
    <t xml:space="preserve">Gabriel faria duarte freitas </t>
  </si>
  <si>
    <t>Solteiro :(</t>
  </si>
  <si>
    <t>Silas Tadin Sardinha</t>
  </si>
  <si>
    <t>Marília</t>
  </si>
  <si>
    <t>Lucas</t>
  </si>
  <si>
    <t>Daniel</t>
  </si>
  <si>
    <t>Simeão</t>
  </si>
  <si>
    <t>Letcia Karin Nóbrega Dorta</t>
  </si>
  <si>
    <t xml:space="preserve">Cassia Camargo Harger Sakiyama </t>
  </si>
  <si>
    <t>Liz Valente</t>
  </si>
  <si>
    <t>João Valente</t>
  </si>
  <si>
    <t>Silteiro</t>
  </si>
  <si>
    <t>Davi Valente</t>
  </si>
  <si>
    <t>Darticléia Pereira de Morais queiroga</t>
  </si>
  <si>
    <t>casada</t>
  </si>
  <si>
    <t>Maria Valente</t>
  </si>
  <si>
    <t>Josué Valente</t>
  </si>
  <si>
    <t>Flamarion Queiroga Ferreira</t>
  </si>
  <si>
    <t>casado</t>
  </si>
  <si>
    <t>Denise Oliveira Marcos dos Santos</t>
  </si>
  <si>
    <t xml:space="preserve">Carolina wolff schwambach Gomide </t>
  </si>
  <si>
    <t>Beatriz</t>
  </si>
  <si>
    <t>Camila</t>
  </si>
  <si>
    <t>Olivia Moraes santana</t>
  </si>
  <si>
    <t>Henrique Tofolo de Souza</t>
  </si>
  <si>
    <t xml:space="preserve">Fábio </t>
  </si>
  <si>
    <t>Divórciado</t>
  </si>
  <si>
    <t>Maria da Conceição Dias Oliveira 62</t>
  </si>
  <si>
    <t>IPBEM</t>
  </si>
  <si>
    <t xml:space="preserve">Isabela Batista Claussem </t>
  </si>
  <si>
    <t xml:space="preserve">Thales Claussem Vicente Corrêa </t>
  </si>
  <si>
    <t xml:space="preserve">Bernadete Ribeiro </t>
  </si>
  <si>
    <t xml:space="preserve">Sofia Ribeiro Santos </t>
  </si>
  <si>
    <t>Criança</t>
  </si>
  <si>
    <t xml:space="preserve">Melina Ribeiro Santos </t>
  </si>
  <si>
    <t xml:space="preserve">Carolina Serra Rodrigues </t>
  </si>
  <si>
    <t xml:space="preserve">Filipe Serra Rodrigues </t>
  </si>
  <si>
    <t>Moisés Monteiro Heckert Bastos</t>
  </si>
  <si>
    <t xml:space="preserve">Irene Monteiro Heckert Bastos </t>
  </si>
  <si>
    <t xml:space="preserve">Davi Heckert César Bastos </t>
  </si>
  <si>
    <t xml:space="preserve">Arthur Ferreira Dias </t>
  </si>
  <si>
    <t xml:space="preserve">Isaque Ferreira Dias </t>
  </si>
  <si>
    <t xml:space="preserve">Ivny monteiro de Castro Nazareth </t>
  </si>
  <si>
    <t xml:space="preserve">José Ferreira Dias </t>
  </si>
  <si>
    <t xml:space="preserve">Marcos Spinola Nazareth </t>
  </si>
  <si>
    <t xml:space="preserve">Cansado </t>
  </si>
  <si>
    <t xml:space="preserve">Benjamim Monteiro de Castro Nazareth </t>
  </si>
  <si>
    <t xml:space="preserve">Antônio José Monteiro de Castro Nazareth </t>
  </si>
  <si>
    <t xml:space="preserve">Francisco Levi Monteiro de Castro Nazareth </t>
  </si>
  <si>
    <t>Luan Bento Rodrigues</t>
  </si>
  <si>
    <t>Giovana Manzano Rodrigues</t>
  </si>
  <si>
    <t xml:space="preserve">Mateus Tadim dos Santos </t>
  </si>
  <si>
    <t>Clara Rodrigues de Oliveira</t>
  </si>
  <si>
    <t>Joseli de Freitas Gouvea Marquea</t>
  </si>
  <si>
    <t xml:space="preserve">Católica </t>
  </si>
  <si>
    <t xml:space="preserve">Davi Bastos </t>
  </si>
  <si>
    <t>Samara Andrade</t>
  </si>
  <si>
    <t>Moisés Bastos</t>
  </si>
  <si>
    <t xml:space="preserve">Irene Bastos </t>
  </si>
  <si>
    <t xml:space="preserve">Lucas Goulart Nesi </t>
  </si>
  <si>
    <t>Martha Oliveira Pacheco</t>
  </si>
  <si>
    <t>Gino Ceotto Filho</t>
  </si>
  <si>
    <t xml:space="preserve">Vanilda Aparecida Rodrigues da Costa </t>
  </si>
  <si>
    <t>Ig. Bar. Memorial</t>
  </si>
  <si>
    <t>Fernanda França Conegundes</t>
  </si>
  <si>
    <t xml:space="preserve">Divorciada </t>
  </si>
  <si>
    <t xml:space="preserve">Davi França Martino </t>
  </si>
  <si>
    <t xml:space="preserve">Marília Lopes Cardoso Santos </t>
  </si>
  <si>
    <t>JAMILLE</t>
  </si>
  <si>
    <t>Jamille Coelho Coimbra</t>
  </si>
  <si>
    <t>Gilberto de Assis Pereira</t>
  </si>
  <si>
    <t xml:space="preserve">Sergio Adriano dos Santos </t>
  </si>
  <si>
    <t>Juliane Aparecida da silva Gomes</t>
  </si>
  <si>
    <t xml:space="preserve">Marisa Maranhão </t>
  </si>
  <si>
    <t>Aleff Pereira Oliveira</t>
  </si>
  <si>
    <t>Wagner Faria Barbosa</t>
  </si>
  <si>
    <t xml:space="preserve">Carla Marangon Felizardo Belluzzo </t>
  </si>
  <si>
    <t xml:space="preserve">Ervalia </t>
  </si>
  <si>
    <t xml:space="preserve">Daniel Mateus Belluzzo </t>
  </si>
  <si>
    <t>Laysha Neto de Paula Campos</t>
  </si>
  <si>
    <t>solteira</t>
  </si>
  <si>
    <t>Antonia da Consolação Cabral</t>
  </si>
  <si>
    <t>mãe da Daniela Cabral Ramos; participará apenas no dia 29</t>
  </si>
  <si>
    <t xml:space="preserve">Mariana Fialho </t>
  </si>
  <si>
    <t>Guilherme Fialho</t>
  </si>
  <si>
    <t>Rafael Fialho</t>
  </si>
  <si>
    <t>Luzia Aparecida Pereira Maia</t>
  </si>
  <si>
    <t>Lais da Silva</t>
  </si>
  <si>
    <t>Julismar marques Divino</t>
  </si>
  <si>
    <t>Catolico</t>
  </si>
  <si>
    <t>Ney Sussumu Sakiyama</t>
  </si>
  <si>
    <t>Maria Célia de Freitas Andrade</t>
  </si>
  <si>
    <t xml:space="preserve">Kedma Julia Carvalho Muniz </t>
  </si>
  <si>
    <t>Vera Lúcia Ramos rovetta</t>
  </si>
  <si>
    <t xml:space="preserve">Wilde Arthur Cardoso Dias </t>
  </si>
  <si>
    <t xml:space="preserve">Fernanda de Sousa Leite </t>
  </si>
  <si>
    <t xml:space="preserve">Marum Alexander </t>
  </si>
  <si>
    <t>Charlles Duarte Batista Lacerda</t>
  </si>
  <si>
    <t>Ailton Bernardo da Silva</t>
  </si>
  <si>
    <t>Assembleia de Deus</t>
  </si>
  <si>
    <t>Maycoln Boy</t>
  </si>
  <si>
    <t xml:space="preserve">Gustavo Adolfo soares Santana </t>
  </si>
  <si>
    <t>Classes</t>
  </si>
  <si>
    <t>Total</t>
  </si>
  <si>
    <t>Juntinhos (0 - 8anos)</t>
  </si>
  <si>
    <t>Juniores (9 - 11anos)</t>
  </si>
  <si>
    <t>Adolescentes 1 (12 - 14anos)</t>
  </si>
  <si>
    <t>Adolescentes 2 (15 - 17anos)</t>
  </si>
  <si>
    <t>Jovens (18 - 27anos) (casados/não casados)</t>
  </si>
  <si>
    <t>Adultos (maior que 28anos)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</si>
</sst>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left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center" readingOrder="0" shrinkToFit="0" vertical="center" wrapText="1"/>
    </xf>
    <xf borderId="0" fillId="3" fontId="3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hidden="1" min="2" max="2" width="9.63"/>
    <col customWidth="1" min="3" max="3" width="6.5"/>
    <col customWidth="1" min="4" max="4" width="35.38"/>
    <col customWidth="1" min="5" max="13" width="18.88"/>
  </cols>
  <sheetData>
    <row r="1">
      <c r="A1" s="1"/>
      <c r="B1" s="1"/>
      <c r="C1" s="2"/>
      <c r="D1" s="3" t="s">
        <v>0</v>
      </c>
      <c r="E1" s="4" t="s">
        <v>1</v>
      </c>
      <c r="F1" s="5" t="s">
        <v>2</v>
      </c>
      <c r="G1" s="5" t="s">
        <v>3</v>
      </c>
    </row>
    <row r="2">
      <c r="A2" s="6"/>
      <c r="B2" s="7"/>
      <c r="C2" s="8">
        <v>1.0</v>
      </c>
      <c r="D2" s="9" t="s">
        <v>4</v>
      </c>
      <c r="E2" s="10">
        <v>41.0</v>
      </c>
      <c r="F2" s="10" t="s">
        <v>5</v>
      </c>
      <c r="G2" s="10" t="s">
        <v>6</v>
      </c>
    </row>
    <row r="3">
      <c r="A3" s="6"/>
      <c r="B3" s="7"/>
      <c r="C3" s="8">
        <f t="shared" ref="C3:C158" si="1">1+C2</f>
        <v>2</v>
      </c>
      <c r="D3" s="9" t="s">
        <v>7</v>
      </c>
      <c r="E3" s="10">
        <v>61.0</v>
      </c>
      <c r="F3" s="10" t="s">
        <v>5</v>
      </c>
      <c r="G3" s="10" t="s">
        <v>6</v>
      </c>
    </row>
    <row r="4">
      <c r="A4" s="6"/>
      <c r="B4" s="7"/>
      <c r="C4" s="8">
        <f t="shared" si="1"/>
        <v>3</v>
      </c>
      <c r="D4" s="9" t="s">
        <v>8</v>
      </c>
      <c r="E4" s="10">
        <v>23.0</v>
      </c>
      <c r="F4" s="10" t="s">
        <v>9</v>
      </c>
      <c r="G4" s="10" t="s">
        <v>6</v>
      </c>
    </row>
    <row r="5">
      <c r="A5" s="6"/>
      <c r="B5" s="7"/>
      <c r="C5" s="8">
        <f t="shared" si="1"/>
        <v>4</v>
      </c>
      <c r="D5" s="9" t="s">
        <v>10</v>
      </c>
      <c r="E5" s="10">
        <v>48.0</v>
      </c>
      <c r="F5" s="10" t="s">
        <v>11</v>
      </c>
      <c r="G5" s="10" t="s">
        <v>6</v>
      </c>
    </row>
    <row r="6">
      <c r="A6" s="6"/>
      <c r="B6" s="7"/>
      <c r="C6" s="8">
        <f t="shared" si="1"/>
        <v>5</v>
      </c>
      <c r="D6" s="9" t="s">
        <v>12</v>
      </c>
      <c r="E6" s="10">
        <v>34.0</v>
      </c>
      <c r="F6" s="10" t="s">
        <v>11</v>
      </c>
      <c r="G6" s="10" t="s">
        <v>6</v>
      </c>
    </row>
    <row r="7">
      <c r="A7" s="6"/>
      <c r="B7" s="7"/>
      <c r="C7" s="8">
        <f t="shared" si="1"/>
        <v>6</v>
      </c>
      <c r="D7" s="9" t="s">
        <v>13</v>
      </c>
      <c r="E7" s="10">
        <v>28.0</v>
      </c>
      <c r="F7" s="10" t="s">
        <v>14</v>
      </c>
      <c r="G7" s="10" t="s">
        <v>6</v>
      </c>
    </row>
    <row r="8">
      <c r="A8" s="6"/>
      <c r="B8" s="7"/>
      <c r="C8" s="8">
        <f t="shared" si="1"/>
        <v>7</v>
      </c>
      <c r="D8" s="9" t="s">
        <v>15</v>
      </c>
      <c r="E8" s="10">
        <v>29.0</v>
      </c>
      <c r="F8" s="10" t="s">
        <v>11</v>
      </c>
      <c r="G8" s="10" t="s">
        <v>6</v>
      </c>
    </row>
    <row r="9">
      <c r="A9" s="6"/>
      <c r="B9" s="7"/>
      <c r="C9" s="8">
        <f t="shared" si="1"/>
        <v>8</v>
      </c>
      <c r="D9" s="9" t="s">
        <v>16</v>
      </c>
      <c r="E9" s="10">
        <v>27.0</v>
      </c>
      <c r="F9" s="10" t="s">
        <v>5</v>
      </c>
      <c r="G9" s="10" t="s">
        <v>6</v>
      </c>
    </row>
    <row r="10">
      <c r="A10" s="6"/>
      <c r="B10" s="7"/>
      <c r="C10" s="8">
        <f t="shared" si="1"/>
        <v>9</v>
      </c>
      <c r="D10" s="9" t="s">
        <v>17</v>
      </c>
      <c r="E10" s="10">
        <v>21.0</v>
      </c>
      <c r="F10" s="10" t="s">
        <v>9</v>
      </c>
      <c r="G10" s="10" t="s">
        <v>6</v>
      </c>
    </row>
    <row r="11">
      <c r="A11" s="6"/>
      <c r="B11" s="7"/>
      <c r="C11" s="8">
        <f t="shared" si="1"/>
        <v>10</v>
      </c>
      <c r="D11" s="9" t="s">
        <v>18</v>
      </c>
      <c r="E11" s="10">
        <v>60.0</v>
      </c>
      <c r="F11" s="10" t="s">
        <v>5</v>
      </c>
      <c r="G11" s="10" t="s">
        <v>6</v>
      </c>
    </row>
    <row r="12">
      <c r="A12" s="6"/>
      <c r="B12" s="7"/>
      <c r="C12" s="8">
        <f t="shared" si="1"/>
        <v>11</v>
      </c>
      <c r="D12" s="9" t="s">
        <v>19</v>
      </c>
      <c r="E12" s="10">
        <v>45.0</v>
      </c>
      <c r="F12" s="10" t="s">
        <v>5</v>
      </c>
      <c r="G12" s="10" t="s">
        <v>6</v>
      </c>
    </row>
    <row r="13">
      <c r="A13" s="6"/>
      <c r="B13" s="7"/>
      <c r="C13" s="8">
        <f t="shared" si="1"/>
        <v>12</v>
      </c>
      <c r="D13" s="9" t="s">
        <v>20</v>
      </c>
      <c r="E13" s="10">
        <v>79.0</v>
      </c>
      <c r="F13" s="10" t="s">
        <v>11</v>
      </c>
      <c r="G13" s="10" t="s">
        <v>6</v>
      </c>
    </row>
    <row r="14">
      <c r="A14" s="6"/>
      <c r="B14" s="7"/>
      <c r="C14" s="8">
        <f t="shared" si="1"/>
        <v>13</v>
      </c>
      <c r="D14" s="9" t="s">
        <v>21</v>
      </c>
      <c r="E14" s="10">
        <v>25.0</v>
      </c>
      <c r="F14" s="10" t="s">
        <v>22</v>
      </c>
      <c r="G14" s="10" t="s">
        <v>6</v>
      </c>
    </row>
    <row r="15">
      <c r="A15" s="6"/>
      <c r="B15" s="7"/>
      <c r="C15" s="8">
        <f t="shared" si="1"/>
        <v>14</v>
      </c>
      <c r="D15" s="9" t="s">
        <v>23</v>
      </c>
      <c r="E15" s="10">
        <v>59.0</v>
      </c>
      <c r="F15" s="10" t="s">
        <v>24</v>
      </c>
      <c r="G15" s="10" t="s">
        <v>25</v>
      </c>
    </row>
    <row r="16">
      <c r="A16" s="6"/>
      <c r="B16" s="7"/>
      <c r="C16" s="8">
        <f t="shared" si="1"/>
        <v>15</v>
      </c>
      <c r="D16" s="9" t="s">
        <v>26</v>
      </c>
      <c r="E16" s="10">
        <v>20.0</v>
      </c>
      <c r="F16" s="10" t="s">
        <v>9</v>
      </c>
      <c r="G16" s="10" t="s">
        <v>6</v>
      </c>
    </row>
    <row r="17">
      <c r="A17" s="6"/>
      <c r="B17" s="7"/>
      <c r="C17" s="8">
        <f t="shared" si="1"/>
        <v>16</v>
      </c>
      <c r="D17" s="9" t="s">
        <v>27</v>
      </c>
      <c r="E17" s="10">
        <v>60.0</v>
      </c>
      <c r="F17" s="10" t="s">
        <v>28</v>
      </c>
      <c r="G17" s="10" t="s">
        <v>29</v>
      </c>
    </row>
    <row r="18">
      <c r="A18" s="6"/>
      <c r="B18" s="7"/>
      <c r="C18" s="8">
        <f t="shared" si="1"/>
        <v>17</v>
      </c>
      <c r="D18" s="9" t="s">
        <v>30</v>
      </c>
      <c r="E18" s="10">
        <v>21.0</v>
      </c>
      <c r="F18" s="10" t="s">
        <v>31</v>
      </c>
      <c r="G18" s="10" t="s">
        <v>6</v>
      </c>
    </row>
    <row r="19">
      <c r="A19" s="6"/>
      <c r="B19" s="7"/>
      <c r="C19" s="8">
        <f t="shared" si="1"/>
        <v>18</v>
      </c>
      <c r="D19" s="9" t="s">
        <v>32</v>
      </c>
      <c r="E19" s="10">
        <v>30.0</v>
      </c>
      <c r="F19" s="10" t="s">
        <v>9</v>
      </c>
      <c r="G19" s="10" t="s">
        <v>6</v>
      </c>
    </row>
    <row r="20">
      <c r="A20" s="6"/>
      <c r="B20" s="7"/>
      <c r="C20" s="8">
        <f t="shared" si="1"/>
        <v>19</v>
      </c>
      <c r="D20" s="9" t="s">
        <v>33</v>
      </c>
      <c r="E20" s="10">
        <v>61.0</v>
      </c>
      <c r="F20" s="10" t="s">
        <v>11</v>
      </c>
      <c r="G20" s="10" t="s">
        <v>6</v>
      </c>
    </row>
    <row r="21">
      <c r="A21" s="6"/>
      <c r="B21" s="7"/>
      <c r="C21" s="8">
        <f t="shared" si="1"/>
        <v>20</v>
      </c>
      <c r="D21" s="9" t="s">
        <v>34</v>
      </c>
      <c r="E21" s="10">
        <v>57.0</v>
      </c>
      <c r="F21" s="10" t="s">
        <v>11</v>
      </c>
      <c r="G21" s="10" t="s">
        <v>6</v>
      </c>
    </row>
    <row r="22">
      <c r="A22" s="6"/>
      <c r="B22" s="7"/>
      <c r="C22" s="8">
        <f t="shared" si="1"/>
        <v>21</v>
      </c>
      <c r="D22" s="9" t="s">
        <v>35</v>
      </c>
      <c r="E22" s="10">
        <v>49.0</v>
      </c>
      <c r="F22" s="10" t="s">
        <v>11</v>
      </c>
      <c r="G22" s="10" t="s">
        <v>6</v>
      </c>
    </row>
    <row r="23">
      <c r="A23" s="6"/>
      <c r="B23" s="7"/>
      <c r="C23" s="8">
        <f t="shared" si="1"/>
        <v>22</v>
      </c>
      <c r="D23" s="9" t="s">
        <v>36</v>
      </c>
      <c r="E23" s="10">
        <v>37.0</v>
      </c>
      <c r="F23" s="10" t="s">
        <v>11</v>
      </c>
      <c r="G23" s="10" t="s">
        <v>37</v>
      </c>
    </row>
    <row r="24">
      <c r="A24" s="6"/>
      <c r="B24" s="7"/>
      <c r="C24" s="8">
        <f t="shared" si="1"/>
        <v>23</v>
      </c>
      <c r="D24" s="9" t="s">
        <v>38</v>
      </c>
      <c r="E24" s="10">
        <v>41.0</v>
      </c>
      <c r="F24" s="10" t="s">
        <v>11</v>
      </c>
      <c r="G24" s="10" t="s">
        <v>6</v>
      </c>
    </row>
    <row r="25">
      <c r="A25" s="6"/>
      <c r="B25" s="7"/>
      <c r="C25" s="8">
        <f t="shared" si="1"/>
        <v>24</v>
      </c>
      <c r="D25" s="9" t="s">
        <v>39</v>
      </c>
      <c r="E25" s="10">
        <v>25.0</v>
      </c>
      <c r="F25" s="10" t="s">
        <v>9</v>
      </c>
      <c r="G25" s="10" t="s">
        <v>6</v>
      </c>
    </row>
    <row r="26">
      <c r="A26" s="6"/>
      <c r="B26" s="7"/>
      <c r="C26" s="8">
        <f t="shared" si="1"/>
        <v>25</v>
      </c>
      <c r="D26" s="9" t="s">
        <v>40</v>
      </c>
      <c r="E26" s="10">
        <v>36.0</v>
      </c>
      <c r="F26" s="10" t="s">
        <v>11</v>
      </c>
      <c r="G26" s="10" t="s">
        <v>6</v>
      </c>
    </row>
    <row r="27">
      <c r="A27" s="6"/>
      <c r="B27" s="7"/>
      <c r="C27" s="8">
        <f t="shared" si="1"/>
        <v>26</v>
      </c>
      <c r="D27" s="9" t="s">
        <v>41</v>
      </c>
      <c r="E27" s="10">
        <v>25.0</v>
      </c>
      <c r="F27" s="10" t="s">
        <v>9</v>
      </c>
      <c r="G27" s="10" t="s">
        <v>6</v>
      </c>
    </row>
    <row r="28">
      <c r="A28" s="6"/>
      <c r="B28" s="7"/>
      <c r="C28" s="8">
        <f t="shared" si="1"/>
        <v>27</v>
      </c>
      <c r="D28" s="9" t="s">
        <v>42</v>
      </c>
      <c r="E28" s="10">
        <v>23.0</v>
      </c>
      <c r="F28" s="10" t="s">
        <v>14</v>
      </c>
      <c r="G28" s="10" t="s">
        <v>6</v>
      </c>
    </row>
    <row r="29">
      <c r="A29" s="6"/>
      <c r="B29" s="7"/>
      <c r="C29" s="8">
        <f t="shared" si="1"/>
        <v>28</v>
      </c>
      <c r="D29" s="9" t="s">
        <v>43</v>
      </c>
      <c r="E29" s="10">
        <v>27.0</v>
      </c>
      <c r="F29" s="10" t="s">
        <v>22</v>
      </c>
      <c r="G29" s="10" t="s">
        <v>6</v>
      </c>
    </row>
    <row r="30">
      <c r="A30" s="6"/>
      <c r="B30" s="7"/>
      <c r="C30" s="8">
        <f t="shared" si="1"/>
        <v>29</v>
      </c>
      <c r="D30" s="9" t="s">
        <v>44</v>
      </c>
      <c r="E30" s="10">
        <v>18.0</v>
      </c>
      <c r="F30" s="10" t="s">
        <v>22</v>
      </c>
      <c r="G30" s="10" t="s">
        <v>6</v>
      </c>
    </row>
    <row r="31">
      <c r="A31" s="6"/>
      <c r="B31" s="7"/>
      <c r="C31" s="8">
        <f t="shared" si="1"/>
        <v>30</v>
      </c>
      <c r="D31" s="9" t="s">
        <v>45</v>
      </c>
      <c r="E31" s="10">
        <v>16.0</v>
      </c>
      <c r="F31" s="10" t="s">
        <v>14</v>
      </c>
      <c r="G31" s="10" t="s">
        <v>6</v>
      </c>
    </row>
    <row r="32">
      <c r="A32" s="6"/>
      <c r="B32" s="7"/>
      <c r="C32" s="8">
        <f t="shared" si="1"/>
        <v>31</v>
      </c>
      <c r="D32" s="9" t="s">
        <v>46</v>
      </c>
      <c r="E32" s="10">
        <v>62.0</v>
      </c>
      <c r="F32" s="10" t="s">
        <v>11</v>
      </c>
      <c r="G32" s="10" t="s">
        <v>6</v>
      </c>
    </row>
    <row r="33">
      <c r="A33" s="6"/>
      <c r="B33" s="7"/>
      <c r="C33" s="8">
        <f t="shared" si="1"/>
        <v>32</v>
      </c>
      <c r="D33" s="9" t="s">
        <v>47</v>
      </c>
      <c r="E33" s="10">
        <v>23.0</v>
      </c>
      <c r="F33" s="10" t="s">
        <v>9</v>
      </c>
      <c r="G33" s="10" t="s">
        <v>6</v>
      </c>
    </row>
    <row r="34">
      <c r="A34" s="6"/>
      <c r="B34" s="7"/>
      <c r="C34" s="8">
        <f t="shared" si="1"/>
        <v>33</v>
      </c>
      <c r="D34" s="9" t="s">
        <v>48</v>
      </c>
      <c r="E34" s="10">
        <v>45.0</v>
      </c>
      <c r="F34" s="10" t="s">
        <v>24</v>
      </c>
      <c r="G34" s="10" t="s">
        <v>6</v>
      </c>
    </row>
    <row r="35">
      <c r="A35" s="6"/>
      <c r="B35" s="7"/>
      <c r="C35" s="8">
        <f t="shared" si="1"/>
        <v>34</v>
      </c>
      <c r="D35" s="9" t="s">
        <v>49</v>
      </c>
      <c r="E35" s="10">
        <v>18.0</v>
      </c>
      <c r="F35" s="10" t="s">
        <v>9</v>
      </c>
      <c r="G35" s="10" t="s">
        <v>6</v>
      </c>
    </row>
    <row r="36">
      <c r="A36" s="6"/>
      <c r="B36" s="7"/>
      <c r="C36" s="8">
        <f t="shared" si="1"/>
        <v>35</v>
      </c>
      <c r="D36" s="9" t="s">
        <v>50</v>
      </c>
      <c r="E36" s="10">
        <v>12.0</v>
      </c>
      <c r="F36" s="10" t="s">
        <v>51</v>
      </c>
      <c r="G36" s="10" t="s">
        <v>6</v>
      </c>
    </row>
    <row r="37">
      <c r="A37" s="6"/>
      <c r="B37" s="7"/>
      <c r="C37" s="8">
        <f t="shared" si="1"/>
        <v>36</v>
      </c>
      <c r="D37" s="9" t="s">
        <v>52</v>
      </c>
      <c r="E37" s="10">
        <v>26.0</v>
      </c>
      <c r="F37" s="10" t="s">
        <v>11</v>
      </c>
      <c r="G37" s="10" t="s">
        <v>6</v>
      </c>
    </row>
    <row r="38">
      <c r="A38" s="6"/>
      <c r="B38" s="7"/>
      <c r="C38" s="8">
        <f t="shared" si="1"/>
        <v>37</v>
      </c>
      <c r="D38" s="9" t="s">
        <v>53</v>
      </c>
      <c r="E38" s="10">
        <v>31.0</v>
      </c>
      <c r="F38" s="10" t="s">
        <v>28</v>
      </c>
      <c r="G38" s="10" t="s">
        <v>6</v>
      </c>
    </row>
    <row r="39">
      <c r="A39" s="6"/>
      <c r="B39" s="7"/>
      <c r="C39" s="8">
        <f t="shared" si="1"/>
        <v>38</v>
      </c>
      <c r="D39" s="9" t="s">
        <v>54</v>
      </c>
      <c r="E39" s="10">
        <v>58.0</v>
      </c>
      <c r="F39" s="10" t="s">
        <v>24</v>
      </c>
      <c r="G39" s="10" t="s">
        <v>6</v>
      </c>
    </row>
    <row r="40">
      <c r="A40" s="6"/>
      <c r="B40" s="7"/>
      <c r="C40" s="8">
        <f t="shared" si="1"/>
        <v>39</v>
      </c>
      <c r="D40" s="9" t="s">
        <v>55</v>
      </c>
      <c r="E40" s="10">
        <v>24.0</v>
      </c>
      <c r="F40" s="10" t="s">
        <v>11</v>
      </c>
      <c r="G40" s="10" t="s">
        <v>56</v>
      </c>
    </row>
    <row r="41">
      <c r="A41" s="6"/>
      <c r="B41" s="7"/>
      <c r="C41" s="8">
        <f t="shared" si="1"/>
        <v>40</v>
      </c>
      <c r="D41" s="9" t="s">
        <v>57</v>
      </c>
      <c r="E41" s="10">
        <v>24.0</v>
      </c>
      <c r="F41" s="10" t="s">
        <v>5</v>
      </c>
      <c r="G41" s="10" t="s">
        <v>58</v>
      </c>
    </row>
    <row r="42">
      <c r="A42" s="6"/>
      <c r="B42" s="7"/>
      <c r="C42" s="8">
        <f t="shared" si="1"/>
        <v>41</v>
      </c>
      <c r="D42" s="9" t="s">
        <v>59</v>
      </c>
      <c r="E42" s="10">
        <v>45.0</v>
      </c>
      <c r="F42" s="10" t="s">
        <v>9</v>
      </c>
      <c r="G42" s="10" t="s">
        <v>6</v>
      </c>
    </row>
    <row r="43">
      <c r="A43" s="6"/>
      <c r="B43" s="7"/>
      <c r="C43" s="8">
        <f t="shared" si="1"/>
        <v>42</v>
      </c>
      <c r="D43" s="9" t="s">
        <v>60</v>
      </c>
      <c r="E43" s="10">
        <v>57.0</v>
      </c>
      <c r="F43" s="10" t="s">
        <v>11</v>
      </c>
      <c r="G43" s="10" t="s">
        <v>6</v>
      </c>
    </row>
    <row r="44">
      <c r="A44" s="6"/>
      <c r="B44" s="7"/>
      <c r="C44" s="8">
        <f t="shared" si="1"/>
        <v>43</v>
      </c>
      <c r="D44" s="9" t="s">
        <v>61</v>
      </c>
      <c r="E44" s="10">
        <v>65.0</v>
      </c>
      <c r="F44" s="10" t="s">
        <v>5</v>
      </c>
      <c r="G44" s="10" t="s">
        <v>62</v>
      </c>
    </row>
    <row r="45">
      <c r="A45" s="6"/>
      <c r="B45" s="7"/>
      <c r="C45" s="8">
        <f t="shared" si="1"/>
        <v>44</v>
      </c>
      <c r="D45" s="9" t="s">
        <v>63</v>
      </c>
      <c r="E45" s="10">
        <v>22.0</v>
      </c>
      <c r="F45" s="10" t="s">
        <v>14</v>
      </c>
      <c r="G45" s="10" t="s">
        <v>6</v>
      </c>
    </row>
    <row r="46">
      <c r="A46" s="6"/>
      <c r="B46" s="7"/>
      <c r="C46" s="8">
        <f t="shared" si="1"/>
        <v>45</v>
      </c>
      <c r="D46" s="9" t="s">
        <v>64</v>
      </c>
      <c r="E46" s="10">
        <v>48.0</v>
      </c>
      <c r="F46" s="10" t="s">
        <v>11</v>
      </c>
      <c r="G46" s="10" t="s">
        <v>6</v>
      </c>
    </row>
    <row r="47">
      <c r="A47" s="6"/>
      <c r="B47" s="7"/>
      <c r="C47" s="8">
        <f t="shared" si="1"/>
        <v>46</v>
      </c>
      <c r="D47" s="9" t="s">
        <v>65</v>
      </c>
      <c r="E47" s="10">
        <v>22.0</v>
      </c>
      <c r="F47" s="10" t="s">
        <v>9</v>
      </c>
      <c r="G47" s="10" t="s">
        <v>29</v>
      </c>
    </row>
    <row r="48">
      <c r="A48" s="6"/>
      <c r="B48" s="7"/>
      <c r="C48" s="8">
        <f t="shared" si="1"/>
        <v>47</v>
      </c>
      <c r="D48" s="9" t="s">
        <v>66</v>
      </c>
      <c r="E48" s="10">
        <v>61.0</v>
      </c>
      <c r="F48" s="10" t="s">
        <v>5</v>
      </c>
      <c r="G48" s="10" t="s">
        <v>6</v>
      </c>
    </row>
    <row r="49">
      <c r="A49" s="6"/>
      <c r="B49" s="7"/>
      <c r="C49" s="8">
        <f t="shared" si="1"/>
        <v>48</v>
      </c>
      <c r="D49" s="9" t="s">
        <v>67</v>
      </c>
      <c r="E49" s="10">
        <v>29.0</v>
      </c>
      <c r="F49" s="10" t="s">
        <v>9</v>
      </c>
      <c r="G49" s="10" t="s">
        <v>6</v>
      </c>
    </row>
    <row r="50">
      <c r="A50" s="6"/>
      <c r="B50" s="7"/>
      <c r="C50" s="8">
        <f t="shared" si="1"/>
        <v>49</v>
      </c>
      <c r="D50" s="9" t="s">
        <v>68</v>
      </c>
      <c r="E50" s="10">
        <v>39.0</v>
      </c>
      <c r="F50" s="10" t="s">
        <v>11</v>
      </c>
      <c r="G50" s="10" t="s">
        <v>6</v>
      </c>
    </row>
    <row r="51">
      <c r="A51" s="6"/>
      <c r="B51" s="7"/>
      <c r="C51" s="8">
        <f t="shared" si="1"/>
        <v>50</v>
      </c>
      <c r="D51" s="9" t="s">
        <v>69</v>
      </c>
      <c r="E51" s="10">
        <v>47.0</v>
      </c>
      <c r="F51" s="10" t="s">
        <v>11</v>
      </c>
      <c r="G51" s="10" t="s">
        <v>6</v>
      </c>
    </row>
    <row r="52">
      <c r="A52" s="6"/>
      <c r="B52" s="7"/>
      <c r="C52" s="8">
        <f t="shared" si="1"/>
        <v>51</v>
      </c>
      <c r="D52" s="9" t="s">
        <v>70</v>
      </c>
      <c r="E52" s="10">
        <v>38.0</v>
      </c>
      <c r="F52" s="10" t="s">
        <v>71</v>
      </c>
      <c r="G52" s="10" t="s">
        <v>6</v>
      </c>
    </row>
    <row r="53">
      <c r="A53" s="6"/>
      <c r="B53" s="7"/>
      <c r="C53" s="8">
        <f t="shared" si="1"/>
        <v>52</v>
      </c>
      <c r="D53" s="9" t="s">
        <v>72</v>
      </c>
      <c r="E53" s="10">
        <v>14.0</v>
      </c>
      <c r="F53" s="10" t="s">
        <v>9</v>
      </c>
      <c r="G53" s="10" t="s">
        <v>6</v>
      </c>
    </row>
    <row r="54">
      <c r="A54" s="6"/>
      <c r="B54" s="7"/>
      <c r="C54" s="8">
        <f t="shared" si="1"/>
        <v>53</v>
      </c>
      <c r="D54" s="9" t="s">
        <v>73</v>
      </c>
      <c r="E54" s="10">
        <v>56.0</v>
      </c>
      <c r="F54" s="10" t="s">
        <v>71</v>
      </c>
      <c r="G54" s="10" t="s">
        <v>6</v>
      </c>
    </row>
    <row r="55">
      <c r="A55" s="6"/>
      <c r="B55" s="7"/>
      <c r="C55" s="8">
        <f t="shared" si="1"/>
        <v>54</v>
      </c>
      <c r="D55" s="9" t="s">
        <v>74</v>
      </c>
      <c r="E55" s="10">
        <v>31.0</v>
      </c>
      <c r="F55" s="10" t="s">
        <v>14</v>
      </c>
      <c r="G55" s="10" t="s">
        <v>6</v>
      </c>
    </row>
    <row r="56">
      <c r="A56" s="6"/>
      <c r="B56" s="7"/>
      <c r="C56" s="8">
        <f t="shared" si="1"/>
        <v>55</v>
      </c>
      <c r="D56" s="9" t="s">
        <v>75</v>
      </c>
      <c r="E56" s="10">
        <v>65.0</v>
      </c>
      <c r="F56" s="10" t="s">
        <v>11</v>
      </c>
      <c r="G56" s="10" t="s">
        <v>76</v>
      </c>
    </row>
    <row r="57">
      <c r="A57" s="6"/>
      <c r="B57" s="7"/>
      <c r="C57" s="8">
        <f t="shared" si="1"/>
        <v>56</v>
      </c>
      <c r="D57" s="9" t="s">
        <v>77</v>
      </c>
      <c r="E57" s="10">
        <v>67.0</v>
      </c>
      <c r="F57" s="10" t="s">
        <v>5</v>
      </c>
      <c r="G57" s="10" t="s">
        <v>76</v>
      </c>
    </row>
    <row r="58">
      <c r="A58" s="6"/>
      <c r="B58" s="7"/>
      <c r="C58" s="8">
        <f t="shared" si="1"/>
        <v>57</v>
      </c>
      <c r="D58" s="9" t="s">
        <v>78</v>
      </c>
      <c r="E58" s="10">
        <v>71.0</v>
      </c>
      <c r="F58" s="10" t="s">
        <v>79</v>
      </c>
      <c r="G58" s="10" t="s">
        <v>80</v>
      </c>
    </row>
    <row r="59">
      <c r="A59" s="6"/>
      <c r="B59" s="7"/>
      <c r="C59" s="8">
        <f t="shared" si="1"/>
        <v>58</v>
      </c>
      <c r="D59" s="9" t="s">
        <v>81</v>
      </c>
      <c r="E59" s="10">
        <v>24.0</v>
      </c>
      <c r="F59" s="10" t="s">
        <v>9</v>
      </c>
      <c r="G59" s="10" t="s">
        <v>6</v>
      </c>
    </row>
    <row r="60">
      <c r="A60" s="6"/>
      <c r="B60" s="7"/>
      <c r="C60" s="8">
        <f t="shared" si="1"/>
        <v>59</v>
      </c>
      <c r="D60" s="9" t="s">
        <v>82</v>
      </c>
      <c r="E60" s="10">
        <v>23.0</v>
      </c>
      <c r="F60" s="10" t="s">
        <v>9</v>
      </c>
      <c r="G60" s="10" t="s">
        <v>6</v>
      </c>
    </row>
    <row r="61">
      <c r="A61" s="6"/>
      <c r="B61" s="7"/>
      <c r="C61" s="8">
        <f t="shared" si="1"/>
        <v>60</v>
      </c>
      <c r="D61" s="9" t="s">
        <v>83</v>
      </c>
      <c r="E61" s="10">
        <v>19.0</v>
      </c>
      <c r="F61" s="10" t="s">
        <v>31</v>
      </c>
      <c r="G61" s="10" t="s">
        <v>6</v>
      </c>
    </row>
    <row r="62">
      <c r="A62" s="6"/>
      <c r="B62" s="7"/>
      <c r="C62" s="8">
        <f t="shared" si="1"/>
        <v>61</v>
      </c>
      <c r="D62" s="9" t="s">
        <v>65</v>
      </c>
      <c r="E62" s="10">
        <v>22.0</v>
      </c>
      <c r="F62" s="10" t="s">
        <v>31</v>
      </c>
      <c r="G62" s="10" t="s">
        <v>29</v>
      </c>
    </row>
    <row r="63">
      <c r="A63" s="6"/>
      <c r="B63" s="7"/>
      <c r="C63" s="8">
        <f t="shared" si="1"/>
        <v>62</v>
      </c>
      <c r="D63" s="9" t="s">
        <v>84</v>
      </c>
      <c r="E63" s="10">
        <v>30.0</v>
      </c>
      <c r="F63" s="10" t="s">
        <v>14</v>
      </c>
      <c r="G63" s="10" t="s">
        <v>6</v>
      </c>
    </row>
    <row r="64">
      <c r="A64" s="6"/>
      <c r="B64" s="7"/>
      <c r="C64" s="8">
        <f t="shared" si="1"/>
        <v>63</v>
      </c>
      <c r="D64" s="9" t="s">
        <v>85</v>
      </c>
      <c r="E64" s="10">
        <v>25.0</v>
      </c>
      <c r="F64" s="10" t="s">
        <v>31</v>
      </c>
      <c r="G64" s="10" t="s">
        <v>6</v>
      </c>
    </row>
    <row r="65">
      <c r="A65" s="6"/>
      <c r="B65" s="7"/>
      <c r="C65" s="8">
        <f t="shared" si="1"/>
        <v>64</v>
      </c>
      <c r="D65" s="9" t="s">
        <v>86</v>
      </c>
      <c r="E65" s="10">
        <v>21.0</v>
      </c>
      <c r="F65" s="10" t="s">
        <v>22</v>
      </c>
      <c r="G65" s="10" t="s">
        <v>6</v>
      </c>
    </row>
    <row r="66">
      <c r="A66" s="6"/>
      <c r="B66" s="7"/>
      <c r="C66" s="8">
        <f t="shared" si="1"/>
        <v>65</v>
      </c>
      <c r="D66" s="9" t="s">
        <v>87</v>
      </c>
      <c r="E66" s="10">
        <v>33.0</v>
      </c>
      <c r="F66" s="10" t="s">
        <v>5</v>
      </c>
      <c r="G66" s="10" t="s">
        <v>88</v>
      </c>
    </row>
    <row r="67">
      <c r="A67" s="6"/>
      <c r="B67" s="7"/>
      <c r="C67" s="8">
        <f t="shared" si="1"/>
        <v>66</v>
      </c>
      <c r="D67" s="11" t="s">
        <v>36</v>
      </c>
      <c r="E67" s="10">
        <v>37.0</v>
      </c>
      <c r="F67" s="10" t="s">
        <v>11</v>
      </c>
      <c r="G67" s="10" t="s">
        <v>88</v>
      </c>
    </row>
    <row r="68">
      <c r="A68" s="6"/>
      <c r="B68" s="7"/>
      <c r="C68" s="8">
        <f t="shared" si="1"/>
        <v>67</v>
      </c>
      <c r="D68" s="9" t="s">
        <v>89</v>
      </c>
      <c r="E68" s="10">
        <v>26.0</v>
      </c>
      <c r="F68" s="10" t="s">
        <v>5</v>
      </c>
      <c r="G68" s="10" t="s">
        <v>6</v>
      </c>
    </row>
    <row r="69">
      <c r="A69" s="6"/>
      <c r="B69" s="7"/>
      <c r="C69" s="8">
        <f t="shared" si="1"/>
        <v>68</v>
      </c>
      <c r="D69" s="9" t="s">
        <v>90</v>
      </c>
      <c r="E69" s="10">
        <v>26.0</v>
      </c>
      <c r="F69" s="10" t="s">
        <v>11</v>
      </c>
      <c r="G69" s="10" t="s">
        <v>6</v>
      </c>
    </row>
    <row r="70">
      <c r="A70" s="6"/>
      <c r="B70" s="7"/>
      <c r="C70" s="8">
        <f t="shared" si="1"/>
        <v>69</v>
      </c>
      <c r="D70" s="9" t="s">
        <v>91</v>
      </c>
      <c r="E70" s="10">
        <v>47.0</v>
      </c>
      <c r="F70" s="10" t="s">
        <v>9</v>
      </c>
      <c r="G70" s="10" t="s">
        <v>76</v>
      </c>
    </row>
    <row r="71">
      <c r="A71" s="6"/>
      <c r="B71" s="7"/>
      <c r="C71" s="8">
        <f t="shared" si="1"/>
        <v>70</v>
      </c>
      <c r="D71" s="9" t="s">
        <v>92</v>
      </c>
      <c r="E71" s="10">
        <v>19.0</v>
      </c>
      <c r="F71" s="10" t="s">
        <v>31</v>
      </c>
      <c r="G71" s="10" t="s">
        <v>6</v>
      </c>
    </row>
    <row r="72">
      <c r="A72" s="6"/>
      <c r="B72" s="7"/>
      <c r="C72" s="8">
        <f t="shared" si="1"/>
        <v>71</v>
      </c>
      <c r="D72" s="9" t="s">
        <v>93</v>
      </c>
      <c r="E72" s="10">
        <v>23.0</v>
      </c>
      <c r="F72" s="10" t="s">
        <v>31</v>
      </c>
      <c r="G72" s="10" t="s">
        <v>6</v>
      </c>
    </row>
    <row r="73">
      <c r="A73" s="6"/>
      <c r="B73" s="7"/>
      <c r="C73" s="8">
        <f t="shared" si="1"/>
        <v>72</v>
      </c>
      <c r="D73" s="9" t="s">
        <v>94</v>
      </c>
      <c r="E73" s="10">
        <v>26.0</v>
      </c>
      <c r="F73" s="10" t="s">
        <v>22</v>
      </c>
      <c r="G73" s="10" t="s">
        <v>6</v>
      </c>
    </row>
    <row r="74">
      <c r="A74" s="6"/>
      <c r="B74" s="7"/>
      <c r="C74" s="8">
        <f t="shared" si="1"/>
        <v>73</v>
      </c>
      <c r="D74" s="9" t="s">
        <v>95</v>
      </c>
      <c r="E74" s="10">
        <v>15.0</v>
      </c>
      <c r="F74" s="10" t="s">
        <v>96</v>
      </c>
      <c r="G74" s="10" t="s">
        <v>29</v>
      </c>
    </row>
    <row r="75">
      <c r="A75" s="6"/>
      <c r="B75" s="7"/>
      <c r="C75" s="8">
        <f t="shared" si="1"/>
        <v>74</v>
      </c>
      <c r="D75" s="9" t="s">
        <v>97</v>
      </c>
      <c r="E75" s="10">
        <v>24.0</v>
      </c>
      <c r="F75" s="10" t="s">
        <v>14</v>
      </c>
      <c r="G75" s="10" t="s">
        <v>6</v>
      </c>
    </row>
    <row r="76">
      <c r="A76" s="6"/>
      <c r="B76" s="7"/>
      <c r="C76" s="8">
        <f t="shared" si="1"/>
        <v>75</v>
      </c>
      <c r="D76" s="9" t="s">
        <v>98</v>
      </c>
      <c r="E76" s="10">
        <v>35.0</v>
      </c>
      <c r="F76" s="10" t="s">
        <v>11</v>
      </c>
      <c r="G76" s="10" t="s">
        <v>6</v>
      </c>
    </row>
    <row r="77">
      <c r="A77" s="6"/>
      <c r="B77" s="7"/>
      <c r="C77" s="8">
        <f t="shared" si="1"/>
        <v>76</v>
      </c>
      <c r="D77" s="9" t="s">
        <v>99</v>
      </c>
      <c r="E77" s="10">
        <v>35.0</v>
      </c>
      <c r="F77" s="10" t="s">
        <v>5</v>
      </c>
      <c r="G77" s="10" t="s">
        <v>6</v>
      </c>
    </row>
    <row r="78">
      <c r="A78" s="6"/>
      <c r="B78" s="7"/>
      <c r="C78" s="8">
        <f t="shared" si="1"/>
        <v>77</v>
      </c>
      <c r="D78" s="9" t="s">
        <v>100</v>
      </c>
      <c r="E78" s="10">
        <v>4.0</v>
      </c>
      <c r="F78" s="10"/>
      <c r="G78" s="10"/>
    </row>
    <row r="79">
      <c r="A79" s="6"/>
      <c r="B79" s="7"/>
      <c r="C79" s="8">
        <f t="shared" si="1"/>
        <v>78</v>
      </c>
      <c r="D79" s="9" t="s">
        <v>101</v>
      </c>
      <c r="E79" s="10">
        <v>1.0</v>
      </c>
      <c r="F79" s="10"/>
      <c r="G79" s="10"/>
    </row>
    <row r="80">
      <c r="A80" s="6"/>
      <c r="B80" s="7"/>
      <c r="C80" s="8">
        <f t="shared" si="1"/>
        <v>79</v>
      </c>
      <c r="D80" s="9" t="s">
        <v>102</v>
      </c>
      <c r="E80" s="10">
        <v>18.0</v>
      </c>
      <c r="F80" s="10" t="s">
        <v>9</v>
      </c>
      <c r="G80" s="10" t="s">
        <v>6</v>
      </c>
    </row>
    <row r="81">
      <c r="A81" s="6"/>
      <c r="B81" s="7"/>
      <c r="C81" s="8">
        <f t="shared" si="1"/>
        <v>80</v>
      </c>
      <c r="D81" s="9" t="s">
        <v>103</v>
      </c>
      <c r="E81" s="10">
        <v>61.0</v>
      </c>
      <c r="F81" s="10" t="s">
        <v>11</v>
      </c>
      <c r="G81" s="10" t="s">
        <v>6</v>
      </c>
    </row>
    <row r="82">
      <c r="A82" s="6"/>
      <c r="B82" s="7"/>
      <c r="C82" s="8">
        <f t="shared" si="1"/>
        <v>81</v>
      </c>
      <c r="D82" s="9" t="s">
        <v>104</v>
      </c>
      <c r="E82" s="10">
        <v>38.0</v>
      </c>
      <c r="F82" s="10" t="s">
        <v>11</v>
      </c>
      <c r="G82" s="10" t="s">
        <v>6</v>
      </c>
    </row>
    <row r="83">
      <c r="A83" s="6"/>
      <c r="B83" s="7"/>
      <c r="C83" s="8">
        <f t="shared" si="1"/>
        <v>82</v>
      </c>
      <c r="D83" s="9" t="s">
        <v>105</v>
      </c>
      <c r="E83" s="10">
        <v>8.0</v>
      </c>
      <c r="F83" s="10" t="s">
        <v>106</v>
      </c>
      <c r="G83" s="10" t="s">
        <v>6</v>
      </c>
    </row>
    <row r="84">
      <c r="A84" s="6"/>
      <c r="B84" s="7"/>
      <c r="C84" s="8">
        <f t="shared" si="1"/>
        <v>83</v>
      </c>
      <c r="D84" s="9" t="s">
        <v>107</v>
      </c>
      <c r="E84" s="10">
        <v>6.0</v>
      </c>
      <c r="F84" s="10" t="s">
        <v>14</v>
      </c>
      <c r="G84" s="10" t="s">
        <v>6</v>
      </c>
    </row>
    <row r="85">
      <c r="A85" s="6"/>
      <c r="B85" s="7"/>
      <c r="C85" s="8">
        <f t="shared" si="1"/>
        <v>84</v>
      </c>
      <c r="D85" s="9" t="s">
        <v>108</v>
      </c>
      <c r="E85" s="10">
        <v>59.0</v>
      </c>
      <c r="F85" s="10" t="s">
        <v>109</v>
      </c>
      <c r="G85" s="10" t="s">
        <v>6</v>
      </c>
    </row>
    <row r="86">
      <c r="A86" s="6"/>
      <c r="B86" s="7"/>
      <c r="C86" s="8">
        <f t="shared" si="1"/>
        <v>85</v>
      </c>
      <c r="D86" s="9" t="s">
        <v>110</v>
      </c>
      <c r="E86" s="10">
        <v>4.0</v>
      </c>
      <c r="F86" s="10" t="s">
        <v>9</v>
      </c>
      <c r="G86" s="10" t="s">
        <v>6</v>
      </c>
    </row>
    <row r="87">
      <c r="A87" s="6"/>
      <c r="B87" s="7"/>
      <c r="C87" s="8">
        <f t="shared" si="1"/>
        <v>86</v>
      </c>
      <c r="D87" s="9" t="s">
        <v>111</v>
      </c>
      <c r="E87" s="10">
        <v>2.0</v>
      </c>
      <c r="F87" s="10" t="s">
        <v>14</v>
      </c>
      <c r="G87" s="10" t="s">
        <v>6</v>
      </c>
    </row>
    <row r="88">
      <c r="A88" s="6"/>
      <c r="B88" s="7"/>
      <c r="C88" s="8">
        <f t="shared" si="1"/>
        <v>87</v>
      </c>
      <c r="D88" s="9" t="s">
        <v>112</v>
      </c>
      <c r="E88" s="10">
        <v>62.0</v>
      </c>
      <c r="F88" s="10" t="s">
        <v>113</v>
      </c>
      <c r="G88" s="10" t="s">
        <v>6</v>
      </c>
    </row>
    <row r="89">
      <c r="A89" s="6"/>
      <c r="B89" s="7"/>
      <c r="C89" s="8">
        <f t="shared" si="1"/>
        <v>88</v>
      </c>
      <c r="D89" s="9" t="s">
        <v>114</v>
      </c>
      <c r="E89" s="10">
        <v>26.0</v>
      </c>
      <c r="F89" s="10" t="s">
        <v>9</v>
      </c>
      <c r="G89" s="10" t="s">
        <v>6</v>
      </c>
    </row>
    <row r="90">
      <c r="A90" s="6"/>
      <c r="B90" s="7"/>
      <c r="C90" s="8">
        <f t="shared" si="1"/>
        <v>89</v>
      </c>
      <c r="D90" s="9" t="s">
        <v>115</v>
      </c>
      <c r="E90" s="10">
        <v>38.0</v>
      </c>
      <c r="F90" s="10" t="s">
        <v>11</v>
      </c>
      <c r="G90" s="10" t="s">
        <v>6</v>
      </c>
    </row>
    <row r="91">
      <c r="A91" s="6"/>
      <c r="B91" s="7"/>
      <c r="C91" s="8">
        <f t="shared" si="1"/>
        <v>90</v>
      </c>
      <c r="D91" s="9" t="s">
        <v>116</v>
      </c>
      <c r="E91" s="10">
        <v>8.0</v>
      </c>
      <c r="F91" s="12"/>
      <c r="G91" s="10" t="s">
        <v>6</v>
      </c>
    </row>
    <row r="92">
      <c r="A92" s="6"/>
      <c r="B92" s="7"/>
      <c r="C92" s="8">
        <f t="shared" si="1"/>
        <v>91</v>
      </c>
      <c r="D92" s="9" t="s">
        <v>117</v>
      </c>
      <c r="E92" s="10">
        <v>5.0</v>
      </c>
      <c r="F92" s="12"/>
      <c r="G92" s="10" t="s">
        <v>6</v>
      </c>
    </row>
    <row r="93">
      <c r="A93" s="6"/>
      <c r="B93" s="7"/>
      <c r="C93" s="8">
        <f t="shared" si="1"/>
        <v>92</v>
      </c>
      <c r="D93" s="9" t="s">
        <v>118</v>
      </c>
      <c r="E93" s="10">
        <v>4.0</v>
      </c>
      <c r="F93" s="10" t="s">
        <v>22</v>
      </c>
      <c r="G93" s="10" t="s">
        <v>6</v>
      </c>
    </row>
    <row r="94">
      <c r="A94" s="6"/>
      <c r="B94" s="7"/>
      <c r="C94" s="8">
        <f t="shared" si="1"/>
        <v>93</v>
      </c>
      <c r="D94" s="9" t="s">
        <v>119</v>
      </c>
      <c r="E94" s="10">
        <v>25.0</v>
      </c>
      <c r="F94" s="10" t="s">
        <v>14</v>
      </c>
      <c r="G94" s="10" t="s">
        <v>6</v>
      </c>
    </row>
    <row r="95">
      <c r="A95" s="6"/>
      <c r="B95" s="7"/>
      <c r="C95" s="8">
        <f t="shared" si="1"/>
        <v>94</v>
      </c>
      <c r="D95" s="9" t="s">
        <v>120</v>
      </c>
      <c r="E95" s="10">
        <v>39.0</v>
      </c>
      <c r="F95" s="10" t="s">
        <v>121</v>
      </c>
      <c r="G95" s="10" t="s">
        <v>6</v>
      </c>
    </row>
    <row r="96">
      <c r="A96" s="6"/>
      <c r="B96" s="7"/>
      <c r="C96" s="8">
        <f t="shared" si="1"/>
        <v>95</v>
      </c>
      <c r="D96" s="9" t="s">
        <v>122</v>
      </c>
      <c r="E96" s="10">
        <v>64.0</v>
      </c>
      <c r="F96" s="10" t="s">
        <v>28</v>
      </c>
      <c r="G96" s="10" t="s">
        <v>123</v>
      </c>
    </row>
    <row r="97">
      <c r="A97" s="6"/>
      <c r="B97" s="7"/>
      <c r="C97" s="8">
        <f t="shared" si="1"/>
        <v>96</v>
      </c>
      <c r="D97" s="9" t="s">
        <v>124</v>
      </c>
      <c r="E97" s="10">
        <v>26.0</v>
      </c>
      <c r="F97" s="10" t="s">
        <v>28</v>
      </c>
      <c r="G97" s="10" t="s">
        <v>6</v>
      </c>
    </row>
    <row r="98">
      <c r="A98" s="6"/>
      <c r="B98" s="7"/>
      <c r="C98" s="8">
        <f t="shared" si="1"/>
        <v>97</v>
      </c>
      <c r="D98" s="9" t="s">
        <v>125</v>
      </c>
      <c r="E98" s="10">
        <v>28.0</v>
      </c>
      <c r="F98" s="10" t="s">
        <v>5</v>
      </c>
      <c r="G98" s="10" t="s">
        <v>6</v>
      </c>
    </row>
    <row r="99">
      <c r="A99" s="6"/>
      <c r="B99" s="7"/>
      <c r="C99" s="8">
        <f t="shared" si="1"/>
        <v>98</v>
      </c>
      <c r="D99" s="9" t="s">
        <v>126</v>
      </c>
      <c r="E99" s="10">
        <v>48.0</v>
      </c>
      <c r="F99" s="10" t="s">
        <v>11</v>
      </c>
      <c r="G99" s="10" t="s">
        <v>6</v>
      </c>
    </row>
    <row r="100">
      <c r="A100" s="6"/>
      <c r="B100" s="7"/>
      <c r="C100" s="8">
        <f t="shared" si="1"/>
        <v>99</v>
      </c>
      <c r="D100" s="9" t="s">
        <v>127</v>
      </c>
      <c r="E100" s="10">
        <v>7.0</v>
      </c>
      <c r="F100" s="10" t="s">
        <v>128</v>
      </c>
      <c r="G100" s="10" t="s">
        <v>6</v>
      </c>
    </row>
    <row r="101">
      <c r="A101" s="6"/>
      <c r="B101" s="7"/>
      <c r="C101" s="8">
        <f t="shared" si="1"/>
        <v>100</v>
      </c>
      <c r="D101" s="9" t="s">
        <v>129</v>
      </c>
      <c r="E101" s="10">
        <v>5.0</v>
      </c>
      <c r="F101" s="10" t="s">
        <v>128</v>
      </c>
      <c r="G101" s="10" t="s">
        <v>6</v>
      </c>
    </row>
    <row r="102">
      <c r="A102" s="6"/>
      <c r="B102" s="7"/>
      <c r="C102" s="8">
        <f t="shared" si="1"/>
        <v>101</v>
      </c>
      <c r="D102" s="9" t="s">
        <v>130</v>
      </c>
      <c r="E102" s="10">
        <v>24.0</v>
      </c>
      <c r="F102" s="10" t="s">
        <v>11</v>
      </c>
      <c r="G102" s="10" t="s">
        <v>6</v>
      </c>
    </row>
    <row r="103">
      <c r="A103" s="6"/>
      <c r="B103" s="7"/>
      <c r="C103" s="8">
        <f t="shared" si="1"/>
        <v>102</v>
      </c>
      <c r="D103" s="9" t="s">
        <v>131</v>
      </c>
      <c r="E103" s="10">
        <v>28.0</v>
      </c>
      <c r="F103" s="10" t="s">
        <v>5</v>
      </c>
      <c r="G103" s="10" t="s">
        <v>6</v>
      </c>
    </row>
    <row r="104">
      <c r="A104" s="6"/>
      <c r="B104" s="7"/>
      <c r="C104" s="8">
        <f t="shared" si="1"/>
        <v>103</v>
      </c>
      <c r="D104" s="9" t="s">
        <v>132</v>
      </c>
      <c r="E104" s="10">
        <v>3.0</v>
      </c>
      <c r="F104" s="12"/>
      <c r="G104" s="10" t="s">
        <v>6</v>
      </c>
    </row>
    <row r="105">
      <c r="A105" s="6"/>
      <c r="B105" s="7"/>
      <c r="C105" s="8">
        <f t="shared" si="1"/>
        <v>104</v>
      </c>
      <c r="D105" s="9" t="s">
        <v>133</v>
      </c>
      <c r="E105" s="10">
        <v>1.0</v>
      </c>
      <c r="F105" s="12"/>
      <c r="G105" s="10" t="s">
        <v>6</v>
      </c>
    </row>
    <row r="106">
      <c r="A106" s="6"/>
      <c r="B106" s="7"/>
      <c r="C106" s="8">
        <f t="shared" si="1"/>
        <v>105</v>
      </c>
      <c r="D106" s="9" t="s">
        <v>134</v>
      </c>
      <c r="E106" s="10">
        <v>26.0</v>
      </c>
      <c r="F106" s="10" t="s">
        <v>71</v>
      </c>
      <c r="G106" s="10" t="s">
        <v>6</v>
      </c>
    </row>
    <row r="107">
      <c r="A107" s="6"/>
      <c r="B107" s="7"/>
      <c r="C107" s="8">
        <f t="shared" si="1"/>
        <v>106</v>
      </c>
      <c r="D107" s="9" t="s">
        <v>135</v>
      </c>
      <c r="E107" s="10">
        <v>9.0</v>
      </c>
      <c r="F107" s="12"/>
      <c r="G107" s="10" t="s">
        <v>6</v>
      </c>
    </row>
    <row r="108">
      <c r="A108" s="6"/>
      <c r="B108" s="7"/>
      <c r="C108" s="8">
        <f t="shared" si="1"/>
        <v>107</v>
      </c>
      <c r="D108" s="9" t="s">
        <v>136</v>
      </c>
      <c r="E108" s="10">
        <v>6.0</v>
      </c>
      <c r="F108" s="12"/>
      <c r="G108" s="10" t="s">
        <v>6</v>
      </c>
    </row>
    <row r="109">
      <c r="A109" s="6"/>
      <c r="B109" s="7"/>
      <c r="C109" s="8">
        <f t="shared" si="1"/>
        <v>108</v>
      </c>
      <c r="D109" s="9" t="s">
        <v>137</v>
      </c>
      <c r="E109" s="10">
        <v>37.0</v>
      </c>
      <c r="F109" s="10" t="s">
        <v>11</v>
      </c>
      <c r="G109" s="10" t="s">
        <v>6</v>
      </c>
    </row>
    <row r="110">
      <c r="A110" s="6"/>
      <c r="B110" s="7"/>
      <c r="C110" s="8">
        <f t="shared" si="1"/>
        <v>109</v>
      </c>
      <c r="D110" s="9" t="s">
        <v>138</v>
      </c>
      <c r="E110" s="10">
        <v>2.0</v>
      </c>
      <c r="F110" s="12"/>
      <c r="G110" s="10" t="s">
        <v>6</v>
      </c>
    </row>
    <row r="111">
      <c r="A111" s="6"/>
      <c r="B111" s="7"/>
      <c r="C111" s="8">
        <f t="shared" si="1"/>
        <v>110</v>
      </c>
      <c r="D111" s="9" t="s">
        <v>139</v>
      </c>
      <c r="E111" s="10">
        <v>38.0</v>
      </c>
      <c r="F111" s="10" t="s">
        <v>140</v>
      </c>
      <c r="G111" s="10" t="s">
        <v>6</v>
      </c>
    </row>
    <row r="112">
      <c r="A112" s="6"/>
      <c r="B112" s="7"/>
      <c r="C112" s="8">
        <f t="shared" si="1"/>
        <v>111</v>
      </c>
      <c r="D112" s="9" t="s">
        <v>141</v>
      </c>
      <c r="E112" s="10">
        <v>8.0</v>
      </c>
      <c r="F112" s="12"/>
      <c r="G112" s="10" t="s">
        <v>6</v>
      </c>
    </row>
    <row r="113">
      <c r="A113" s="6"/>
      <c r="B113" s="7"/>
      <c r="C113" s="8">
        <f t="shared" si="1"/>
        <v>112</v>
      </c>
      <c r="D113" s="9" t="s">
        <v>142</v>
      </c>
      <c r="E113" s="10">
        <v>6.0</v>
      </c>
      <c r="F113" s="12"/>
      <c r="G113" s="10" t="s">
        <v>6</v>
      </c>
    </row>
    <row r="114">
      <c r="A114" s="6"/>
      <c r="B114" s="7"/>
      <c r="C114" s="8">
        <f t="shared" si="1"/>
        <v>113</v>
      </c>
      <c r="D114" s="9" t="s">
        <v>143</v>
      </c>
      <c r="E114" s="10">
        <v>3.0</v>
      </c>
      <c r="F114" s="12"/>
      <c r="G114" s="10" t="s">
        <v>6</v>
      </c>
    </row>
    <row r="115">
      <c r="A115" s="6"/>
      <c r="B115" s="7"/>
      <c r="C115" s="8">
        <f t="shared" si="1"/>
        <v>114</v>
      </c>
      <c r="D115" s="9" t="s">
        <v>144</v>
      </c>
      <c r="E115" s="10">
        <v>26.0</v>
      </c>
      <c r="F115" s="10" t="s">
        <v>5</v>
      </c>
      <c r="G115" s="10" t="s">
        <v>6</v>
      </c>
    </row>
    <row r="116">
      <c r="A116" s="6"/>
      <c r="B116" s="7"/>
      <c r="C116" s="8">
        <f t="shared" si="1"/>
        <v>115</v>
      </c>
      <c r="D116" s="9" t="s">
        <v>145</v>
      </c>
      <c r="E116" s="10">
        <v>23.0</v>
      </c>
      <c r="F116" s="10" t="s">
        <v>11</v>
      </c>
      <c r="G116" s="10" t="s">
        <v>6</v>
      </c>
    </row>
    <row r="117">
      <c r="A117" s="6"/>
      <c r="B117" s="7"/>
      <c r="C117" s="8">
        <f t="shared" si="1"/>
        <v>116</v>
      </c>
      <c r="D117" s="9" t="s">
        <v>146</v>
      </c>
      <c r="E117" s="10">
        <v>50.0</v>
      </c>
      <c r="F117" s="10" t="s">
        <v>5</v>
      </c>
      <c r="G117" s="10" t="s">
        <v>6</v>
      </c>
    </row>
    <row r="118">
      <c r="A118" s="6"/>
      <c r="B118" s="7"/>
      <c r="C118" s="8">
        <f t="shared" si="1"/>
        <v>117</v>
      </c>
      <c r="D118" s="9" t="s">
        <v>147</v>
      </c>
      <c r="E118" s="10">
        <v>17.0</v>
      </c>
      <c r="F118" s="10" t="s">
        <v>31</v>
      </c>
      <c r="G118" s="10" t="s">
        <v>6</v>
      </c>
    </row>
    <row r="119">
      <c r="A119" s="6"/>
      <c r="B119" s="7"/>
      <c r="C119" s="8">
        <f t="shared" si="1"/>
        <v>118</v>
      </c>
      <c r="D119" s="9" t="s">
        <v>148</v>
      </c>
      <c r="E119" s="10">
        <v>45.0</v>
      </c>
      <c r="F119" s="10" t="s">
        <v>11</v>
      </c>
      <c r="G119" s="10" t="s">
        <v>149</v>
      </c>
    </row>
    <row r="120">
      <c r="A120" s="6">
        <v>44862.26604528935</v>
      </c>
      <c r="B120" s="7">
        <v>0.0</v>
      </c>
      <c r="C120" s="8">
        <f t="shared" si="1"/>
        <v>119</v>
      </c>
      <c r="D120" s="13" t="s">
        <v>150</v>
      </c>
      <c r="E120" s="10">
        <v>26.0</v>
      </c>
      <c r="F120" s="14" t="s">
        <v>5</v>
      </c>
      <c r="G120" s="14" t="s">
        <v>6</v>
      </c>
    </row>
    <row r="121">
      <c r="A121" s="6">
        <v>44862.266637685185</v>
      </c>
      <c r="B121" s="7">
        <v>0.0</v>
      </c>
      <c r="C121" s="8">
        <f t="shared" si="1"/>
        <v>120</v>
      </c>
      <c r="D121" s="13" t="s">
        <v>151</v>
      </c>
      <c r="E121" s="10">
        <v>31.0</v>
      </c>
      <c r="F121" s="14" t="s">
        <v>11</v>
      </c>
      <c r="G121" s="14" t="s">
        <v>6</v>
      </c>
    </row>
    <row r="122">
      <c r="A122" s="6">
        <v>44862.267032731485</v>
      </c>
      <c r="B122" s="7">
        <v>0.0</v>
      </c>
      <c r="C122" s="8">
        <f t="shared" si="1"/>
        <v>121</v>
      </c>
      <c r="D122" s="13" t="s">
        <v>152</v>
      </c>
      <c r="E122" s="10">
        <v>3.0</v>
      </c>
      <c r="F122" s="14" t="s">
        <v>14</v>
      </c>
      <c r="G122" s="14" t="s">
        <v>6</v>
      </c>
    </row>
    <row r="123">
      <c r="A123" s="6">
        <v>44862.267383391205</v>
      </c>
      <c r="B123" s="7">
        <v>0.0</v>
      </c>
      <c r="C123" s="8">
        <f t="shared" si="1"/>
        <v>122</v>
      </c>
      <c r="D123" s="13" t="s">
        <v>153</v>
      </c>
      <c r="E123" s="10">
        <v>1.0</v>
      </c>
      <c r="F123" s="14" t="s">
        <v>9</v>
      </c>
      <c r="G123" s="14" t="s">
        <v>6</v>
      </c>
    </row>
    <row r="124">
      <c r="A124" s="6">
        <v>44862.274347893515</v>
      </c>
      <c r="B124" s="7">
        <v>0.0</v>
      </c>
      <c r="C124" s="8">
        <f t="shared" si="1"/>
        <v>123</v>
      </c>
      <c r="D124" s="13" t="s">
        <v>154</v>
      </c>
      <c r="E124" s="10">
        <v>23.0</v>
      </c>
      <c r="F124" s="14" t="s">
        <v>22</v>
      </c>
      <c r="G124" s="14" t="s">
        <v>6</v>
      </c>
    </row>
    <row r="125">
      <c r="A125" s="6">
        <v>44862.39311979167</v>
      </c>
      <c r="B125" s="7">
        <v>0.0</v>
      </c>
      <c r="C125" s="8">
        <f t="shared" si="1"/>
        <v>124</v>
      </c>
      <c r="D125" s="13" t="s">
        <v>155</v>
      </c>
      <c r="E125" s="10">
        <v>54.0</v>
      </c>
      <c r="F125" s="14" t="s">
        <v>11</v>
      </c>
      <c r="G125" s="14" t="s">
        <v>6</v>
      </c>
    </row>
    <row r="126">
      <c r="A126" s="6">
        <v>44862.49995020834</v>
      </c>
      <c r="B126" s="7">
        <v>0.0</v>
      </c>
      <c r="C126" s="8">
        <f t="shared" si="1"/>
        <v>125</v>
      </c>
      <c r="D126" s="13" t="s">
        <v>156</v>
      </c>
      <c r="E126" s="14">
        <v>65.0</v>
      </c>
      <c r="F126" s="14" t="s">
        <v>5</v>
      </c>
      <c r="G126" s="14" t="s">
        <v>6</v>
      </c>
    </row>
    <row r="127">
      <c r="A127" s="6">
        <v>44862.510365787035</v>
      </c>
      <c r="B127" s="7">
        <v>0.0</v>
      </c>
      <c r="C127" s="8">
        <f t="shared" si="1"/>
        <v>126</v>
      </c>
      <c r="D127" s="13" t="s">
        <v>157</v>
      </c>
      <c r="E127" s="14">
        <v>47.0</v>
      </c>
      <c r="F127" s="14" t="s">
        <v>11</v>
      </c>
      <c r="G127" s="14" t="s">
        <v>158</v>
      </c>
    </row>
    <row r="128">
      <c r="A128" s="6">
        <v>44862.51080454861</v>
      </c>
      <c r="B128" s="7">
        <v>0.0</v>
      </c>
      <c r="C128" s="8">
        <f t="shared" si="1"/>
        <v>127</v>
      </c>
      <c r="D128" s="13" t="s">
        <v>159</v>
      </c>
      <c r="E128" s="14">
        <v>45.0</v>
      </c>
      <c r="F128" s="14" t="s">
        <v>160</v>
      </c>
      <c r="G128" s="14" t="s">
        <v>6</v>
      </c>
    </row>
    <row r="129">
      <c r="A129" s="6">
        <v>44862.511424247685</v>
      </c>
      <c r="B129" s="7">
        <v>0.0</v>
      </c>
      <c r="C129" s="8">
        <f t="shared" si="1"/>
        <v>128</v>
      </c>
      <c r="D129" s="13" t="s">
        <v>161</v>
      </c>
      <c r="E129" s="14">
        <v>15.0</v>
      </c>
      <c r="F129" s="14" t="s">
        <v>22</v>
      </c>
      <c r="G129" s="14" t="s">
        <v>6</v>
      </c>
    </row>
    <row r="130">
      <c r="A130" s="6">
        <v>44862.51598523148</v>
      </c>
      <c r="B130" s="7">
        <v>0.0</v>
      </c>
      <c r="C130" s="8">
        <f t="shared" si="1"/>
        <v>129</v>
      </c>
      <c r="D130" s="13" t="s">
        <v>162</v>
      </c>
      <c r="E130" s="14">
        <v>53.0</v>
      </c>
      <c r="F130" s="14" t="s">
        <v>11</v>
      </c>
      <c r="G130" s="14" t="s">
        <v>76</v>
      </c>
    </row>
    <row r="131">
      <c r="A131" s="6">
        <v>44862.531460405095</v>
      </c>
      <c r="B131" s="7">
        <v>0.0</v>
      </c>
      <c r="C131" s="8">
        <f t="shared" si="1"/>
        <v>130</v>
      </c>
      <c r="D131" s="13" t="s">
        <v>163</v>
      </c>
      <c r="E131" s="14">
        <v>33.0</v>
      </c>
      <c r="F131" s="14" t="s">
        <v>11</v>
      </c>
      <c r="G131" s="14" t="s">
        <v>6</v>
      </c>
    </row>
    <row r="132">
      <c r="A132" s="6">
        <v>44862.53175862269</v>
      </c>
      <c r="B132" s="7">
        <v>0.0</v>
      </c>
      <c r="C132" s="8">
        <f t="shared" si="1"/>
        <v>131</v>
      </c>
      <c r="D132" s="13" t="s">
        <v>164</v>
      </c>
      <c r="E132" s="14">
        <v>33.0</v>
      </c>
      <c r="F132" s="14" t="s">
        <v>11</v>
      </c>
      <c r="G132" s="14" t="s">
        <v>6</v>
      </c>
    </row>
    <row r="133">
      <c r="A133" s="6">
        <v>44862.532015335644</v>
      </c>
      <c r="B133" s="7">
        <v>0.0</v>
      </c>
      <c r="C133" s="8">
        <f t="shared" si="1"/>
        <v>132</v>
      </c>
      <c r="D133" s="13" t="s">
        <v>165</v>
      </c>
      <c r="E133" s="14">
        <v>38.0</v>
      </c>
      <c r="F133" s="14" t="s">
        <v>5</v>
      </c>
      <c r="G133" s="14" t="s">
        <v>6</v>
      </c>
    </row>
    <row r="134">
      <c r="A134" s="6">
        <v>44862.558880324075</v>
      </c>
      <c r="B134" s="7">
        <v>0.0</v>
      </c>
      <c r="C134" s="8">
        <f t="shared" si="1"/>
        <v>133</v>
      </c>
      <c r="D134" s="13" t="s">
        <v>166</v>
      </c>
      <c r="E134" s="14">
        <v>46.0</v>
      </c>
      <c r="F134" s="14" t="s">
        <v>5</v>
      </c>
      <c r="G134" s="14" t="s">
        <v>6</v>
      </c>
    </row>
    <row r="135">
      <c r="A135" s="6">
        <v>44862.58060141203</v>
      </c>
      <c r="B135" s="7">
        <v>0.0</v>
      </c>
      <c r="C135" s="8">
        <f t="shared" si="1"/>
        <v>134</v>
      </c>
      <c r="D135" s="13" t="s">
        <v>167</v>
      </c>
      <c r="E135" s="14">
        <v>39.0</v>
      </c>
      <c r="F135" s="14" t="s">
        <v>11</v>
      </c>
      <c r="G135" s="14" t="s">
        <v>6</v>
      </c>
    </row>
    <row r="136">
      <c r="A136" s="6">
        <v>44862.634747488424</v>
      </c>
      <c r="B136" s="7">
        <v>0.0</v>
      </c>
      <c r="C136" s="8">
        <f t="shared" si="1"/>
        <v>135</v>
      </c>
      <c r="D136" s="13" t="s">
        <v>168</v>
      </c>
      <c r="E136" s="14">
        <v>64.0</v>
      </c>
      <c r="F136" s="14" t="s">
        <v>79</v>
      </c>
      <c r="G136" s="14" t="s">
        <v>6</v>
      </c>
    </row>
    <row r="137">
      <c r="A137" s="6">
        <v>44862.6350503588</v>
      </c>
      <c r="B137" s="7">
        <v>0.0</v>
      </c>
      <c r="C137" s="8">
        <f t="shared" si="1"/>
        <v>136</v>
      </c>
      <c r="D137" s="13" t="s">
        <v>169</v>
      </c>
      <c r="E137" s="14">
        <v>27.0</v>
      </c>
      <c r="F137" s="14" t="s">
        <v>14</v>
      </c>
      <c r="G137" s="14" t="s">
        <v>6</v>
      </c>
    </row>
    <row r="138">
      <c r="A138" s="6">
        <v>44862.63781774306</v>
      </c>
      <c r="B138" s="7">
        <v>0.0</v>
      </c>
      <c r="C138" s="8">
        <f t="shared" si="1"/>
        <v>137</v>
      </c>
      <c r="D138" s="13" t="s">
        <v>170</v>
      </c>
      <c r="E138" s="14">
        <v>37.0</v>
      </c>
      <c r="F138" s="14" t="s">
        <v>14</v>
      </c>
      <c r="G138" s="14" t="s">
        <v>6</v>
      </c>
    </row>
    <row r="139">
      <c r="A139" s="6">
        <v>44862.64326041666</v>
      </c>
      <c r="B139" s="7">
        <v>0.0</v>
      </c>
      <c r="C139" s="8">
        <f t="shared" si="1"/>
        <v>138</v>
      </c>
      <c r="D139" s="13" t="s">
        <v>171</v>
      </c>
      <c r="E139" s="14">
        <v>46.0</v>
      </c>
      <c r="F139" s="14" t="s">
        <v>11</v>
      </c>
      <c r="G139" s="14" t="s">
        <v>172</v>
      </c>
    </row>
    <row r="140">
      <c r="A140" s="6">
        <v>44862.64644952546</v>
      </c>
      <c r="B140" s="7">
        <v>0.0</v>
      </c>
      <c r="C140" s="8">
        <f t="shared" si="1"/>
        <v>139</v>
      </c>
      <c r="D140" s="13" t="s">
        <v>173</v>
      </c>
      <c r="E140" s="14">
        <v>51.0</v>
      </c>
      <c r="F140" s="14" t="s">
        <v>71</v>
      </c>
      <c r="G140" s="14" t="s">
        <v>172</v>
      </c>
    </row>
    <row r="141">
      <c r="A141" s="6">
        <v>44862.64679506945</v>
      </c>
      <c r="B141" s="7">
        <v>0.0</v>
      </c>
      <c r="C141" s="8">
        <f t="shared" si="1"/>
        <v>140</v>
      </c>
      <c r="D141" s="13" t="s">
        <v>174</v>
      </c>
      <c r="E141" s="14">
        <v>21.0</v>
      </c>
      <c r="F141" s="14" t="s">
        <v>175</v>
      </c>
      <c r="G141" s="14" t="s">
        <v>6</v>
      </c>
    </row>
    <row r="142">
      <c r="A142" s="6">
        <v>44862.68202806713</v>
      </c>
      <c r="B142" s="7">
        <v>0.0</v>
      </c>
      <c r="C142" s="8">
        <f t="shared" si="1"/>
        <v>141</v>
      </c>
      <c r="D142" s="13" t="s">
        <v>176</v>
      </c>
      <c r="E142" s="14">
        <v>60.0</v>
      </c>
      <c r="F142" s="14" t="s">
        <v>109</v>
      </c>
      <c r="G142" s="14" t="s">
        <v>177</v>
      </c>
    </row>
    <row r="143">
      <c r="A143" s="6">
        <v>44862.68296456018</v>
      </c>
      <c r="B143" s="7">
        <v>0.0</v>
      </c>
      <c r="C143" s="8">
        <f t="shared" si="1"/>
        <v>142</v>
      </c>
      <c r="D143" s="13" t="s">
        <v>178</v>
      </c>
      <c r="E143" s="14">
        <v>41.0</v>
      </c>
      <c r="F143" s="14" t="s">
        <v>11</v>
      </c>
      <c r="G143" s="14" t="s">
        <v>6</v>
      </c>
    </row>
    <row r="144">
      <c r="A144" s="6">
        <v>44862.68325855324</v>
      </c>
      <c r="B144" s="7">
        <v>0.0</v>
      </c>
      <c r="C144" s="8">
        <f t="shared" si="1"/>
        <v>143</v>
      </c>
      <c r="D144" s="13" t="s">
        <v>179</v>
      </c>
      <c r="E144" s="14">
        <v>2.0</v>
      </c>
      <c r="F144" s="14" t="s">
        <v>22</v>
      </c>
      <c r="G144" s="14" t="s">
        <v>6</v>
      </c>
    </row>
    <row r="145">
      <c r="A145" s="6">
        <v>44862.68360549769</v>
      </c>
      <c r="B145" s="7">
        <v>0.0</v>
      </c>
      <c r="C145" s="8">
        <f t="shared" si="1"/>
        <v>144</v>
      </c>
      <c r="D145" s="13" t="s">
        <v>180</v>
      </c>
      <c r="E145" s="14">
        <v>6.0</v>
      </c>
      <c r="F145" s="14" t="s">
        <v>22</v>
      </c>
      <c r="G145" s="14" t="s">
        <v>6</v>
      </c>
    </row>
    <row r="146">
      <c r="A146" s="6">
        <v>44862.703372442134</v>
      </c>
      <c r="B146" s="7">
        <v>0.0</v>
      </c>
      <c r="C146" s="8">
        <f t="shared" si="1"/>
        <v>145</v>
      </c>
      <c r="D146" s="13" t="s">
        <v>181</v>
      </c>
      <c r="E146" s="14">
        <v>55.0</v>
      </c>
      <c r="F146" s="14" t="s">
        <v>24</v>
      </c>
      <c r="G146" s="14" t="s">
        <v>6</v>
      </c>
    </row>
    <row r="147">
      <c r="A147" s="6">
        <v>44862.706742372684</v>
      </c>
      <c r="B147" s="7">
        <v>0.0</v>
      </c>
      <c r="C147" s="8">
        <f t="shared" si="1"/>
        <v>146</v>
      </c>
      <c r="D147" s="13" t="s">
        <v>182</v>
      </c>
      <c r="E147" s="14">
        <v>24.0</v>
      </c>
      <c r="F147" s="14" t="s">
        <v>9</v>
      </c>
      <c r="G147" s="14" t="s">
        <v>6</v>
      </c>
    </row>
    <row r="148">
      <c r="A148" s="6">
        <v>44862.709307881945</v>
      </c>
      <c r="B148" s="7">
        <v>0.0</v>
      </c>
      <c r="C148" s="8">
        <f t="shared" si="1"/>
        <v>147</v>
      </c>
      <c r="D148" s="13" t="s">
        <v>183</v>
      </c>
      <c r="E148" s="14">
        <v>43.0</v>
      </c>
      <c r="F148" s="14" t="s">
        <v>5</v>
      </c>
      <c r="G148" s="14" t="s">
        <v>184</v>
      </c>
    </row>
    <row r="149">
      <c r="A149" s="6">
        <v>44862.759233495366</v>
      </c>
      <c r="B149" s="7">
        <v>0.0</v>
      </c>
      <c r="C149" s="8">
        <f t="shared" si="1"/>
        <v>148</v>
      </c>
      <c r="D149" s="13" t="s">
        <v>185</v>
      </c>
      <c r="E149" s="14">
        <v>64.0</v>
      </c>
      <c r="F149" s="14" t="s">
        <v>5</v>
      </c>
      <c r="G149" s="14" t="s">
        <v>6</v>
      </c>
    </row>
    <row r="150">
      <c r="A150" s="6">
        <v>44862.76582261574</v>
      </c>
      <c r="B150" s="7">
        <v>0.0</v>
      </c>
      <c r="C150" s="8">
        <f t="shared" si="1"/>
        <v>149</v>
      </c>
      <c r="D150" s="13" t="s">
        <v>186</v>
      </c>
      <c r="E150" s="14">
        <v>50.0</v>
      </c>
      <c r="F150" s="14" t="s">
        <v>11</v>
      </c>
      <c r="G150" s="15"/>
    </row>
    <row r="151">
      <c r="A151" s="6">
        <v>44862.799955787035</v>
      </c>
      <c r="B151" s="7">
        <v>0.0</v>
      </c>
      <c r="C151" s="8">
        <f t="shared" si="1"/>
        <v>150</v>
      </c>
      <c r="D151" s="13" t="s">
        <v>187</v>
      </c>
      <c r="E151" s="14">
        <v>21.0</v>
      </c>
      <c r="F151" s="14" t="s">
        <v>9</v>
      </c>
      <c r="G151" s="14" t="s">
        <v>6</v>
      </c>
    </row>
    <row r="152">
      <c r="A152" s="6">
        <v>44862.80072252315</v>
      </c>
      <c r="B152" s="7">
        <v>0.0</v>
      </c>
      <c r="C152" s="8">
        <f t="shared" si="1"/>
        <v>151</v>
      </c>
      <c r="D152" s="13" t="s">
        <v>188</v>
      </c>
      <c r="E152" s="14">
        <v>67.0</v>
      </c>
      <c r="F152" s="14" t="s">
        <v>11</v>
      </c>
      <c r="G152" s="14" t="s">
        <v>6</v>
      </c>
    </row>
    <row r="153">
      <c r="A153" s="6">
        <v>44862.80494342593</v>
      </c>
      <c r="B153" s="7">
        <v>0.0</v>
      </c>
      <c r="C153" s="8">
        <f t="shared" si="1"/>
        <v>152</v>
      </c>
      <c r="D153" s="13" t="s">
        <v>189</v>
      </c>
      <c r="E153" s="14">
        <v>40.0</v>
      </c>
      <c r="F153" s="14" t="s">
        <v>5</v>
      </c>
      <c r="G153" s="14" t="s">
        <v>6</v>
      </c>
    </row>
    <row r="154">
      <c r="A154" s="6">
        <v>44862.87266234954</v>
      </c>
      <c r="B154" s="7">
        <v>0.0</v>
      </c>
      <c r="C154" s="8">
        <f t="shared" si="1"/>
        <v>153</v>
      </c>
      <c r="D154" s="13" t="s">
        <v>190</v>
      </c>
      <c r="E154" s="14">
        <v>38.0</v>
      </c>
      <c r="F154" s="14" t="s">
        <v>109</v>
      </c>
      <c r="G154" s="14" t="s">
        <v>6</v>
      </c>
    </row>
    <row r="155">
      <c r="A155" s="6">
        <v>44862.87312231481</v>
      </c>
      <c r="B155" s="7">
        <v>0.0</v>
      </c>
      <c r="C155" s="8">
        <f t="shared" si="1"/>
        <v>154</v>
      </c>
      <c r="D155" s="13" t="s">
        <v>191</v>
      </c>
      <c r="E155" s="14">
        <v>38.0</v>
      </c>
      <c r="F155" s="14" t="s">
        <v>113</v>
      </c>
      <c r="G155" s="14" t="s">
        <v>6</v>
      </c>
    </row>
    <row r="156">
      <c r="A156" s="6">
        <v>44862.873160104165</v>
      </c>
      <c r="B156" s="7">
        <v>0.0</v>
      </c>
      <c r="C156" s="8">
        <f t="shared" si="1"/>
        <v>155</v>
      </c>
      <c r="D156" s="13" t="s">
        <v>192</v>
      </c>
      <c r="E156" s="14">
        <v>24.0</v>
      </c>
      <c r="F156" s="14" t="s">
        <v>14</v>
      </c>
      <c r="G156" s="14" t="s">
        <v>6</v>
      </c>
    </row>
    <row r="157">
      <c r="A157" s="6">
        <v>44863.02790292824</v>
      </c>
      <c r="B157" s="7">
        <v>0.0</v>
      </c>
      <c r="C157" s="8">
        <f t="shared" si="1"/>
        <v>156</v>
      </c>
      <c r="D157" s="13" t="s">
        <v>193</v>
      </c>
      <c r="E157" s="14">
        <v>50.0</v>
      </c>
      <c r="F157" s="14" t="s">
        <v>14</v>
      </c>
      <c r="G157" s="14" t="s">
        <v>194</v>
      </c>
    </row>
    <row r="158">
      <c r="A158" s="6">
        <v>44863.350650277775</v>
      </c>
      <c r="B158" s="7">
        <v>0.0</v>
      </c>
      <c r="C158" s="8">
        <f t="shared" si="1"/>
        <v>157</v>
      </c>
      <c r="D158" s="13" t="s">
        <v>195</v>
      </c>
      <c r="E158" s="14">
        <v>25.0</v>
      </c>
      <c r="F158" s="14" t="s">
        <v>14</v>
      </c>
      <c r="G158" s="14" t="s">
        <v>6</v>
      </c>
    </row>
    <row r="159">
      <c r="A159" s="6">
        <v>44863.55785704861</v>
      </c>
      <c r="B159" s="7">
        <v>0.0</v>
      </c>
      <c r="C159" s="16">
        <v>158.0</v>
      </c>
      <c r="D159" s="13" t="s">
        <v>196</v>
      </c>
      <c r="E159" s="14">
        <v>37.0</v>
      </c>
      <c r="F159" s="14" t="s">
        <v>5</v>
      </c>
      <c r="G159" s="14" t="s">
        <v>6</v>
      </c>
    </row>
    <row r="160">
      <c r="C160" s="8"/>
      <c r="D160" s="9"/>
      <c r="E160" s="10"/>
      <c r="F160" s="10"/>
      <c r="G160" s="10"/>
    </row>
    <row r="161">
      <c r="C161" s="17"/>
      <c r="E161" s="15"/>
      <c r="F161" s="18" t="s">
        <v>197</v>
      </c>
      <c r="G161" s="19" t="s">
        <v>198</v>
      </c>
    </row>
    <row r="162">
      <c r="C162" s="17"/>
      <c r="E162" s="15"/>
      <c r="F162" s="20" t="s">
        <v>199</v>
      </c>
      <c r="G162" s="21">
        <f>COUNTIF(E:E,"&gt;=0")-COUNTIF(E:E,"&gt;8")</f>
        <v>22</v>
      </c>
      <c r="H162" s="13">
        <v>22.0</v>
      </c>
    </row>
    <row r="163">
      <c r="C163" s="17"/>
      <c r="E163" s="15"/>
      <c r="F163" s="22" t="s">
        <v>200</v>
      </c>
      <c r="G163" s="21">
        <f>COUNTIF(E:E,"&gt;=9")-COUNTIF(E:E,"&gt;11")</f>
        <v>1</v>
      </c>
      <c r="H163" s="13">
        <v>1.0</v>
      </c>
    </row>
    <row r="164">
      <c r="C164" s="17"/>
      <c r="E164" s="15"/>
      <c r="F164" s="22" t="s">
        <v>201</v>
      </c>
      <c r="G164" s="21">
        <f>COUNTIF(E:E,"&gt;=12")-COUNTIF(E:E,"&gt;14")</f>
        <v>2</v>
      </c>
      <c r="H164" s="13">
        <v>2.0</v>
      </c>
    </row>
    <row r="165">
      <c r="C165" s="17"/>
      <c r="E165" s="15"/>
      <c r="F165" s="22" t="s">
        <v>202</v>
      </c>
      <c r="G165" s="21">
        <f>COUNTIF(E:E,"&gt;=15")-COUNTIF(E:E,"&gt;17")</f>
        <v>4</v>
      </c>
      <c r="H165" s="13">
        <v>4.0</v>
      </c>
    </row>
    <row r="166">
      <c r="C166" s="17"/>
      <c r="E166" s="15"/>
      <c r="F166" s="22" t="s">
        <v>203</v>
      </c>
      <c r="G166" s="21">
        <f>COUNTIF(E:E,"&gt;=18")-COUNTIF(E:E,"&gt;27")</f>
        <v>46</v>
      </c>
      <c r="H166" s="13">
        <v>42.0</v>
      </c>
      <c r="I166" s="23"/>
    </row>
    <row r="167">
      <c r="C167" s="17"/>
      <c r="E167" s="15"/>
      <c r="F167" s="22" t="s">
        <v>204</v>
      </c>
      <c r="G167" s="21">
        <f>COUNTIF(E:E,"&gt;=28")-COUNTIF(E:E,"&gt;100")</f>
        <v>83</v>
      </c>
      <c r="H167" s="13">
        <v>73.0</v>
      </c>
    </row>
    <row r="168">
      <c r="C168" s="17"/>
      <c r="E168" s="15"/>
      <c r="F168" s="15"/>
      <c r="G168" s="15"/>
    </row>
    <row r="169">
      <c r="C169" s="17"/>
      <c r="D169" s="24"/>
      <c r="E169" s="12"/>
      <c r="F169" s="12"/>
      <c r="G169" s="12"/>
    </row>
    <row r="170">
      <c r="C170" s="17"/>
      <c r="D170" s="24"/>
      <c r="E170" s="12"/>
      <c r="F170" s="12"/>
      <c r="G170" s="12"/>
    </row>
    <row r="171">
      <c r="C171" s="17"/>
      <c r="D171" s="24"/>
      <c r="E171" s="12"/>
      <c r="F171" s="12"/>
      <c r="G171" s="12"/>
    </row>
    <row r="172">
      <c r="C172" s="17"/>
      <c r="D172" s="24"/>
      <c r="E172" s="12"/>
      <c r="F172" s="12"/>
      <c r="G172" s="12"/>
    </row>
    <row r="173">
      <c r="C173" s="17"/>
      <c r="D173" s="24"/>
      <c r="E173" s="12"/>
      <c r="F173" s="12"/>
      <c r="G173" s="12"/>
    </row>
    <row r="174">
      <c r="C174" s="17"/>
      <c r="D174" s="24"/>
      <c r="E174" s="12"/>
      <c r="F174" s="12"/>
      <c r="G174" s="12"/>
    </row>
    <row r="175">
      <c r="C175" s="17"/>
      <c r="D175" s="24"/>
      <c r="E175" s="12"/>
      <c r="F175" s="12"/>
      <c r="G175" s="12"/>
    </row>
    <row r="176">
      <c r="C176" s="17"/>
      <c r="D176" s="24"/>
      <c r="E176" s="12"/>
      <c r="F176" s="12"/>
      <c r="G176" s="12"/>
    </row>
    <row r="177">
      <c r="C177" s="17"/>
      <c r="D177" s="24"/>
      <c r="E177" s="12"/>
      <c r="F177" s="12"/>
      <c r="G177" s="12"/>
    </row>
    <row r="178">
      <c r="C178" s="17"/>
      <c r="D178" s="24"/>
      <c r="E178" s="12"/>
      <c r="F178" s="12"/>
      <c r="G178" s="12"/>
    </row>
    <row r="179">
      <c r="C179" s="17"/>
      <c r="D179" s="24"/>
      <c r="E179" s="12"/>
      <c r="F179" s="12"/>
      <c r="G179" s="12"/>
    </row>
    <row r="180">
      <c r="C180" s="17"/>
      <c r="D180" s="24"/>
      <c r="E180" s="12"/>
      <c r="F180" s="12"/>
      <c r="G180" s="12"/>
    </row>
    <row r="181">
      <c r="C181" s="17"/>
      <c r="D181" s="24"/>
      <c r="E181" s="12"/>
      <c r="F181" s="12"/>
      <c r="G181" s="12"/>
    </row>
    <row r="182">
      <c r="C182" s="17"/>
      <c r="D182" s="24"/>
      <c r="E182" s="12"/>
      <c r="F182" s="12"/>
      <c r="G182" s="12"/>
    </row>
    <row r="183">
      <c r="C183" s="17"/>
      <c r="D183" s="24"/>
      <c r="E183" s="12"/>
      <c r="F183" s="12"/>
      <c r="G183" s="12"/>
    </row>
    <row r="184">
      <c r="C184" s="17"/>
      <c r="D184" s="24"/>
      <c r="E184" s="12"/>
      <c r="F184" s="12"/>
      <c r="G184" s="12"/>
    </row>
    <row r="185">
      <c r="C185" s="17"/>
      <c r="D185" s="24"/>
      <c r="E185" s="12"/>
      <c r="F185" s="12"/>
      <c r="G185" s="12"/>
    </row>
    <row r="186">
      <c r="C186" s="17"/>
      <c r="D186" s="24"/>
      <c r="E186" s="12"/>
      <c r="F186" s="12"/>
      <c r="G186" s="12"/>
    </row>
    <row r="187">
      <c r="C187" s="17"/>
      <c r="D187" s="24"/>
      <c r="E187" s="12"/>
      <c r="F187" s="12"/>
      <c r="G187" s="12"/>
    </row>
    <row r="188">
      <c r="C188" s="17"/>
      <c r="D188" s="24"/>
      <c r="E188" s="12"/>
      <c r="F188" s="12"/>
      <c r="G188" s="12"/>
    </row>
    <row r="189">
      <c r="C189" s="17"/>
      <c r="D189" s="24"/>
      <c r="E189" s="12"/>
      <c r="F189" s="12"/>
      <c r="G189" s="12"/>
    </row>
    <row r="190">
      <c r="C190" s="17"/>
      <c r="D190" s="24"/>
      <c r="E190" s="12"/>
      <c r="F190" s="12"/>
      <c r="G190" s="12"/>
    </row>
    <row r="191">
      <c r="C191" s="17"/>
      <c r="D191" s="24"/>
      <c r="E191" s="12"/>
      <c r="F191" s="12"/>
      <c r="G191" s="12"/>
    </row>
    <row r="192">
      <c r="C192" s="17"/>
      <c r="D192" s="24"/>
      <c r="E192" s="12"/>
      <c r="F192" s="12"/>
      <c r="G192" s="12"/>
    </row>
    <row r="193">
      <c r="C193" s="17"/>
      <c r="D193" s="24"/>
      <c r="E193" s="12"/>
      <c r="F193" s="12"/>
      <c r="G193" s="12"/>
    </row>
    <row r="194">
      <c r="C194" s="17"/>
      <c r="D194" s="24"/>
      <c r="E194" s="12"/>
      <c r="F194" s="12"/>
      <c r="G194" s="12"/>
    </row>
    <row r="195">
      <c r="C195" s="17"/>
      <c r="D195" s="24"/>
      <c r="E195" s="12"/>
      <c r="F195" s="12"/>
      <c r="G195" s="12"/>
    </row>
    <row r="196">
      <c r="C196" s="17"/>
      <c r="D196" s="24"/>
      <c r="E196" s="12"/>
      <c r="F196" s="12"/>
      <c r="G196" s="12"/>
    </row>
    <row r="197">
      <c r="C197" s="17"/>
      <c r="D197" s="24"/>
      <c r="E197" s="12"/>
      <c r="F197" s="12"/>
      <c r="G197" s="12"/>
    </row>
    <row r="198">
      <c r="C198" s="17"/>
      <c r="D198" s="24"/>
      <c r="E198" s="12"/>
      <c r="F198" s="12"/>
      <c r="G198" s="12"/>
    </row>
    <row r="199">
      <c r="C199" s="17"/>
      <c r="D199" s="24"/>
      <c r="E199" s="12"/>
      <c r="F199" s="12"/>
      <c r="G199" s="12"/>
    </row>
    <row r="200">
      <c r="C200" s="17"/>
      <c r="D200" s="24"/>
      <c r="E200" s="12"/>
      <c r="F200" s="12"/>
      <c r="G200" s="12"/>
    </row>
    <row r="201">
      <c r="C201" s="17"/>
      <c r="D201" s="24"/>
      <c r="E201" s="12"/>
      <c r="F201" s="12"/>
      <c r="G201" s="12"/>
    </row>
    <row r="202">
      <c r="C202" s="17"/>
      <c r="D202" s="24"/>
      <c r="E202" s="12"/>
      <c r="F202" s="12"/>
      <c r="G202" s="12"/>
    </row>
    <row r="203">
      <c r="C203" s="17"/>
      <c r="D203" s="24"/>
      <c r="E203" s="12"/>
      <c r="F203" s="12"/>
      <c r="G203" s="12"/>
    </row>
    <row r="204">
      <c r="C204" s="17"/>
      <c r="D204" s="24"/>
      <c r="E204" s="12"/>
      <c r="F204" s="12"/>
      <c r="G204" s="12"/>
    </row>
    <row r="205">
      <c r="C205" s="17"/>
      <c r="D205" s="24"/>
      <c r="E205" s="12"/>
      <c r="F205" s="12"/>
      <c r="G205" s="12"/>
    </row>
    <row r="206">
      <c r="C206" s="17"/>
      <c r="D206" s="24"/>
      <c r="E206" s="12"/>
      <c r="F206" s="12"/>
      <c r="G206" s="12"/>
    </row>
    <row r="207">
      <c r="C207" s="17"/>
      <c r="D207" s="24"/>
      <c r="E207" s="12"/>
      <c r="F207" s="12"/>
      <c r="G207" s="12"/>
    </row>
    <row r="208">
      <c r="C208" s="17"/>
      <c r="D208" s="24"/>
      <c r="E208" s="12"/>
      <c r="F208" s="12"/>
      <c r="G208" s="12"/>
    </row>
    <row r="209">
      <c r="C209" s="17"/>
      <c r="D209" s="24"/>
      <c r="E209" s="12"/>
      <c r="F209" s="12"/>
      <c r="G209" s="12"/>
    </row>
    <row r="210">
      <c r="C210" s="17"/>
      <c r="D210" s="24"/>
      <c r="E210" s="12"/>
      <c r="F210" s="12"/>
      <c r="G210" s="12"/>
    </row>
    <row r="211">
      <c r="C211" s="17"/>
      <c r="D211" s="24"/>
      <c r="E211" s="12"/>
      <c r="F211" s="12"/>
      <c r="G211" s="12"/>
    </row>
    <row r="212">
      <c r="C212" s="17"/>
      <c r="D212" s="24"/>
      <c r="E212" s="12"/>
      <c r="F212" s="12"/>
      <c r="G212" s="12"/>
    </row>
    <row r="213">
      <c r="C213" s="17"/>
      <c r="D213" s="24"/>
      <c r="E213" s="12"/>
      <c r="F213" s="12"/>
      <c r="G213" s="12"/>
    </row>
    <row r="214">
      <c r="C214" s="17"/>
      <c r="D214" s="24"/>
      <c r="E214" s="12"/>
      <c r="F214" s="12"/>
      <c r="G214" s="12"/>
    </row>
    <row r="215">
      <c r="C215" s="17"/>
      <c r="D215" s="24"/>
      <c r="E215" s="12"/>
      <c r="F215" s="12"/>
      <c r="G215" s="12"/>
    </row>
    <row r="216">
      <c r="C216" s="17"/>
      <c r="D216" s="24"/>
      <c r="E216" s="12"/>
      <c r="F216" s="12"/>
      <c r="G216" s="12"/>
    </row>
    <row r="217">
      <c r="C217" s="17"/>
      <c r="D217" s="24"/>
      <c r="E217" s="12"/>
      <c r="F217" s="12"/>
      <c r="G217" s="12"/>
    </row>
    <row r="218">
      <c r="C218" s="17"/>
      <c r="D218" s="24"/>
      <c r="E218" s="12"/>
      <c r="F218" s="12"/>
      <c r="G218" s="12"/>
    </row>
    <row r="219">
      <c r="C219" s="17"/>
      <c r="D219" s="24"/>
      <c r="E219" s="12"/>
      <c r="F219" s="12"/>
      <c r="G219" s="12"/>
    </row>
    <row r="220">
      <c r="C220" s="17"/>
      <c r="D220" s="24"/>
      <c r="E220" s="12"/>
      <c r="F220" s="12"/>
      <c r="G220" s="12"/>
    </row>
    <row r="221">
      <c r="C221" s="17"/>
      <c r="D221" s="24"/>
      <c r="E221" s="12"/>
      <c r="F221" s="12"/>
      <c r="G221" s="12"/>
    </row>
    <row r="222">
      <c r="C222" s="17"/>
      <c r="D222" s="24"/>
      <c r="E222" s="12"/>
      <c r="F222" s="12"/>
      <c r="G222" s="12"/>
    </row>
    <row r="223">
      <c r="C223" s="17"/>
      <c r="D223" s="24"/>
      <c r="E223" s="12"/>
      <c r="F223" s="12"/>
      <c r="G223" s="12"/>
    </row>
    <row r="224">
      <c r="C224" s="17"/>
      <c r="D224" s="24"/>
      <c r="E224" s="12"/>
      <c r="F224" s="12"/>
      <c r="G224" s="12"/>
    </row>
    <row r="225">
      <c r="C225" s="17"/>
      <c r="D225" s="24"/>
      <c r="E225" s="12"/>
      <c r="F225" s="12"/>
      <c r="G225" s="12"/>
    </row>
    <row r="226">
      <c r="C226" s="17"/>
      <c r="D226" s="24"/>
      <c r="E226" s="12"/>
      <c r="F226" s="12"/>
      <c r="G226" s="12"/>
    </row>
    <row r="227">
      <c r="C227" s="17"/>
      <c r="D227" s="24"/>
      <c r="E227" s="12"/>
      <c r="F227" s="12"/>
      <c r="G227" s="12"/>
    </row>
    <row r="228">
      <c r="C228" s="17"/>
      <c r="D228" s="24"/>
      <c r="E228" s="12"/>
      <c r="F228" s="12"/>
      <c r="G228" s="12"/>
    </row>
    <row r="229">
      <c r="C229" s="17"/>
      <c r="D229" s="24"/>
      <c r="E229" s="12"/>
      <c r="F229" s="12"/>
      <c r="G229" s="12"/>
    </row>
    <row r="230">
      <c r="C230" s="17"/>
      <c r="D230" s="24"/>
      <c r="E230" s="12"/>
      <c r="F230" s="12"/>
      <c r="G230" s="12"/>
    </row>
    <row r="231">
      <c r="C231" s="17"/>
      <c r="D231" s="24"/>
      <c r="E231" s="12"/>
      <c r="F231" s="12"/>
      <c r="G231" s="12"/>
    </row>
    <row r="232">
      <c r="C232" s="17"/>
      <c r="D232" s="24"/>
      <c r="E232" s="12"/>
      <c r="F232" s="12"/>
      <c r="G232" s="12"/>
    </row>
    <row r="233">
      <c r="C233" s="17"/>
      <c r="D233" s="24"/>
      <c r="E233" s="12"/>
      <c r="F233" s="12"/>
      <c r="G233" s="12"/>
    </row>
    <row r="234">
      <c r="C234" s="17"/>
      <c r="D234" s="24"/>
      <c r="E234" s="12"/>
      <c r="F234" s="12"/>
      <c r="G234" s="12"/>
    </row>
    <row r="235">
      <c r="C235" s="17"/>
      <c r="D235" s="24"/>
      <c r="E235" s="12"/>
      <c r="F235" s="12"/>
      <c r="G235" s="12"/>
    </row>
    <row r="236">
      <c r="C236" s="17"/>
      <c r="D236" s="24"/>
      <c r="E236" s="12"/>
      <c r="F236" s="12"/>
      <c r="G236" s="12"/>
    </row>
    <row r="237">
      <c r="C237" s="17"/>
      <c r="D237" s="24"/>
      <c r="E237" s="12"/>
      <c r="F237" s="12"/>
      <c r="G237" s="12"/>
    </row>
    <row r="238">
      <c r="C238" s="17"/>
      <c r="D238" s="24"/>
      <c r="E238" s="12"/>
      <c r="F238" s="12"/>
      <c r="G238" s="12"/>
    </row>
    <row r="239">
      <c r="C239" s="17"/>
      <c r="D239" s="24"/>
      <c r="E239" s="12"/>
      <c r="F239" s="12"/>
      <c r="G239" s="12"/>
    </row>
    <row r="240">
      <c r="C240" s="17"/>
      <c r="D240" s="24"/>
      <c r="E240" s="12"/>
      <c r="F240" s="12"/>
      <c r="G240" s="12"/>
    </row>
    <row r="241">
      <c r="C241" s="17"/>
      <c r="D241" s="24"/>
      <c r="E241" s="12"/>
      <c r="F241" s="12"/>
      <c r="G241" s="12"/>
    </row>
    <row r="242">
      <c r="C242" s="17"/>
      <c r="D242" s="24"/>
      <c r="E242" s="12"/>
      <c r="F242" s="12"/>
      <c r="G242" s="12"/>
    </row>
    <row r="243">
      <c r="C243" s="17"/>
      <c r="D243" s="24"/>
      <c r="E243" s="12"/>
      <c r="F243" s="12"/>
      <c r="G243" s="12"/>
    </row>
    <row r="244">
      <c r="C244" s="17"/>
      <c r="D244" s="24"/>
      <c r="E244" s="12"/>
      <c r="F244" s="12"/>
      <c r="G244" s="12"/>
    </row>
    <row r="245">
      <c r="C245" s="17"/>
      <c r="D245" s="24"/>
      <c r="E245" s="12"/>
      <c r="F245" s="12"/>
      <c r="G245" s="12"/>
    </row>
    <row r="246">
      <c r="C246" s="17"/>
      <c r="D246" s="24"/>
      <c r="E246" s="12"/>
      <c r="F246" s="12"/>
      <c r="G246" s="12"/>
    </row>
    <row r="247">
      <c r="C247" s="17"/>
      <c r="D247" s="24"/>
      <c r="E247" s="12"/>
      <c r="F247" s="12"/>
      <c r="G247" s="12"/>
    </row>
    <row r="248">
      <c r="C248" s="17"/>
      <c r="D248" s="24"/>
      <c r="E248" s="12"/>
      <c r="F248" s="12"/>
      <c r="G248" s="12"/>
    </row>
    <row r="249">
      <c r="C249" s="17"/>
      <c r="D249" s="24"/>
      <c r="E249" s="12"/>
      <c r="F249" s="12"/>
      <c r="G249" s="12"/>
    </row>
    <row r="250">
      <c r="C250" s="17"/>
      <c r="D250" s="24"/>
      <c r="E250" s="12"/>
      <c r="F250" s="12"/>
      <c r="G250" s="12"/>
    </row>
    <row r="251">
      <c r="C251" s="17"/>
      <c r="D251" s="24"/>
      <c r="E251" s="12"/>
      <c r="F251" s="12"/>
      <c r="G251" s="12"/>
    </row>
    <row r="252">
      <c r="C252" s="17"/>
      <c r="D252" s="24"/>
      <c r="E252" s="12"/>
      <c r="F252" s="12"/>
      <c r="G252" s="12"/>
    </row>
    <row r="253">
      <c r="C253" s="17"/>
      <c r="D253" s="24"/>
      <c r="E253" s="12"/>
      <c r="F253" s="12"/>
      <c r="G253" s="12"/>
    </row>
    <row r="254">
      <c r="C254" s="17"/>
      <c r="D254" s="24"/>
      <c r="E254" s="12"/>
      <c r="F254" s="12"/>
      <c r="G254" s="12"/>
    </row>
    <row r="255">
      <c r="C255" s="17"/>
      <c r="D255" s="24"/>
      <c r="E255" s="12"/>
      <c r="F255" s="12"/>
      <c r="G255" s="12"/>
    </row>
    <row r="256">
      <c r="C256" s="17"/>
      <c r="D256" s="24"/>
      <c r="E256" s="12"/>
      <c r="F256" s="12"/>
      <c r="G256" s="12"/>
    </row>
    <row r="257">
      <c r="C257" s="17"/>
      <c r="D257" s="24"/>
      <c r="E257" s="12"/>
      <c r="F257" s="12"/>
      <c r="G257" s="12"/>
    </row>
  </sheetData>
  <conditionalFormatting sqref="E1:E257">
    <cfRule type="cellIs" dxfId="0" priority="1" operator="lessThan">
      <formula>2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