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0df36fa7fd6936/Documentos/Bootcamp/"/>
    </mc:Choice>
  </mc:AlternateContent>
  <xr:revisionPtr revIDLastSave="1" documentId="8_{934CA0A0-724F-4243-BECD-9D208513827B}" xr6:coauthVersionLast="47" xr6:coauthVersionMax="47" xr10:uidLastSave="{74956670-07EF-4A38-914A-4E4056D92074}"/>
  <bookViews>
    <workbookView xWindow="-120" yWindow="-120" windowWidth="20730" windowHeight="11040" tabRatio="0" firstSheet="3" activeTab="3" xr2:uid="{9622BB71-DBCC-422B-8056-C0649E18E25D}"/>
  </bookViews>
  <sheets>
    <sheet name="Data" sheetId="1" state="hidden" r:id="rId1"/>
    <sheet name="Controller" sheetId="2" state="hidden" r:id="rId2"/>
    <sheet name="Caixinha" sheetId="5" state="hidden" r:id="rId3"/>
    <sheet name="Dashboard" sheetId="3" r:id="rId4"/>
  </sheets>
  <definedNames>
    <definedName name="SegmentaçãodeDados_Mês">#N/A</definedName>
  </definedNames>
  <calcPr calcId="191029"/>
  <pivotCaches>
    <pivotCache cacheId="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<sst xmlns="http://schemas.openxmlformats.org/spreadsheetml/2006/main" count="258" uniqueCount="80">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</sst>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3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164" fontId="0" fillId="0" borderId="0" xfId="1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4" borderId="0" xfId="0" applyFill="1"/>
    <xf numFmtId="1" fontId="0" fillId="0" borderId="0" xfId="0" applyNumberFormat="1" applyAlignment="1">
      <alignment horizontal="center" wrapText="1"/>
    </xf>
    <xf numFmtId="14" fontId="0" fillId="0" borderId="0" xfId="0" applyNumberFormat="1"/>
    <xf numFmtId="0" fontId="2" fillId="0" borderId="0" xfId="0" applyFont="1"/>
    <xf numFmtId="44" fontId="0" fillId="0" borderId="0" xfId="1" applyFont="1"/>
    <xf numFmtId="44" fontId="0" fillId="0" borderId="0" xfId="0" applyNumberFormat="1"/>
    <xf numFmtId="0" fontId="3" fillId="3" borderId="0" xfId="2"/>
  </cellXfs>
  <cellStyles count="3">
    <cellStyle name="Ênfase6" xfId="2" builtinId="49"/>
    <cellStyle name="Moeda" xfId="1" builtinId="4"/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theme="9" tint="-0.24994659260841701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SlicerStyleDark6 2" pivot="0" table="0" count="10" xr9:uid="{ED4B5A96-A9AD-41CC-BF56-35B8578C7F29}">
      <tableStyleElement type="wholeTable" dxfId="2"/>
      <tableStyleElement type="headerRow" dxfId="1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theme="0"/>
              </stop>
              <stop position="1">
                <color theme="9" tint="-0.2509842219306009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0" tint="-5.0965910824915313E-2"/>
              </stop>
              <stop position="1">
                <color theme="0" tint="-0.34900967436750391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39994506668294322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 tint="0.59996337778862885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controle financeiro.xlsx]Controller!tbl_entrada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0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Controller!$E$4:$E$6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Controller!$F$4:$F$6</c:f>
              <c:numCache>
                <c:formatCode>"R$"\ #,##0.00</c:formatCode>
                <c:ptCount val="2"/>
                <c:pt idx="0">
                  <c:v>800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C-40B5-A31F-EFAEDE53E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247816"/>
        <c:axId val="351000584"/>
      </c:barChart>
      <c:catAx>
        <c:axId val="35324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1000584"/>
        <c:crosses val="autoZero"/>
        <c:auto val="1"/>
        <c:lblAlgn val="ctr"/>
        <c:lblOffset val="100"/>
        <c:noMultiLvlLbl val="0"/>
      </c:catAx>
      <c:valAx>
        <c:axId val="351000584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353247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controle financeiro.xlsx]Controller!tbl_saida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0615174339480968E-2"/>
          <c:y val="7.407407407407407E-2"/>
          <c:w val="0.93125586606598154"/>
          <c:h val="0.59148585593467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Controller!$B$4:$B$18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Controller!$C$4:$C$18</c:f>
              <c:numCache>
                <c:formatCode>"R$"\ #,##0.00</c:formatCode>
                <c:ptCount val="14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D-451D-95DD-EB8B54AAA4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47664144"/>
        <c:axId val="547664864"/>
      </c:barChart>
      <c:catAx>
        <c:axId val="54766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664864"/>
        <c:crosses val="autoZero"/>
        <c:auto val="1"/>
        <c:lblAlgn val="ctr"/>
        <c:lblOffset val="100"/>
        <c:noMultiLvlLbl val="0"/>
      </c:catAx>
      <c:valAx>
        <c:axId val="547664864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5476641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2405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1-4454-8168-100764F303A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FB1-4454-8168-100764F303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B1-4454-8168-100764F303A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52132992"/>
        <c:axId val="552129392"/>
      </c:barChart>
      <c:catAx>
        <c:axId val="552132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2129392"/>
        <c:crosses val="autoZero"/>
        <c:auto val="1"/>
        <c:lblAlgn val="ctr"/>
        <c:lblOffset val="100"/>
        <c:noMultiLvlLbl val="0"/>
      </c:catAx>
      <c:valAx>
        <c:axId val="552129392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55213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156790</xdr:colOff>
      <xdr:row>6</xdr:row>
      <xdr:rowOff>174538</xdr:rowOff>
    </xdr:from>
    <xdr:to>
      <xdr:col>10</xdr:col>
      <xdr:colOff>489856</xdr:colOff>
      <xdr:row>23</xdr:row>
      <xdr:rowOff>27214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9E606B46-49A6-B3CE-28A5-5DFCB5A655D2}"/>
            </a:ext>
          </a:extLst>
        </xdr:cNvPr>
        <xdr:cNvGrpSpPr/>
      </xdr:nvGrpSpPr>
      <xdr:grpSpPr>
        <a:xfrm>
          <a:off x="1993754" y="1317538"/>
          <a:ext cx="5843959" cy="3091176"/>
          <a:chOff x="1596672" y="2581766"/>
          <a:chExt cx="6518766" cy="3480954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19757D6B-C071-E1B7-5C15-4F032DA011F3}"/>
              </a:ext>
            </a:extLst>
          </xdr:cNvPr>
          <xdr:cNvGrpSpPr/>
        </xdr:nvGrpSpPr>
        <xdr:grpSpPr>
          <a:xfrm>
            <a:off x="1596672" y="2581766"/>
            <a:ext cx="6518766" cy="3480954"/>
            <a:chOff x="1804827" y="292033"/>
            <a:chExt cx="6630825" cy="3413718"/>
          </a:xfrm>
        </xdr:grpSpPr>
        <xdr:grpSp>
          <xdr:nvGrpSpPr>
            <xdr:cNvPr id="10" name="Agrupar 9">
              <a:extLst>
                <a:ext uri="{FF2B5EF4-FFF2-40B4-BE49-F238E27FC236}">
                  <a16:creationId xmlns:a16="http://schemas.microsoft.com/office/drawing/2014/main" id="{F51653F1-1886-B923-E385-24BFA2CC6174}"/>
                </a:ext>
              </a:extLst>
            </xdr:cNvPr>
            <xdr:cNvGrpSpPr/>
          </xdr:nvGrpSpPr>
          <xdr:grpSpPr>
            <a:xfrm>
              <a:off x="1804827" y="292033"/>
              <a:ext cx="6630825" cy="3413718"/>
              <a:chOff x="1804827" y="292033"/>
              <a:chExt cx="6630825" cy="3413718"/>
            </a:xfrm>
          </xdr:grpSpPr>
          <xdr:grpSp>
            <xdr:nvGrpSpPr>
              <xdr:cNvPr id="7" name="Agrupar 6">
                <a:extLst>
                  <a:ext uri="{FF2B5EF4-FFF2-40B4-BE49-F238E27FC236}">
                    <a16:creationId xmlns:a16="http://schemas.microsoft.com/office/drawing/2014/main" id="{6A9180F0-E7EC-103F-4E23-5A6798FA43ED}"/>
                  </a:ext>
                </a:extLst>
              </xdr:cNvPr>
              <xdr:cNvGrpSpPr/>
            </xdr:nvGrpSpPr>
            <xdr:grpSpPr>
              <a:xfrm>
                <a:off x="1804827" y="292033"/>
                <a:ext cx="6630825" cy="3413718"/>
                <a:chOff x="1887682" y="277091"/>
                <a:chExt cx="6528954" cy="3480954"/>
              </a:xfrm>
            </xdr:grpSpPr>
            <xdr:sp macro="" textlink="">
              <xdr:nvSpPr>
                <xdr:cNvPr id="4" name="Retângulo: Cantos Arredondados 3">
                  <a:extLst>
                    <a:ext uri="{FF2B5EF4-FFF2-40B4-BE49-F238E27FC236}">
                      <a16:creationId xmlns:a16="http://schemas.microsoft.com/office/drawing/2014/main" id="{877E8C2F-6EAA-2E3C-6ED6-F16A915C4A49}"/>
                    </a:ext>
                  </a:extLst>
                </xdr:cNvPr>
                <xdr:cNvSpPr/>
              </xdr:nvSpPr>
              <xdr:spPr>
                <a:xfrm>
                  <a:off x="1922318" y="277091"/>
                  <a:ext cx="6494318" cy="3480954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6" name="Retângulo: Cantos Superiores Arredondados 5">
                  <a:extLst>
                    <a:ext uri="{FF2B5EF4-FFF2-40B4-BE49-F238E27FC236}">
                      <a16:creationId xmlns:a16="http://schemas.microsoft.com/office/drawing/2014/main" id="{712496A7-04C8-D6CE-29D5-EF33AE94236F}"/>
                    </a:ext>
                  </a:extLst>
                </xdr:cNvPr>
                <xdr:cNvSpPr/>
              </xdr:nvSpPr>
              <xdr:spPr>
                <a:xfrm>
                  <a:off x="1887682" y="277092"/>
                  <a:ext cx="6528954" cy="588818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accent6">
                    <a:lumMod val="75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8D9EADE5-17D6-4B58-89F8-45621E9F4F91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722349" y="968462"/>
              <a:ext cx="4644838" cy="2690905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991008A6-AE5D-9A01-00E9-BD6A7F7DA660}"/>
                </a:ext>
              </a:extLst>
            </xdr:cNvPr>
            <xdr:cNvSpPr txBox="1"/>
          </xdr:nvSpPr>
          <xdr:spPr>
            <a:xfrm>
              <a:off x="2504352" y="392207"/>
              <a:ext cx="5266765" cy="39220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 kern="120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Entradas</a:t>
              </a:r>
            </a:p>
          </xdr:txBody>
        </xdr:sp>
      </xdr:grpSp>
      <xdr:pic>
        <xdr:nvPicPr>
          <xdr:cNvPr id="17" name="Gráfico 16" descr="Registrar">
            <a:extLst>
              <a:ext uri="{FF2B5EF4-FFF2-40B4-BE49-F238E27FC236}">
                <a16:creationId xmlns:a16="http://schemas.microsoft.com/office/drawing/2014/main" id="{C04846DD-B25B-FEF6-5154-041C3F1EFA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766454" y="2632364"/>
            <a:ext cx="484909" cy="484909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156790</xdr:colOff>
      <xdr:row>24</xdr:row>
      <xdr:rowOff>49482</xdr:rowOff>
    </xdr:from>
    <xdr:to>
      <xdr:col>20</xdr:col>
      <xdr:colOff>408215</xdr:colOff>
      <xdr:row>41</xdr:row>
      <xdr:rowOff>108857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4679007C-7928-9DCF-B781-D36EA1190428}"/>
            </a:ext>
          </a:extLst>
        </xdr:cNvPr>
        <xdr:cNvGrpSpPr/>
      </xdr:nvGrpSpPr>
      <xdr:grpSpPr>
        <a:xfrm>
          <a:off x="1993754" y="4621482"/>
          <a:ext cx="11885532" cy="3297875"/>
          <a:chOff x="1596671" y="6511639"/>
          <a:chExt cx="7225147" cy="3249364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5A4AB4A5-E5B0-CDD7-0107-ADF79099D339}"/>
              </a:ext>
            </a:extLst>
          </xdr:cNvPr>
          <xdr:cNvGrpSpPr/>
        </xdr:nvGrpSpPr>
        <xdr:grpSpPr>
          <a:xfrm>
            <a:off x="1596671" y="6511639"/>
            <a:ext cx="7225147" cy="3249364"/>
            <a:chOff x="1877423" y="4451453"/>
            <a:chExt cx="7347393" cy="3185864"/>
          </a:xfrm>
        </xdr:grpSpPr>
        <xdr:grpSp>
          <xdr:nvGrpSpPr>
            <xdr:cNvPr id="11" name="Agrupar 10">
              <a:extLst>
                <a:ext uri="{FF2B5EF4-FFF2-40B4-BE49-F238E27FC236}">
                  <a16:creationId xmlns:a16="http://schemas.microsoft.com/office/drawing/2014/main" id="{3C86CA7C-FC31-08E1-0BBA-9D2B5D7E128C}"/>
                </a:ext>
              </a:extLst>
            </xdr:cNvPr>
            <xdr:cNvGrpSpPr/>
          </xdr:nvGrpSpPr>
          <xdr:grpSpPr>
            <a:xfrm>
              <a:off x="1877423" y="4451453"/>
              <a:ext cx="7347393" cy="3185864"/>
              <a:chOff x="1877423" y="4451453"/>
              <a:chExt cx="7347393" cy="3185864"/>
            </a:xfrm>
          </xdr:grpSpPr>
          <xdr:grpSp>
            <xdr:nvGrpSpPr>
              <xdr:cNvPr id="9" name="Agrupar 8">
                <a:extLst>
                  <a:ext uri="{FF2B5EF4-FFF2-40B4-BE49-F238E27FC236}">
                    <a16:creationId xmlns:a16="http://schemas.microsoft.com/office/drawing/2014/main" id="{87A380BF-C6E4-FA79-45CA-2C301CFD7973}"/>
                  </a:ext>
                </a:extLst>
              </xdr:cNvPr>
              <xdr:cNvGrpSpPr/>
            </xdr:nvGrpSpPr>
            <xdr:grpSpPr>
              <a:xfrm>
                <a:off x="1877423" y="4451453"/>
                <a:ext cx="7347393" cy="3075165"/>
                <a:chOff x="1866896" y="4537365"/>
                <a:chExt cx="7225147" cy="2909453"/>
              </a:xfrm>
            </xdr:grpSpPr>
            <xdr:sp macro="" textlink="">
              <xdr:nvSpPr>
                <xdr:cNvPr id="5" name="Retângulo: Cantos Arredondados 4">
                  <a:extLst>
                    <a:ext uri="{FF2B5EF4-FFF2-40B4-BE49-F238E27FC236}">
                      <a16:creationId xmlns:a16="http://schemas.microsoft.com/office/drawing/2014/main" id="{BA1CD672-5D2D-93CC-2715-0426B7353948}"/>
                    </a:ext>
                  </a:extLst>
                </xdr:cNvPr>
                <xdr:cNvSpPr/>
              </xdr:nvSpPr>
              <xdr:spPr>
                <a:xfrm>
                  <a:off x="1870364" y="4554682"/>
                  <a:ext cx="7204364" cy="2892136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8" name="Retângulo: Cantos Superiores Arredondados 7">
                  <a:extLst>
                    <a:ext uri="{FF2B5EF4-FFF2-40B4-BE49-F238E27FC236}">
                      <a16:creationId xmlns:a16="http://schemas.microsoft.com/office/drawing/2014/main" id="{B0EF8DA6-DD3C-C78F-079C-AB04C24FAC79}"/>
                    </a:ext>
                  </a:extLst>
                </xdr:cNvPr>
                <xdr:cNvSpPr/>
              </xdr:nvSpPr>
              <xdr:spPr>
                <a:xfrm flipH="1">
                  <a:off x="1866896" y="4537365"/>
                  <a:ext cx="7225147" cy="588817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accent6">
                    <a:lumMod val="75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E3BEBD1A-9717-4F5B-8859-7C524DFFBE8A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338027" y="5006531"/>
              <a:ext cx="6451459" cy="263078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</xdr:grpSp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FDD44D02-EDFF-48E8-9257-D9B439003D7F}"/>
                </a:ext>
              </a:extLst>
            </xdr:cNvPr>
            <xdr:cNvSpPr txBox="1"/>
          </xdr:nvSpPr>
          <xdr:spPr>
            <a:xfrm>
              <a:off x="2685506" y="4560048"/>
              <a:ext cx="5266765" cy="39220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 kern="120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Gastos</a:t>
              </a:r>
            </a:p>
          </xdr:txBody>
        </xdr:sp>
      </xdr:grpSp>
      <xdr:pic>
        <xdr:nvPicPr>
          <xdr:cNvPr id="19" name="Gráfico 18" descr="Dinheiro">
            <a:extLst>
              <a:ext uri="{FF2B5EF4-FFF2-40B4-BE49-F238E27FC236}">
                <a16:creationId xmlns:a16="http://schemas.microsoft.com/office/drawing/2014/main" id="{03D92142-5C27-E07B-AF1A-92B2384BEB9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795228" y="6557728"/>
            <a:ext cx="473454" cy="473454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7</xdr:row>
      <xdr:rowOff>51959</xdr:rowOff>
    </xdr:from>
    <xdr:to>
      <xdr:col>0</xdr:col>
      <xdr:colOff>1828800</xdr:colOff>
      <xdr:row>13</xdr:row>
      <xdr:rowOff>118634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2" name="Mês">
              <a:extLst>
                <a:ext uri="{FF2B5EF4-FFF2-40B4-BE49-F238E27FC236}">
                  <a16:creationId xmlns:a16="http://schemas.microsoft.com/office/drawing/2014/main" id="{F4763B46-72BA-4411-83FE-3AD805F058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85459"/>
              <a:ext cx="1828800" cy="1209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90540</xdr:colOff>
      <xdr:row>0</xdr:row>
      <xdr:rowOff>122584</xdr:rowOff>
    </xdr:from>
    <xdr:to>
      <xdr:col>20</xdr:col>
      <xdr:colOff>530678</xdr:colOff>
      <xdr:row>5</xdr:row>
      <xdr:rowOff>138545</xdr:rowOff>
    </xdr:to>
    <xdr:grpSp>
      <xdr:nvGrpSpPr>
        <xdr:cNvPr id="40" name="Agrupar 39">
          <a:extLst>
            <a:ext uri="{FF2B5EF4-FFF2-40B4-BE49-F238E27FC236}">
              <a16:creationId xmlns:a16="http://schemas.microsoft.com/office/drawing/2014/main" id="{F474F120-1174-7B54-D999-6D77C04277AC}"/>
            </a:ext>
          </a:extLst>
        </xdr:cNvPr>
        <xdr:cNvGrpSpPr/>
      </xdr:nvGrpSpPr>
      <xdr:grpSpPr>
        <a:xfrm>
          <a:off x="1927504" y="122584"/>
          <a:ext cx="12074245" cy="968461"/>
          <a:chOff x="1969686" y="122584"/>
          <a:chExt cx="12022538" cy="968461"/>
        </a:xfrm>
      </xdr:grpSpPr>
      <xdr:sp macro="" textlink="">
        <xdr:nvSpPr>
          <xdr:cNvPr id="24" name="Retângulo: Cantos Arredondados 23">
            <a:extLst>
              <a:ext uri="{FF2B5EF4-FFF2-40B4-BE49-F238E27FC236}">
                <a16:creationId xmlns:a16="http://schemas.microsoft.com/office/drawing/2014/main" id="{085A16EE-4E32-4D4B-A65E-342B3767F646}"/>
              </a:ext>
            </a:extLst>
          </xdr:cNvPr>
          <xdr:cNvSpPr/>
        </xdr:nvSpPr>
        <xdr:spPr>
          <a:xfrm>
            <a:off x="1969686" y="122584"/>
            <a:ext cx="12022538" cy="968461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5" name="Retângulo 24">
            <a:extLst>
              <a:ext uri="{FF2B5EF4-FFF2-40B4-BE49-F238E27FC236}">
                <a16:creationId xmlns:a16="http://schemas.microsoft.com/office/drawing/2014/main" id="{A45BC6F1-34A6-3C8F-97C5-62CF8465F332}"/>
              </a:ext>
            </a:extLst>
          </xdr:cNvPr>
          <xdr:cNvSpPr/>
        </xdr:nvSpPr>
        <xdr:spPr>
          <a:xfrm>
            <a:off x="2236643" y="277091"/>
            <a:ext cx="730827" cy="675409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0FB92E2B-A429-1F72-7A2A-C2F7F52E5541}"/>
              </a:ext>
            </a:extLst>
          </xdr:cNvPr>
          <xdr:cNvSpPr txBox="1"/>
        </xdr:nvSpPr>
        <xdr:spPr>
          <a:xfrm>
            <a:off x="3196070" y="277090"/>
            <a:ext cx="1733167" cy="4019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2000" b="1" kern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Hello, Lucas</a:t>
            </a:r>
          </a:p>
        </xdr:txBody>
      </xdr:sp>
      <xdr:sp macro="" textlink="">
        <xdr:nvSpPr>
          <xdr:cNvPr id="27" name="CaixaDeTexto 26">
            <a:extLst>
              <a:ext uri="{FF2B5EF4-FFF2-40B4-BE49-F238E27FC236}">
                <a16:creationId xmlns:a16="http://schemas.microsoft.com/office/drawing/2014/main" id="{E6338631-3366-4934-A8FF-B1B4FB183F87}"/>
              </a:ext>
            </a:extLst>
          </xdr:cNvPr>
          <xdr:cNvSpPr txBox="1"/>
        </xdr:nvSpPr>
        <xdr:spPr>
          <a:xfrm>
            <a:off x="3196070" y="654624"/>
            <a:ext cx="2442720" cy="30899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400" b="0" kern="1200">
                <a:solidFill>
                  <a:schemeClr val="bg2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Acompanhamento financeiro</a:t>
            </a:r>
          </a:p>
        </xdr:txBody>
      </xdr:sp>
      <xdr:grpSp>
        <xdr:nvGrpSpPr>
          <xdr:cNvPr id="31" name="Agrupar 30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AD3FD7DE-89EA-C8DA-7AB5-CA449D50ABFD}"/>
              </a:ext>
            </a:extLst>
          </xdr:cNvPr>
          <xdr:cNvGrpSpPr/>
        </xdr:nvGrpSpPr>
        <xdr:grpSpPr>
          <a:xfrm>
            <a:off x="9410700" y="447674"/>
            <a:ext cx="4203122" cy="371476"/>
            <a:chOff x="9410700" y="447674"/>
            <a:chExt cx="4203122" cy="371476"/>
          </a:xfrm>
        </xdr:grpSpPr>
        <xdr:sp macro="" textlink="">
          <xdr:nvSpPr>
            <xdr:cNvPr id="28" name="Retângulo 27">
              <a:extLst>
                <a:ext uri="{FF2B5EF4-FFF2-40B4-BE49-F238E27FC236}">
                  <a16:creationId xmlns:a16="http://schemas.microsoft.com/office/drawing/2014/main" id="{96CE5842-218F-4D98-B676-E1F90C81CF9B}"/>
                </a:ext>
              </a:extLst>
            </xdr:cNvPr>
            <xdr:cNvSpPr/>
          </xdr:nvSpPr>
          <xdr:spPr>
            <a:xfrm>
              <a:off x="9410700" y="447674"/>
              <a:ext cx="4203122" cy="361951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100" kern="1200">
                  <a:solidFill>
                    <a:schemeClr val="bg1">
                      <a:lumMod val="50000"/>
                    </a:schemeClr>
                  </a:solidFill>
                </a:rPr>
                <a:t>Pesquisar</a:t>
              </a:r>
              <a:r>
                <a:rPr lang="pt-BR" sz="1100" kern="1200" baseline="0">
                  <a:solidFill>
                    <a:schemeClr val="bg1">
                      <a:lumMod val="50000"/>
                    </a:schemeClr>
                  </a:solidFill>
                </a:rPr>
                <a:t> dados...</a:t>
              </a:r>
              <a:endParaRPr lang="pt-BR" sz="1100" kern="12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30" name="Gráfico 29" descr="Lupa">
              <a:extLst>
                <a:ext uri="{FF2B5EF4-FFF2-40B4-BE49-F238E27FC236}">
                  <a16:creationId xmlns:a16="http://schemas.microsoft.com/office/drawing/2014/main" id="{130A5DBA-06D5-7622-F155-302C9C5D75F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13211174" y="447675"/>
              <a:ext cx="371475" cy="371475"/>
            </a:xfrm>
            <a:prstGeom prst="rect">
              <a:avLst/>
            </a:prstGeom>
          </xdr:spPr>
        </xdr:pic>
      </xdr:grpSp>
      <xdr:pic>
        <xdr:nvPicPr>
          <xdr:cNvPr id="38" name="Imagem 37">
            <a:extLst>
              <a:ext uri="{FF2B5EF4-FFF2-40B4-BE49-F238E27FC236}">
                <a16:creationId xmlns:a16="http://schemas.microsoft.com/office/drawing/2014/main" id="{DA39A91E-3C05-3FC6-EB32-3C1FBAA50E5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2314574" y="323851"/>
            <a:ext cx="571501" cy="571501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54429</xdr:colOff>
      <xdr:row>0</xdr:row>
      <xdr:rowOff>136072</xdr:rowOff>
    </xdr:from>
    <xdr:to>
      <xdr:col>0</xdr:col>
      <xdr:colOff>1782536</xdr:colOff>
      <xdr:row>5</xdr:row>
      <xdr:rowOff>136072</xdr:rowOff>
    </xdr:to>
    <xdr:sp macro="" textlink="">
      <xdr:nvSpPr>
        <xdr:cNvPr id="41" name="Retângulo: Cantos Arredondados 40">
          <a:extLst>
            <a:ext uri="{FF2B5EF4-FFF2-40B4-BE49-F238E27FC236}">
              <a16:creationId xmlns:a16="http://schemas.microsoft.com/office/drawing/2014/main" id="{E50C161A-BB64-4962-F7EB-1DB8AFEAE78E}"/>
            </a:ext>
          </a:extLst>
        </xdr:cNvPr>
        <xdr:cNvSpPr/>
      </xdr:nvSpPr>
      <xdr:spPr>
        <a:xfrm>
          <a:off x="54429" y="136072"/>
          <a:ext cx="1728107" cy="952500"/>
        </a:xfrm>
        <a:prstGeom prst="roundRect">
          <a:avLst>
            <a:gd name="adj" fmla="val 0"/>
          </a:avLst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 b="1" kern="1200"/>
            <a:t>Money App</a:t>
          </a:r>
        </a:p>
      </xdr:txBody>
    </xdr:sp>
    <xdr:clientData/>
  </xdr:twoCellAnchor>
  <xdr:twoCellAnchor editAs="oneCell">
    <xdr:from>
      <xdr:col>0</xdr:col>
      <xdr:colOff>1159327</xdr:colOff>
      <xdr:row>2</xdr:row>
      <xdr:rowOff>0</xdr:rowOff>
    </xdr:from>
    <xdr:to>
      <xdr:col>0</xdr:col>
      <xdr:colOff>1594756</xdr:colOff>
      <xdr:row>4</xdr:row>
      <xdr:rowOff>54429</xdr:rowOff>
    </xdr:to>
    <xdr:pic>
      <xdr:nvPicPr>
        <xdr:cNvPr id="43" name="Gráfico 42" descr="Carteira">
          <a:extLst>
            <a:ext uri="{FF2B5EF4-FFF2-40B4-BE49-F238E27FC236}">
              <a16:creationId xmlns:a16="http://schemas.microsoft.com/office/drawing/2014/main" id="{0C729FB1-C75C-68AE-FACC-4D718CFE3B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159327" y="381000"/>
          <a:ext cx="435429" cy="435429"/>
        </a:xfrm>
        <a:prstGeom prst="rect">
          <a:avLst/>
        </a:prstGeom>
      </xdr:spPr>
    </xdr:pic>
    <xdr:clientData/>
  </xdr:twoCellAnchor>
  <xdr:twoCellAnchor>
    <xdr:from>
      <xdr:col>11</xdr:col>
      <xdr:colOff>23440</xdr:colOff>
      <xdr:row>6</xdr:row>
      <xdr:rowOff>177259</xdr:rowOff>
    </xdr:from>
    <xdr:to>
      <xdr:col>20</xdr:col>
      <xdr:colOff>356507</xdr:colOff>
      <xdr:row>23</xdr:row>
      <xdr:rowOff>29935</xdr:rowOff>
    </xdr:to>
    <xdr:grpSp>
      <xdr:nvGrpSpPr>
        <xdr:cNvPr id="46" name="Agrupar 45">
          <a:extLst>
            <a:ext uri="{FF2B5EF4-FFF2-40B4-BE49-F238E27FC236}">
              <a16:creationId xmlns:a16="http://schemas.microsoft.com/office/drawing/2014/main" id="{5E8F03C3-49A5-47C5-ACA5-80317D79D92F}"/>
            </a:ext>
          </a:extLst>
        </xdr:cNvPr>
        <xdr:cNvGrpSpPr/>
      </xdr:nvGrpSpPr>
      <xdr:grpSpPr>
        <a:xfrm>
          <a:off x="7983619" y="1320259"/>
          <a:ext cx="5843959" cy="3091176"/>
          <a:chOff x="1596672" y="2581766"/>
          <a:chExt cx="6518766" cy="3480954"/>
        </a:xfrm>
      </xdr:grpSpPr>
      <xdr:grpSp>
        <xdr:nvGrpSpPr>
          <xdr:cNvPr id="47" name="Agrupar 46">
            <a:extLst>
              <a:ext uri="{FF2B5EF4-FFF2-40B4-BE49-F238E27FC236}">
                <a16:creationId xmlns:a16="http://schemas.microsoft.com/office/drawing/2014/main" id="{44408A20-A358-6102-7FF1-14EFA2092752}"/>
              </a:ext>
            </a:extLst>
          </xdr:cNvPr>
          <xdr:cNvGrpSpPr/>
        </xdr:nvGrpSpPr>
        <xdr:grpSpPr>
          <a:xfrm>
            <a:off x="1596672" y="2581766"/>
            <a:ext cx="6518766" cy="3480954"/>
            <a:chOff x="1804827" y="292033"/>
            <a:chExt cx="6630825" cy="3413718"/>
          </a:xfrm>
        </xdr:grpSpPr>
        <xdr:grpSp>
          <xdr:nvGrpSpPr>
            <xdr:cNvPr id="51" name="Agrupar 50">
              <a:extLst>
                <a:ext uri="{FF2B5EF4-FFF2-40B4-BE49-F238E27FC236}">
                  <a16:creationId xmlns:a16="http://schemas.microsoft.com/office/drawing/2014/main" id="{4D22BA9F-C999-2091-95F8-BFBD522B01C3}"/>
                </a:ext>
              </a:extLst>
            </xdr:cNvPr>
            <xdr:cNvGrpSpPr/>
          </xdr:nvGrpSpPr>
          <xdr:grpSpPr>
            <a:xfrm>
              <a:off x="1804827" y="292033"/>
              <a:ext cx="6630825" cy="3413718"/>
              <a:chOff x="1887682" y="277091"/>
              <a:chExt cx="6528954" cy="3480954"/>
            </a:xfrm>
          </xdr:grpSpPr>
          <xdr:sp macro="" textlink="">
            <xdr:nvSpPr>
              <xdr:cNvPr id="53" name="Retângulo: Cantos Arredondados 52">
                <a:extLst>
                  <a:ext uri="{FF2B5EF4-FFF2-40B4-BE49-F238E27FC236}">
                    <a16:creationId xmlns:a16="http://schemas.microsoft.com/office/drawing/2014/main" id="{B6FBD5C3-0DD2-3630-FEC3-B3CE235B0013}"/>
                  </a:ext>
                </a:extLst>
              </xdr:cNvPr>
              <xdr:cNvSpPr/>
            </xdr:nvSpPr>
            <xdr:spPr>
              <a:xfrm>
                <a:off x="1922318" y="277091"/>
                <a:ext cx="6494318" cy="3480954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54" name="Retângulo: Cantos Superiores Arredondados 53">
                <a:extLst>
                  <a:ext uri="{FF2B5EF4-FFF2-40B4-BE49-F238E27FC236}">
                    <a16:creationId xmlns:a16="http://schemas.microsoft.com/office/drawing/2014/main" id="{C330D5CF-CAC8-FE51-BF88-069D3AC70A2B}"/>
                  </a:ext>
                </a:extLst>
              </xdr:cNvPr>
              <xdr:cNvSpPr/>
            </xdr:nvSpPr>
            <xdr:spPr>
              <a:xfrm>
                <a:off x="1887682" y="277092"/>
                <a:ext cx="6528954" cy="588818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6">
                  <a:lumMod val="7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50" name="CaixaDeTexto 49">
              <a:extLst>
                <a:ext uri="{FF2B5EF4-FFF2-40B4-BE49-F238E27FC236}">
                  <a16:creationId xmlns:a16="http://schemas.microsoft.com/office/drawing/2014/main" id="{A5489025-6D44-EEDB-AB79-EC952258BBC0}"/>
                </a:ext>
              </a:extLst>
            </xdr:cNvPr>
            <xdr:cNvSpPr txBox="1"/>
          </xdr:nvSpPr>
          <xdr:spPr>
            <a:xfrm>
              <a:off x="2504352" y="392207"/>
              <a:ext cx="5266765" cy="39220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 kern="120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Economias</a:t>
              </a:r>
            </a:p>
          </xdr:txBody>
        </xdr:sp>
      </xdr:grpSp>
      <xdr:pic>
        <xdr:nvPicPr>
          <xdr:cNvPr id="48" name="Gráfico 47" descr="Cofrinho">
            <a:extLst>
              <a:ext uri="{FF2B5EF4-FFF2-40B4-BE49-F238E27FC236}">
                <a16:creationId xmlns:a16="http://schemas.microsoft.com/office/drawing/2014/main" id="{29BEAA13-0ABD-E21E-92B1-2340A3634C5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rcRect/>
          <a:stretch/>
        </xdr:blipFill>
        <xdr:spPr>
          <a:xfrm>
            <a:off x="1768741" y="2632364"/>
            <a:ext cx="480335" cy="484909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362682</xdr:colOff>
      <xdr:row>11</xdr:row>
      <xdr:rowOff>40941</xdr:rowOff>
    </xdr:from>
    <xdr:to>
      <xdr:col>18</xdr:col>
      <xdr:colOff>546378</xdr:colOff>
      <xdr:row>21</xdr:row>
      <xdr:rowOff>164766</xdr:rowOff>
    </xdr:to>
    <xdr:graphicFrame macro="">
      <xdr:nvGraphicFramePr>
        <xdr:cNvPr id="55" name="Gráfico 54">
          <a:extLst>
            <a:ext uri="{FF2B5EF4-FFF2-40B4-BE49-F238E27FC236}">
              <a16:creationId xmlns:a16="http://schemas.microsoft.com/office/drawing/2014/main" id="{88BEE627-0696-409D-8A60-E6A43E0F4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" refreshedDate="45669.708532175922" createdVersion="8" refreshedVersion="8" minRefreshableVersion="3" recordCount="44" xr:uid="{9DC29D9D-E27A-43B9-BB7C-DF12563C9C3E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94230553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4A92CE-7896-4D15-81D1-8B66055A3F16}" name="tbl_saida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:C18" firstHeaderRow="1" firstDataRow="1" firstDataCol="1" rowPageCount="1" colPageCount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2FFA3F-A368-41B4-AEF2-67EF6381D262}" name="tbl_entrada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E3:F6" firstHeaderRow="1" firstDataRow="1" firstDataCol="1" rowPageCount="1" colPageCount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3">
    <i>
      <x v="6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ECCB0C39-4DD1-483F-8255-6C22E4B60F28}" sourceName="Mês">
  <pivotTables>
    <pivotTable tabId="2" name="tbl_saida"/>
    <pivotTable tabId="2" name="tbl_entrada"/>
  </pivotTables>
  <data>
    <tabular pivotCacheId="1942305536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C52D869C-5BFE-4D5D-B392-9018D3C3A3D1}" cache="SegmentaçãodeDados_Mês" caption="MÊS" style="SlicerStyleDark6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534EF2-416C-454E-9545-EA0CE2393EA1}" name="tbl_operations" displayName="tbl_operations" ref="A1:H45" totalsRowShown="0" dataDxfId="11">
  <autoFilter ref="A1:H45" xr:uid="{E0534EF2-416C-454E-9545-EA0CE2393EA1}"/>
  <tableColumns count="8">
    <tableColumn id="1" xr3:uid="{4EE26222-8AF4-4EEE-B157-EF7A0F5C7ACD}" name="Data" dataDxfId="5"/>
    <tableColumn id="9" xr3:uid="{759CB21E-2B64-4A50-A140-FF32589BA98C}" name="Mês" dataDxfId="3">
      <calculatedColumnFormula>MONTH(tbl_operations[[#This Row],[Data]])</calculatedColumnFormula>
    </tableColumn>
    <tableColumn id="2" xr3:uid="{10957847-3CD9-4067-BB49-4A62CB033ED7}" name="Tipo" dataDxfId="4"/>
    <tableColumn id="3" xr3:uid="{9A5A7D0C-26C8-4247-9E74-0014159D33E5}" name="Categoria" dataDxfId="10"/>
    <tableColumn id="4" xr3:uid="{DDEB3CAC-5603-4657-BA31-E22D1E60B7CD}" name="Descrição" dataDxfId="9"/>
    <tableColumn id="5" xr3:uid="{3E31DD05-B37C-41EE-8F6B-E69EE6ED690F}" name="Valor" dataDxfId="8" dataCellStyle="Moeda"/>
    <tableColumn id="6" xr3:uid="{A027302A-09C6-4A3F-85DF-C8C885FF6312}" name="Operação Bancária" dataDxfId="7"/>
    <tableColumn id="7" xr3:uid="{FE52496B-E697-42A2-BABD-15C9343B5172}" name="Status" dataDxfId="6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0AD120-0B2E-4D16-A7F9-7B1D1B04C348}" name="Tabela3" displayName="Tabela3" ref="C6:D20" totalsRowShown="0" headerRowDxfId="0">
  <autoFilter ref="C6:D20" xr:uid="{0C0AD120-0B2E-4D16-A7F9-7B1D1B04C348}"/>
  <tableColumns count="2">
    <tableColumn id="1" xr3:uid="{004BBCB8-2F7A-4B7E-A60C-626888B68D44}" name="Data de lançamento"/>
    <tableColumn id="2" xr3:uid="{717DBDAE-4E17-4529-8AA5-4DEFDDB74D1D}" name="Depósito reservado" dataCellStyle="Moeda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F4C6C-97CB-4FE4-BAF5-8CB6CFE73B8A}">
  <sheetPr>
    <tabColor theme="4"/>
  </sheetPr>
  <dimension ref="A1:H45"/>
  <sheetViews>
    <sheetView zoomScale="85" zoomScaleNormal="85" workbookViewId="0"/>
  </sheetViews>
  <sheetFormatPr defaultRowHeight="15" x14ac:dyDescent="0.25"/>
  <cols>
    <col min="1" max="1" width="10.85546875" bestFit="1" customWidth="1"/>
    <col min="2" max="2" width="10.85546875" customWidth="1"/>
    <col min="3" max="3" width="9.42578125" bestFit="1" customWidth="1"/>
    <col min="4" max="4" width="22.7109375" bestFit="1" customWidth="1"/>
    <col min="5" max="5" width="36.5703125" bestFit="1" customWidth="1"/>
    <col min="6" max="6" width="10.85546875" bestFit="1" customWidth="1"/>
    <col min="7" max="7" width="19.85546875" bestFit="1" customWidth="1"/>
    <col min="8" max="8" width="9.85546875" bestFit="1" customWidth="1"/>
  </cols>
  <sheetData>
    <row r="1" spans="1:8" x14ac:dyDescent="0.25">
      <c r="A1" t="s">
        <v>0</v>
      </c>
      <c r="B1" t="s">
        <v>75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ht="16.5" customHeight="1" x14ac:dyDescent="0.25">
      <c r="A2" s="1">
        <v>45505</v>
      </c>
      <c r="B2" s="10">
        <f>MONTH(tbl_operations[[#This Row],[Data]])</f>
        <v>8</v>
      </c>
      <c r="C2" s="2" t="s">
        <v>7</v>
      </c>
      <c r="D2" s="2" t="s">
        <v>8</v>
      </c>
      <c r="E2" s="2" t="s">
        <v>9</v>
      </c>
      <c r="F2" s="4">
        <v>5000</v>
      </c>
      <c r="G2" s="2" t="s">
        <v>10</v>
      </c>
      <c r="H2" s="2" t="s">
        <v>11</v>
      </c>
    </row>
    <row r="3" spans="1:8" ht="16.5" customHeight="1" x14ac:dyDescent="0.25">
      <c r="A3" s="1">
        <v>45505</v>
      </c>
      <c r="B3" s="10">
        <f>MONTH(tbl_operations[[#This Row],[Data]])</f>
        <v>8</v>
      </c>
      <c r="C3" s="2" t="s">
        <v>12</v>
      </c>
      <c r="D3" s="2" t="s">
        <v>13</v>
      </c>
      <c r="E3" s="2" t="s">
        <v>14</v>
      </c>
      <c r="F3" s="4">
        <v>550</v>
      </c>
      <c r="G3" s="2" t="s">
        <v>15</v>
      </c>
      <c r="H3" s="2" t="s">
        <v>16</v>
      </c>
    </row>
    <row r="4" spans="1:8" ht="16.5" customHeight="1" x14ac:dyDescent="0.25">
      <c r="A4" s="1">
        <v>45507</v>
      </c>
      <c r="B4" s="10">
        <f>MONTH(tbl_operations[[#This Row],[Data]])</f>
        <v>8</v>
      </c>
      <c r="C4" s="2" t="s">
        <v>12</v>
      </c>
      <c r="D4" s="2" t="s">
        <v>17</v>
      </c>
      <c r="E4" s="2" t="s">
        <v>18</v>
      </c>
      <c r="F4" s="4">
        <v>300</v>
      </c>
      <c r="G4" s="2" t="s">
        <v>19</v>
      </c>
      <c r="H4" s="2" t="s">
        <v>20</v>
      </c>
    </row>
    <row r="5" spans="1:8" ht="16.5" customHeight="1" x14ac:dyDescent="0.25">
      <c r="A5" s="1">
        <v>45509</v>
      </c>
      <c r="B5" s="10">
        <f>MONTH(tbl_operations[[#This Row],[Data]])</f>
        <v>8</v>
      </c>
      <c r="C5" s="2" t="s">
        <v>12</v>
      </c>
      <c r="D5" s="2" t="s">
        <v>21</v>
      </c>
      <c r="E5" s="2" t="s">
        <v>22</v>
      </c>
      <c r="F5" s="4">
        <v>120</v>
      </c>
      <c r="G5" s="2" t="s">
        <v>19</v>
      </c>
      <c r="H5" s="2" t="s">
        <v>20</v>
      </c>
    </row>
    <row r="6" spans="1:8" ht="16.5" customHeight="1" x14ac:dyDescent="0.25">
      <c r="A6" s="1">
        <v>45511</v>
      </c>
      <c r="B6" s="10">
        <f>MONTH(tbl_operations[[#This Row],[Data]])</f>
        <v>8</v>
      </c>
      <c r="C6" s="2" t="s">
        <v>12</v>
      </c>
      <c r="D6" s="2" t="s">
        <v>23</v>
      </c>
      <c r="E6" s="2" t="s">
        <v>24</v>
      </c>
      <c r="F6" s="4">
        <v>250</v>
      </c>
      <c r="G6" s="2" t="s">
        <v>10</v>
      </c>
      <c r="H6" s="2" t="s">
        <v>20</v>
      </c>
    </row>
    <row r="7" spans="1:8" ht="16.5" customHeight="1" x14ac:dyDescent="0.25">
      <c r="A7" s="1">
        <v>45514</v>
      </c>
      <c r="B7" s="10">
        <f>MONTH(tbl_operations[[#This Row],[Data]])</f>
        <v>8</v>
      </c>
      <c r="C7" s="2" t="s">
        <v>12</v>
      </c>
      <c r="D7" s="2" t="s">
        <v>25</v>
      </c>
      <c r="E7" s="2" t="s">
        <v>26</v>
      </c>
      <c r="F7" s="4">
        <v>400</v>
      </c>
      <c r="G7" s="2" t="s">
        <v>15</v>
      </c>
      <c r="H7" s="2" t="s">
        <v>16</v>
      </c>
    </row>
    <row r="8" spans="1:8" ht="16.5" customHeight="1" x14ac:dyDescent="0.25">
      <c r="A8" s="1">
        <v>45516</v>
      </c>
      <c r="B8" s="10">
        <f>MONTH(tbl_operations[[#This Row],[Data]])</f>
        <v>8</v>
      </c>
      <c r="C8" s="2" t="s">
        <v>12</v>
      </c>
      <c r="D8" s="2" t="s">
        <v>27</v>
      </c>
      <c r="E8" s="2" t="s">
        <v>28</v>
      </c>
      <c r="F8" s="4">
        <v>600</v>
      </c>
      <c r="G8" s="2" t="s">
        <v>19</v>
      </c>
      <c r="H8" s="2" t="s">
        <v>16</v>
      </c>
    </row>
    <row r="9" spans="1:8" ht="16.5" customHeight="1" x14ac:dyDescent="0.25">
      <c r="A9" s="1">
        <v>45519</v>
      </c>
      <c r="B9" s="10">
        <f>MONTH(tbl_operations[[#This Row],[Data]])</f>
        <v>8</v>
      </c>
      <c r="C9" s="2" t="s">
        <v>7</v>
      </c>
      <c r="D9" s="2" t="s">
        <v>29</v>
      </c>
      <c r="E9" s="2" t="s">
        <v>30</v>
      </c>
      <c r="F9" s="4">
        <v>800</v>
      </c>
      <c r="G9" s="2" t="s">
        <v>10</v>
      </c>
      <c r="H9" s="2" t="s">
        <v>11</v>
      </c>
    </row>
    <row r="10" spans="1:8" ht="16.5" customHeight="1" x14ac:dyDescent="0.25">
      <c r="A10" s="1">
        <v>45519</v>
      </c>
      <c r="B10" s="10">
        <f>MONTH(tbl_operations[[#This Row],[Data]])</f>
        <v>8</v>
      </c>
      <c r="C10" s="2" t="s">
        <v>12</v>
      </c>
      <c r="D10" s="2" t="s">
        <v>31</v>
      </c>
      <c r="E10" s="2" t="s">
        <v>32</v>
      </c>
      <c r="F10" s="4">
        <v>150</v>
      </c>
      <c r="G10" s="2" t="s">
        <v>10</v>
      </c>
      <c r="H10" s="2" t="s">
        <v>20</v>
      </c>
    </row>
    <row r="11" spans="1:8" ht="16.5" customHeight="1" x14ac:dyDescent="0.25">
      <c r="A11" s="1">
        <v>45522</v>
      </c>
      <c r="B11" s="10">
        <f>MONTH(tbl_operations[[#This Row],[Data]])</f>
        <v>8</v>
      </c>
      <c r="C11" s="2" t="s">
        <v>12</v>
      </c>
      <c r="D11" s="2" t="s">
        <v>33</v>
      </c>
      <c r="E11" s="2" t="s">
        <v>34</v>
      </c>
      <c r="F11" s="4">
        <v>1200</v>
      </c>
      <c r="G11" s="2" t="s">
        <v>19</v>
      </c>
      <c r="H11" s="2" t="s">
        <v>16</v>
      </c>
    </row>
    <row r="12" spans="1:8" ht="16.5" customHeight="1" x14ac:dyDescent="0.25">
      <c r="A12" s="1">
        <v>45524</v>
      </c>
      <c r="B12" s="10">
        <f>MONTH(tbl_operations[[#This Row],[Data]])</f>
        <v>8</v>
      </c>
      <c r="C12" s="2" t="s">
        <v>12</v>
      </c>
      <c r="D12" s="2" t="s">
        <v>35</v>
      </c>
      <c r="E12" s="2" t="s">
        <v>36</v>
      </c>
      <c r="F12" s="4">
        <v>450</v>
      </c>
      <c r="G12" s="2" t="s">
        <v>15</v>
      </c>
      <c r="H12" s="2" t="s">
        <v>20</v>
      </c>
    </row>
    <row r="13" spans="1:8" ht="16.5" customHeight="1" x14ac:dyDescent="0.25">
      <c r="A13" s="1">
        <v>45526</v>
      </c>
      <c r="B13" s="10">
        <f>MONTH(tbl_operations[[#This Row],[Data]])</f>
        <v>8</v>
      </c>
      <c r="C13" s="2" t="s">
        <v>12</v>
      </c>
      <c r="D13" s="2" t="s">
        <v>37</v>
      </c>
      <c r="E13" s="2" t="s">
        <v>38</v>
      </c>
      <c r="F13" s="4">
        <v>180</v>
      </c>
      <c r="G13" s="2" t="s">
        <v>10</v>
      </c>
      <c r="H13" s="2" t="s">
        <v>16</v>
      </c>
    </row>
    <row r="14" spans="1:8" ht="16.5" customHeight="1" x14ac:dyDescent="0.25">
      <c r="A14" s="1">
        <v>45528</v>
      </c>
      <c r="B14" s="10">
        <f>MONTH(tbl_operations[[#This Row],[Data]])</f>
        <v>8</v>
      </c>
      <c r="C14" s="2" t="s">
        <v>12</v>
      </c>
      <c r="D14" s="2" t="s">
        <v>39</v>
      </c>
      <c r="E14" s="2" t="s">
        <v>40</v>
      </c>
      <c r="F14" s="4">
        <v>80</v>
      </c>
      <c r="G14" s="2" t="s">
        <v>15</v>
      </c>
      <c r="H14" s="2" t="s">
        <v>20</v>
      </c>
    </row>
    <row r="15" spans="1:8" ht="16.5" customHeight="1" x14ac:dyDescent="0.25">
      <c r="A15" s="1">
        <v>45532</v>
      </c>
      <c r="B15" s="10">
        <f>MONTH(tbl_operations[[#This Row],[Data]])</f>
        <v>8</v>
      </c>
      <c r="C15" s="2" t="s">
        <v>12</v>
      </c>
      <c r="D15" s="2" t="s">
        <v>41</v>
      </c>
      <c r="E15" s="2" t="s">
        <v>42</v>
      </c>
      <c r="F15" s="4">
        <v>200</v>
      </c>
      <c r="G15" s="2" t="s">
        <v>15</v>
      </c>
      <c r="H15" s="2" t="s">
        <v>20</v>
      </c>
    </row>
    <row r="16" spans="1:8" ht="16.5" customHeight="1" x14ac:dyDescent="0.25">
      <c r="A16" s="1">
        <v>45534</v>
      </c>
      <c r="B16" s="10">
        <f>MONTH(tbl_operations[[#This Row],[Data]])</f>
        <v>8</v>
      </c>
      <c r="C16" s="2" t="s">
        <v>12</v>
      </c>
      <c r="D16" s="2" t="s">
        <v>43</v>
      </c>
      <c r="E16" s="2" t="s">
        <v>44</v>
      </c>
      <c r="F16" s="4">
        <v>750</v>
      </c>
      <c r="G16" s="2" t="s">
        <v>10</v>
      </c>
      <c r="H16" s="2" t="s">
        <v>16</v>
      </c>
    </row>
    <row r="17" spans="1:8" ht="16.5" customHeight="1" x14ac:dyDescent="0.25">
      <c r="A17" s="1">
        <v>45535</v>
      </c>
      <c r="B17" s="10">
        <f>MONTH(tbl_operations[[#This Row],[Data]])</f>
        <v>8</v>
      </c>
      <c r="C17" s="2" t="s">
        <v>12</v>
      </c>
      <c r="D17" s="2" t="s">
        <v>45</v>
      </c>
      <c r="E17" s="2" t="s">
        <v>46</v>
      </c>
      <c r="F17" s="4">
        <v>350</v>
      </c>
      <c r="G17" s="2" t="s">
        <v>19</v>
      </c>
      <c r="H17" s="2" t="s">
        <v>20</v>
      </c>
    </row>
    <row r="18" spans="1:8" ht="16.5" customHeight="1" x14ac:dyDescent="0.25">
      <c r="A18" s="1">
        <v>45536</v>
      </c>
      <c r="B18" s="10">
        <f>MONTH(tbl_operations[[#This Row],[Data]])</f>
        <v>9</v>
      </c>
      <c r="C18" s="2" t="s">
        <v>7</v>
      </c>
      <c r="D18" s="2" t="s">
        <v>8</v>
      </c>
      <c r="E18" s="2" t="s">
        <v>9</v>
      </c>
      <c r="F18" s="4">
        <v>5000</v>
      </c>
      <c r="G18" s="2" t="s">
        <v>10</v>
      </c>
      <c r="H18" s="2" t="s">
        <v>11</v>
      </c>
    </row>
    <row r="19" spans="1:8" ht="16.5" customHeight="1" x14ac:dyDescent="0.25">
      <c r="A19" s="1">
        <v>45537</v>
      </c>
      <c r="B19" s="10">
        <f>MONTH(tbl_operations[[#This Row],[Data]])</f>
        <v>9</v>
      </c>
      <c r="C19" s="2" t="s">
        <v>12</v>
      </c>
      <c r="D19" s="2" t="s">
        <v>13</v>
      </c>
      <c r="E19" s="3" t="s">
        <v>14</v>
      </c>
      <c r="F19" s="4">
        <v>450</v>
      </c>
      <c r="G19" s="2" t="s">
        <v>15</v>
      </c>
      <c r="H19" s="2" t="s">
        <v>16</v>
      </c>
    </row>
    <row r="20" spans="1:8" ht="16.5" customHeight="1" x14ac:dyDescent="0.25">
      <c r="A20" s="1">
        <v>45540</v>
      </c>
      <c r="B20" s="10">
        <f>MONTH(tbl_operations[[#This Row],[Data]])</f>
        <v>9</v>
      </c>
      <c r="C20" s="2" t="s">
        <v>12</v>
      </c>
      <c r="D20" s="2" t="s">
        <v>17</v>
      </c>
      <c r="E20" s="3" t="s">
        <v>18</v>
      </c>
      <c r="F20" s="4">
        <v>300</v>
      </c>
      <c r="G20" s="2" t="s">
        <v>15</v>
      </c>
      <c r="H20" s="2" t="s">
        <v>20</v>
      </c>
    </row>
    <row r="21" spans="1:8" ht="16.5" customHeight="1" x14ac:dyDescent="0.25">
      <c r="A21" s="1">
        <v>45543</v>
      </c>
      <c r="B21" s="10">
        <f>MONTH(tbl_operations[[#This Row],[Data]])</f>
        <v>9</v>
      </c>
      <c r="C21" s="2" t="s">
        <v>12</v>
      </c>
      <c r="D21" s="2" t="s">
        <v>21</v>
      </c>
      <c r="E21" s="3" t="s">
        <v>47</v>
      </c>
      <c r="F21" s="4">
        <v>200</v>
      </c>
      <c r="G21" s="2" t="s">
        <v>10</v>
      </c>
      <c r="H21" s="2" t="s">
        <v>20</v>
      </c>
    </row>
    <row r="22" spans="1:8" ht="16.5" customHeight="1" x14ac:dyDescent="0.25">
      <c r="A22" s="1">
        <v>45546</v>
      </c>
      <c r="B22" s="10">
        <f>MONTH(tbl_operations[[#This Row],[Data]])</f>
        <v>9</v>
      </c>
      <c r="C22" s="2" t="s">
        <v>12</v>
      </c>
      <c r="D22" s="2" t="s">
        <v>23</v>
      </c>
      <c r="E22" s="3" t="s">
        <v>48</v>
      </c>
      <c r="F22" s="4">
        <v>600</v>
      </c>
      <c r="G22" s="2" t="s">
        <v>15</v>
      </c>
      <c r="H22" s="2" t="s">
        <v>16</v>
      </c>
    </row>
    <row r="23" spans="1:8" ht="16.5" customHeight="1" x14ac:dyDescent="0.25">
      <c r="A23" s="1">
        <v>45549</v>
      </c>
      <c r="B23" s="10">
        <f>MONTH(tbl_operations[[#This Row],[Data]])</f>
        <v>9</v>
      </c>
      <c r="C23" s="2" t="s">
        <v>12</v>
      </c>
      <c r="D23" s="2" t="s">
        <v>25</v>
      </c>
      <c r="E23" s="3" t="s">
        <v>26</v>
      </c>
      <c r="F23" s="4">
        <v>350</v>
      </c>
      <c r="G23" s="2" t="s">
        <v>10</v>
      </c>
      <c r="H23" s="2" t="s">
        <v>20</v>
      </c>
    </row>
    <row r="24" spans="1:8" ht="16.5" customHeight="1" x14ac:dyDescent="0.25">
      <c r="A24" s="1">
        <v>45552</v>
      </c>
      <c r="B24" s="10">
        <f>MONTH(tbl_operations[[#This Row],[Data]])</f>
        <v>9</v>
      </c>
      <c r="C24" s="2" t="s">
        <v>12</v>
      </c>
      <c r="D24" s="2" t="s">
        <v>27</v>
      </c>
      <c r="E24" s="3" t="s">
        <v>49</v>
      </c>
      <c r="F24" s="4">
        <v>500</v>
      </c>
      <c r="G24" s="2" t="s">
        <v>19</v>
      </c>
      <c r="H24" s="2" t="s">
        <v>16</v>
      </c>
    </row>
    <row r="25" spans="1:8" ht="16.5" customHeight="1" x14ac:dyDescent="0.25">
      <c r="A25" s="1">
        <v>45555</v>
      </c>
      <c r="B25" s="10">
        <f>MONTH(tbl_operations[[#This Row],[Data]])</f>
        <v>9</v>
      </c>
      <c r="C25" s="2" t="s">
        <v>7</v>
      </c>
      <c r="D25" s="2" t="s">
        <v>50</v>
      </c>
      <c r="E25" s="2" t="s">
        <v>51</v>
      </c>
      <c r="F25" s="4">
        <v>1200</v>
      </c>
      <c r="G25" s="2" t="s">
        <v>10</v>
      </c>
      <c r="H25" s="2" t="s">
        <v>11</v>
      </c>
    </row>
    <row r="26" spans="1:8" ht="16.5" customHeight="1" x14ac:dyDescent="0.25">
      <c r="A26" s="1">
        <v>45555</v>
      </c>
      <c r="B26" s="10">
        <f>MONTH(tbl_operations[[#This Row],[Data]])</f>
        <v>9</v>
      </c>
      <c r="C26" s="2" t="s">
        <v>12</v>
      </c>
      <c r="D26" s="2" t="s">
        <v>31</v>
      </c>
      <c r="E26" s="3" t="s">
        <v>52</v>
      </c>
      <c r="F26" s="4">
        <v>800</v>
      </c>
      <c r="G26" s="2" t="s">
        <v>10</v>
      </c>
      <c r="H26" s="2" t="s">
        <v>20</v>
      </c>
    </row>
    <row r="27" spans="1:8" ht="16.5" customHeight="1" x14ac:dyDescent="0.25">
      <c r="A27" s="1">
        <v>45558</v>
      </c>
      <c r="B27" s="10">
        <f>MONTH(tbl_operations[[#This Row],[Data]])</f>
        <v>9</v>
      </c>
      <c r="C27" s="2" t="s">
        <v>12</v>
      </c>
      <c r="D27" s="2" t="s">
        <v>33</v>
      </c>
      <c r="E27" s="3" t="s">
        <v>53</v>
      </c>
      <c r="F27" s="4">
        <v>1500</v>
      </c>
      <c r="G27" s="2" t="s">
        <v>19</v>
      </c>
      <c r="H27" s="2" t="s">
        <v>16</v>
      </c>
    </row>
    <row r="28" spans="1:8" ht="16.5" customHeight="1" x14ac:dyDescent="0.25">
      <c r="A28" s="1">
        <v>45561</v>
      </c>
      <c r="B28" s="10">
        <f>MONTH(tbl_operations[[#This Row],[Data]])</f>
        <v>9</v>
      </c>
      <c r="C28" s="2" t="s">
        <v>12</v>
      </c>
      <c r="D28" s="2" t="s">
        <v>54</v>
      </c>
      <c r="E28" s="3" t="s">
        <v>55</v>
      </c>
      <c r="F28" s="4">
        <v>250</v>
      </c>
      <c r="G28" s="2" t="s">
        <v>15</v>
      </c>
      <c r="H28" s="2" t="s">
        <v>20</v>
      </c>
    </row>
    <row r="29" spans="1:8" ht="16.5" customHeight="1" x14ac:dyDescent="0.25">
      <c r="A29" s="1">
        <v>45564</v>
      </c>
      <c r="B29" s="10">
        <f>MONTH(tbl_operations[[#This Row],[Data]])</f>
        <v>9</v>
      </c>
      <c r="C29" s="2" t="s">
        <v>12</v>
      </c>
      <c r="D29" s="2" t="s">
        <v>37</v>
      </c>
      <c r="E29" s="3" t="s">
        <v>56</v>
      </c>
      <c r="F29" s="4">
        <v>400</v>
      </c>
      <c r="G29" s="2" t="s">
        <v>19</v>
      </c>
      <c r="H29" s="2" t="s">
        <v>16</v>
      </c>
    </row>
    <row r="30" spans="1:8" ht="16.5" customHeight="1" x14ac:dyDescent="0.25">
      <c r="A30" s="1">
        <v>45566</v>
      </c>
      <c r="B30" s="10">
        <f>MONTH(tbl_operations[[#This Row],[Data]])</f>
        <v>10</v>
      </c>
      <c r="C30" s="2" t="s">
        <v>7</v>
      </c>
      <c r="D30" s="2" t="s">
        <v>8</v>
      </c>
      <c r="E30" s="2" t="s">
        <v>9</v>
      </c>
      <c r="F30" s="4">
        <v>5000</v>
      </c>
      <c r="G30" s="2" t="s">
        <v>10</v>
      </c>
      <c r="H30" s="2" t="s">
        <v>11</v>
      </c>
    </row>
    <row r="31" spans="1:8" ht="16.5" customHeight="1" x14ac:dyDescent="0.25">
      <c r="A31" s="1">
        <v>45566</v>
      </c>
      <c r="B31" s="10">
        <f>MONTH(tbl_operations[[#This Row],[Data]])</f>
        <v>10</v>
      </c>
      <c r="C31" s="2" t="s">
        <v>12</v>
      </c>
      <c r="D31" s="2" t="s">
        <v>13</v>
      </c>
      <c r="E31" s="2" t="s">
        <v>14</v>
      </c>
      <c r="F31" s="4">
        <v>600</v>
      </c>
      <c r="G31" s="2" t="s">
        <v>15</v>
      </c>
      <c r="H31" s="2" t="s">
        <v>16</v>
      </c>
    </row>
    <row r="32" spans="1:8" ht="16.5" customHeight="1" x14ac:dyDescent="0.25">
      <c r="A32" s="1">
        <v>45568</v>
      </c>
      <c r="B32" s="10">
        <f>MONTH(tbl_operations[[#This Row],[Data]])</f>
        <v>10</v>
      </c>
      <c r="C32" s="2" t="s">
        <v>12</v>
      </c>
      <c r="D32" s="2" t="s">
        <v>17</v>
      </c>
      <c r="E32" s="2" t="s">
        <v>57</v>
      </c>
      <c r="F32" s="4">
        <v>200</v>
      </c>
      <c r="G32" s="2" t="s">
        <v>19</v>
      </c>
      <c r="H32" s="2" t="s">
        <v>20</v>
      </c>
    </row>
    <row r="33" spans="1:8" ht="16.5" customHeight="1" x14ac:dyDescent="0.25">
      <c r="A33" s="1">
        <v>45570</v>
      </c>
      <c r="B33" s="10">
        <f>MONTH(tbl_operations[[#This Row],[Data]])</f>
        <v>10</v>
      </c>
      <c r="C33" s="2" t="s">
        <v>12</v>
      </c>
      <c r="D33" s="2" t="s">
        <v>21</v>
      </c>
      <c r="E33" s="2" t="s">
        <v>58</v>
      </c>
      <c r="F33" s="4">
        <v>180</v>
      </c>
      <c r="G33" s="2" t="s">
        <v>10</v>
      </c>
      <c r="H33" s="2" t="s">
        <v>20</v>
      </c>
    </row>
    <row r="34" spans="1:8" ht="16.5" customHeight="1" x14ac:dyDescent="0.25">
      <c r="A34" s="1">
        <v>45573</v>
      </c>
      <c r="B34" s="10">
        <f>MONTH(tbl_operations[[#This Row],[Data]])</f>
        <v>10</v>
      </c>
      <c r="C34" s="2" t="s">
        <v>12</v>
      </c>
      <c r="D34" s="2" t="s">
        <v>23</v>
      </c>
      <c r="E34" s="2" t="s">
        <v>59</v>
      </c>
      <c r="F34" s="4">
        <v>120</v>
      </c>
      <c r="G34" s="2" t="s">
        <v>15</v>
      </c>
      <c r="H34" s="2" t="s">
        <v>16</v>
      </c>
    </row>
    <row r="35" spans="1:8" ht="16.5" customHeight="1" x14ac:dyDescent="0.25">
      <c r="A35" s="1">
        <v>45575</v>
      </c>
      <c r="B35" s="10">
        <f>MONTH(tbl_operations[[#This Row],[Data]])</f>
        <v>10</v>
      </c>
      <c r="C35" s="2" t="s">
        <v>12</v>
      </c>
      <c r="D35" s="2" t="s">
        <v>25</v>
      </c>
      <c r="E35" s="2" t="s">
        <v>60</v>
      </c>
      <c r="F35" s="4">
        <v>350</v>
      </c>
      <c r="G35" s="2" t="s">
        <v>19</v>
      </c>
      <c r="H35" s="2" t="s">
        <v>16</v>
      </c>
    </row>
    <row r="36" spans="1:8" ht="16.5" customHeight="1" x14ac:dyDescent="0.25">
      <c r="A36" s="1">
        <v>45578</v>
      </c>
      <c r="B36" s="10">
        <f>MONTH(tbl_operations[[#This Row],[Data]])</f>
        <v>10</v>
      </c>
      <c r="C36" s="2" t="s">
        <v>12</v>
      </c>
      <c r="D36" s="2" t="s">
        <v>27</v>
      </c>
      <c r="E36" s="2" t="s">
        <v>61</v>
      </c>
      <c r="F36" s="4">
        <v>400</v>
      </c>
      <c r="G36" s="2" t="s">
        <v>10</v>
      </c>
      <c r="H36" s="2" t="s">
        <v>20</v>
      </c>
    </row>
    <row r="37" spans="1:8" ht="16.5" customHeight="1" x14ac:dyDescent="0.25">
      <c r="A37" s="1">
        <v>45580</v>
      </c>
      <c r="B37" s="10">
        <f>MONTH(tbl_operations[[#This Row],[Data]])</f>
        <v>10</v>
      </c>
      <c r="C37" s="2" t="s">
        <v>12</v>
      </c>
      <c r="D37" s="2" t="s">
        <v>31</v>
      </c>
      <c r="E37" s="2" t="s">
        <v>62</v>
      </c>
      <c r="F37" s="4">
        <v>450</v>
      </c>
      <c r="G37" s="2" t="s">
        <v>15</v>
      </c>
      <c r="H37" s="2" t="s">
        <v>20</v>
      </c>
    </row>
    <row r="38" spans="1:8" ht="16.5" customHeight="1" x14ac:dyDescent="0.25">
      <c r="A38" s="1">
        <v>45583</v>
      </c>
      <c r="B38" s="10">
        <f>MONTH(tbl_operations[[#This Row],[Data]])</f>
        <v>10</v>
      </c>
      <c r="C38" s="2" t="s">
        <v>7</v>
      </c>
      <c r="D38" s="2" t="s">
        <v>63</v>
      </c>
      <c r="E38" s="2" t="s">
        <v>64</v>
      </c>
      <c r="F38" s="4">
        <v>1500</v>
      </c>
      <c r="G38" s="2" t="s">
        <v>10</v>
      </c>
      <c r="H38" s="2" t="s">
        <v>11</v>
      </c>
    </row>
    <row r="39" spans="1:8" ht="16.5" customHeight="1" x14ac:dyDescent="0.25">
      <c r="A39" s="1">
        <v>45583</v>
      </c>
      <c r="B39" s="10">
        <f>MONTH(tbl_operations[[#This Row],[Data]])</f>
        <v>10</v>
      </c>
      <c r="C39" s="2" t="s">
        <v>12</v>
      </c>
      <c r="D39" s="2" t="s">
        <v>33</v>
      </c>
      <c r="E39" s="2" t="s">
        <v>65</v>
      </c>
      <c r="F39" s="4">
        <v>300</v>
      </c>
      <c r="G39" s="2" t="s">
        <v>19</v>
      </c>
      <c r="H39" s="2" t="s">
        <v>16</v>
      </c>
    </row>
    <row r="40" spans="1:8" ht="16.5" customHeight="1" x14ac:dyDescent="0.25">
      <c r="A40" s="1">
        <v>45585</v>
      </c>
      <c r="B40" s="10">
        <f>MONTH(tbl_operations[[#This Row],[Data]])</f>
        <v>10</v>
      </c>
      <c r="C40" s="2" t="s">
        <v>12</v>
      </c>
      <c r="D40" s="2" t="s">
        <v>35</v>
      </c>
      <c r="E40" s="2" t="s">
        <v>66</v>
      </c>
      <c r="F40" s="4">
        <v>800</v>
      </c>
      <c r="G40" s="2" t="s">
        <v>10</v>
      </c>
      <c r="H40" s="2" t="s">
        <v>20</v>
      </c>
    </row>
    <row r="41" spans="1:8" ht="16.5" customHeight="1" x14ac:dyDescent="0.25">
      <c r="A41" s="1">
        <v>45587</v>
      </c>
      <c r="B41" s="10">
        <f>MONTH(tbl_operations[[#This Row],[Data]])</f>
        <v>10</v>
      </c>
      <c r="C41" s="2" t="s">
        <v>12</v>
      </c>
      <c r="D41" s="2" t="s">
        <v>37</v>
      </c>
      <c r="E41" s="2" t="s">
        <v>67</v>
      </c>
      <c r="F41" s="4">
        <v>250</v>
      </c>
      <c r="G41" s="2" t="s">
        <v>19</v>
      </c>
      <c r="H41" s="2" t="s">
        <v>16</v>
      </c>
    </row>
    <row r="42" spans="1:8" ht="16.5" customHeight="1" x14ac:dyDescent="0.25">
      <c r="A42" s="1">
        <v>45589</v>
      </c>
      <c r="B42" s="10">
        <f>MONTH(tbl_operations[[#This Row],[Data]])</f>
        <v>10</v>
      </c>
      <c r="C42" s="2" t="s">
        <v>12</v>
      </c>
      <c r="D42" s="2" t="s">
        <v>41</v>
      </c>
      <c r="E42" s="2" t="s">
        <v>68</v>
      </c>
      <c r="F42" s="4">
        <v>150</v>
      </c>
      <c r="G42" s="2" t="s">
        <v>15</v>
      </c>
      <c r="H42" s="2" t="s">
        <v>20</v>
      </c>
    </row>
    <row r="43" spans="1:8" ht="16.5" customHeight="1" x14ac:dyDescent="0.25">
      <c r="A43" s="1">
        <v>45591</v>
      </c>
      <c r="B43" s="10">
        <f>MONTH(tbl_operations[[#This Row],[Data]])</f>
        <v>10</v>
      </c>
      <c r="C43" s="2" t="s">
        <v>12</v>
      </c>
      <c r="D43" s="2" t="s">
        <v>39</v>
      </c>
      <c r="E43" s="2" t="s">
        <v>69</v>
      </c>
      <c r="F43" s="4">
        <v>250</v>
      </c>
      <c r="G43" s="2" t="s">
        <v>10</v>
      </c>
      <c r="H43" s="2" t="s">
        <v>16</v>
      </c>
    </row>
    <row r="44" spans="1:8" ht="16.5" customHeight="1" x14ac:dyDescent="0.25">
      <c r="A44" s="1">
        <v>45595</v>
      </c>
      <c r="B44" s="10">
        <f>MONTH(tbl_operations[[#This Row],[Data]])</f>
        <v>10</v>
      </c>
      <c r="C44" s="2" t="s">
        <v>12</v>
      </c>
      <c r="D44" s="2" t="s">
        <v>45</v>
      </c>
      <c r="E44" s="2" t="s">
        <v>70</v>
      </c>
      <c r="F44" s="4">
        <v>220</v>
      </c>
      <c r="G44" s="2" t="s">
        <v>10</v>
      </c>
      <c r="H44" s="2" t="s">
        <v>16</v>
      </c>
    </row>
    <row r="45" spans="1:8" ht="16.5" customHeight="1" x14ac:dyDescent="0.25">
      <c r="A45" s="1">
        <v>45596</v>
      </c>
      <c r="B45" s="10">
        <f>MONTH(tbl_operations[[#This Row],[Data]])</f>
        <v>10</v>
      </c>
      <c r="C45" s="2" t="s">
        <v>12</v>
      </c>
      <c r="D45" s="2" t="s">
        <v>43</v>
      </c>
      <c r="E45" s="2" t="s">
        <v>71</v>
      </c>
      <c r="F45" s="4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C7CAA-D6F3-4136-8EC3-DDCAE7D22AD2}">
  <sheetPr>
    <tabColor theme="4"/>
  </sheetPr>
  <dimension ref="B1:F18"/>
  <sheetViews>
    <sheetView workbookViewId="0"/>
  </sheetViews>
  <sheetFormatPr defaultRowHeight="15" x14ac:dyDescent="0.25"/>
  <cols>
    <col min="2" max="2" width="20.85546875" bestFit="1" customWidth="1"/>
    <col min="3" max="3" width="13.85546875" bestFit="1" customWidth="1"/>
    <col min="5" max="5" width="18" bestFit="1" customWidth="1"/>
    <col min="6" max="6" width="13.85546875" bestFit="1" customWidth="1"/>
  </cols>
  <sheetData>
    <row r="1" spans="2:6" x14ac:dyDescent="0.25">
      <c r="B1" s="5" t="s">
        <v>1</v>
      </c>
      <c r="C1" t="s">
        <v>12</v>
      </c>
      <c r="E1" s="5" t="s">
        <v>1</v>
      </c>
      <c r="F1" t="s">
        <v>7</v>
      </c>
    </row>
    <row r="3" spans="2:6" x14ac:dyDescent="0.25">
      <c r="B3" s="5" t="s">
        <v>72</v>
      </c>
      <c r="C3" t="s">
        <v>74</v>
      </c>
      <c r="E3" s="5" t="s">
        <v>72</v>
      </c>
      <c r="F3" t="s">
        <v>74</v>
      </c>
    </row>
    <row r="4" spans="2:6" x14ac:dyDescent="0.25">
      <c r="B4" s="6" t="s">
        <v>13</v>
      </c>
      <c r="C4" s="7">
        <v>550</v>
      </c>
      <c r="E4" s="6" t="s">
        <v>29</v>
      </c>
      <c r="F4" s="7">
        <v>800</v>
      </c>
    </row>
    <row r="5" spans="2:6" x14ac:dyDescent="0.25">
      <c r="B5" s="6" t="s">
        <v>39</v>
      </c>
      <c r="C5" s="7">
        <v>80</v>
      </c>
      <c r="E5" s="6" t="s">
        <v>8</v>
      </c>
      <c r="F5" s="7">
        <v>5000</v>
      </c>
    </row>
    <row r="6" spans="2:6" x14ac:dyDescent="0.25">
      <c r="B6" s="6" t="s">
        <v>25</v>
      </c>
      <c r="C6" s="7">
        <v>400</v>
      </c>
      <c r="E6" s="6" t="s">
        <v>73</v>
      </c>
      <c r="F6" s="7">
        <v>5800</v>
      </c>
    </row>
    <row r="7" spans="2:6" x14ac:dyDescent="0.25">
      <c r="B7" s="6" t="s">
        <v>33</v>
      </c>
      <c r="C7" s="7">
        <v>1200</v>
      </c>
    </row>
    <row r="8" spans="2:6" x14ac:dyDescent="0.25">
      <c r="B8" s="6" t="s">
        <v>45</v>
      </c>
      <c r="C8" s="7">
        <v>350</v>
      </c>
    </row>
    <row r="9" spans="2:6" x14ac:dyDescent="0.25">
      <c r="B9" s="6" t="s">
        <v>21</v>
      </c>
      <c r="C9" s="7">
        <v>120</v>
      </c>
    </row>
    <row r="10" spans="2:6" x14ac:dyDescent="0.25">
      <c r="B10" s="6" t="s">
        <v>41</v>
      </c>
      <c r="C10" s="7">
        <v>200</v>
      </c>
    </row>
    <row r="11" spans="2:6" x14ac:dyDescent="0.25">
      <c r="B11" s="6" t="s">
        <v>37</v>
      </c>
      <c r="C11" s="7">
        <v>180</v>
      </c>
    </row>
    <row r="12" spans="2:6" x14ac:dyDescent="0.25">
      <c r="B12" s="6" t="s">
        <v>23</v>
      </c>
      <c r="C12" s="7">
        <v>250</v>
      </c>
    </row>
    <row r="13" spans="2:6" x14ac:dyDescent="0.25">
      <c r="B13" s="6" t="s">
        <v>31</v>
      </c>
      <c r="C13" s="7">
        <v>150</v>
      </c>
    </row>
    <row r="14" spans="2:6" x14ac:dyDescent="0.25">
      <c r="B14" s="6" t="s">
        <v>17</v>
      </c>
      <c r="C14" s="7">
        <v>300</v>
      </c>
    </row>
    <row r="15" spans="2:6" x14ac:dyDescent="0.25">
      <c r="B15" s="6" t="s">
        <v>35</v>
      </c>
      <c r="C15" s="7">
        <v>450</v>
      </c>
    </row>
    <row r="16" spans="2:6" x14ac:dyDescent="0.25">
      <c r="B16" s="6" t="s">
        <v>27</v>
      </c>
      <c r="C16" s="7">
        <v>600</v>
      </c>
    </row>
    <row r="17" spans="2:3" x14ac:dyDescent="0.25">
      <c r="B17" s="6" t="s">
        <v>43</v>
      </c>
      <c r="C17" s="7">
        <v>750</v>
      </c>
    </row>
    <row r="18" spans="2:3" x14ac:dyDescent="0.25">
      <c r="B18" s="6" t="s">
        <v>73</v>
      </c>
      <c r="C18" s="7">
        <v>5580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3FF52-6646-4BFA-BF91-C552852B1B8D}">
  <sheetPr>
    <tabColor theme="4"/>
  </sheetPr>
  <dimension ref="C1:D20"/>
  <sheetViews>
    <sheetView workbookViewId="0"/>
  </sheetViews>
  <sheetFormatPr defaultRowHeight="15" x14ac:dyDescent="0.25"/>
  <cols>
    <col min="2" max="2" width="18.85546875" bestFit="1" customWidth="1"/>
    <col min="3" max="3" width="20.7109375" customWidth="1"/>
    <col min="4" max="4" width="20.42578125" customWidth="1"/>
  </cols>
  <sheetData>
    <row r="1" spans="3:4" s="9" customFormat="1" x14ac:dyDescent="0.25"/>
    <row r="3" spans="3:4" x14ac:dyDescent="0.25">
      <c r="C3" s="15" t="s">
        <v>78</v>
      </c>
      <c r="D3" s="14">
        <f>SUM(Tabela3[Depósito reservado])</f>
        <v>2405</v>
      </c>
    </row>
    <row r="4" spans="3:4" x14ac:dyDescent="0.25">
      <c r="C4" s="15" t="s">
        <v>79</v>
      </c>
      <c r="D4" s="13">
        <v>20000</v>
      </c>
    </row>
    <row r="6" spans="3:4" x14ac:dyDescent="0.25">
      <c r="C6" s="12" t="s">
        <v>76</v>
      </c>
      <c r="D6" s="12" t="s">
        <v>77</v>
      </c>
    </row>
    <row r="7" spans="3:4" x14ac:dyDescent="0.25">
      <c r="C7" s="11">
        <v>45669</v>
      </c>
      <c r="D7" s="13">
        <v>50</v>
      </c>
    </row>
    <row r="8" spans="3:4" x14ac:dyDescent="0.25">
      <c r="C8" s="11">
        <v>45701</v>
      </c>
      <c r="D8" s="13">
        <v>340</v>
      </c>
    </row>
    <row r="9" spans="3:4" x14ac:dyDescent="0.25">
      <c r="C9" s="11">
        <v>45730</v>
      </c>
      <c r="D9" s="13">
        <v>367</v>
      </c>
    </row>
    <row r="10" spans="3:4" x14ac:dyDescent="0.25">
      <c r="C10" s="11">
        <v>45759</v>
      </c>
      <c r="D10" s="13">
        <v>48</v>
      </c>
    </row>
    <row r="11" spans="3:4" x14ac:dyDescent="0.25">
      <c r="C11" s="11">
        <v>45821</v>
      </c>
      <c r="D11" s="13">
        <v>33</v>
      </c>
    </row>
    <row r="12" spans="3:4" x14ac:dyDescent="0.25">
      <c r="C12" s="11">
        <v>45852</v>
      </c>
      <c r="D12" s="13">
        <v>50</v>
      </c>
    </row>
    <row r="13" spans="3:4" x14ac:dyDescent="0.25">
      <c r="C13" s="11">
        <v>45881</v>
      </c>
      <c r="D13" s="13">
        <v>216</v>
      </c>
    </row>
    <row r="14" spans="3:4" x14ac:dyDescent="0.25">
      <c r="C14" s="11">
        <v>45913</v>
      </c>
      <c r="D14" s="13">
        <v>57</v>
      </c>
    </row>
    <row r="15" spans="3:4" x14ac:dyDescent="0.25">
      <c r="C15" s="11">
        <v>45944</v>
      </c>
      <c r="D15" s="13">
        <v>56</v>
      </c>
    </row>
    <row r="16" spans="3:4" x14ac:dyDescent="0.25">
      <c r="C16" s="11">
        <v>45973</v>
      </c>
      <c r="D16" s="13">
        <v>166</v>
      </c>
    </row>
    <row r="17" spans="3:4" x14ac:dyDescent="0.25">
      <c r="C17" s="11">
        <v>46004</v>
      </c>
      <c r="D17" s="13">
        <v>121</v>
      </c>
    </row>
    <row r="18" spans="3:4" x14ac:dyDescent="0.25">
      <c r="C18" s="11">
        <v>46036</v>
      </c>
      <c r="D18" s="13">
        <v>228</v>
      </c>
    </row>
    <row r="19" spans="3:4" x14ac:dyDescent="0.25">
      <c r="C19" s="11">
        <v>46065</v>
      </c>
      <c r="D19" s="13">
        <v>378</v>
      </c>
    </row>
    <row r="20" spans="3:4" x14ac:dyDescent="0.25">
      <c r="C20" s="11">
        <v>46094</v>
      </c>
      <c r="D20" s="13">
        <v>295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12396-F1CD-42FA-BB00-A52FD4766D49}">
  <dimension ref="A1:U1"/>
  <sheetViews>
    <sheetView showGridLines="0" showRowColHeaders="0" tabSelected="1" zoomScale="70" zoomScaleNormal="70" workbookViewId="0">
      <selection activeCell="S24" sqref="S24"/>
    </sheetView>
  </sheetViews>
  <sheetFormatPr defaultColWidth="0" defaultRowHeight="15" x14ac:dyDescent="0.25"/>
  <cols>
    <col min="1" max="1" width="27.5703125" style="9" customWidth="1"/>
    <col min="2" max="21" width="9.140625" style="8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barboza</dc:creator>
  <cp:lastModifiedBy>lucas barboza</cp:lastModifiedBy>
  <dcterms:created xsi:type="dcterms:W3CDTF">2025-01-11T20:58:48Z</dcterms:created>
  <dcterms:modified xsi:type="dcterms:W3CDTF">2025-01-12T21:14:25Z</dcterms:modified>
</cp:coreProperties>
</file>