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xinshi/Documents/Barchart/Bryan/"/>
    </mc:Choice>
  </mc:AlternateContent>
  <bookViews>
    <workbookView xWindow="-31460" yWindow="980" windowWidth="28160" windowHeight="16880" tabRatio="500"/>
  </bookViews>
  <sheets>
    <sheet name="Short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  <c r="K6" i="1"/>
  <c r="K4" i="1"/>
  <c r="K3" i="1"/>
  <c r="J3" i="1"/>
  <c r="J4" i="1"/>
  <c r="J5" i="1"/>
  <c r="J6" i="1"/>
  <c r="J2" i="1"/>
  <c r="L4" i="1"/>
  <c r="L5" i="1"/>
  <c r="L6" i="1"/>
  <c r="L3" i="1"/>
  <c r="I5" i="1"/>
  <c r="I6" i="1"/>
  <c r="I4" i="1"/>
  <c r="H5" i="1"/>
  <c r="I3" i="1"/>
  <c r="D6" i="1"/>
  <c r="D5" i="1"/>
  <c r="D4" i="1"/>
  <c r="D3" i="1"/>
  <c r="G3" i="1"/>
  <c r="G4" i="1"/>
  <c r="H3" i="1"/>
  <c r="H4" i="1"/>
  <c r="G5" i="1"/>
  <c r="G6" i="1"/>
  <c r="H6" i="1"/>
</calcChain>
</file>

<file path=xl/sharedStrings.xml><?xml version="1.0" encoding="utf-8"?>
<sst xmlns="http://schemas.openxmlformats.org/spreadsheetml/2006/main" count="17" uniqueCount="15">
  <si>
    <t>Customer</t>
  </si>
  <si>
    <t>StartPosition</t>
  </si>
  <si>
    <t>Sequence</t>
  </si>
  <si>
    <t>Action</t>
  </si>
  <si>
    <t>Indicator</t>
  </si>
  <si>
    <t>Shares</t>
  </si>
  <si>
    <t>Price</t>
  </si>
  <si>
    <t>Position</t>
  </si>
  <si>
    <t>Basis</t>
  </si>
  <si>
    <t>AverageCost</t>
  </si>
  <si>
    <t>Gain</t>
  </si>
  <si>
    <t>Short</t>
  </si>
  <si>
    <t>Sell</t>
  </si>
  <si>
    <t>Buy</t>
  </si>
  <si>
    <t>BasisBryan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</si>
</sst>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ill="1" applyBorder="1"/>
    <xf numFmtId="0" fontId="0" fillId="0" borderId="3" xfId="0" applyBorder="1"/>
    <xf numFmtId="0" fontId="0" fillId="2" borderId="3" xfId="0" applyFill="1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L6" sqref="A1:L6"/>
    </sheetView>
  </sheetViews>
  <sheetFormatPr baseColWidth="10" defaultRowHeight="16" x14ac:dyDescent="0.2"/>
  <sheetData>
    <row r="1" spans="1:12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6"/>
    </row>
    <row r="2" spans="1:12" x14ac:dyDescent="0.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 t="str">
        <f>G2</f>
        <v>Position</v>
      </c>
      <c r="K2" s="5" t="s">
        <v>10</v>
      </c>
      <c r="L2" s="5" t="s">
        <v>14</v>
      </c>
    </row>
    <row r="3" spans="1:12" x14ac:dyDescent="0.2">
      <c r="A3" s="4" t="s">
        <v>11</v>
      </c>
      <c r="B3" s="4">
        <v>1</v>
      </c>
      <c r="C3" s="4" t="s">
        <v>12</v>
      </c>
      <c r="D3" s="4">
        <f>IF(EXACT(C3,"Buy"),1,IF(EXACT(C3,"Sell"),-1,0))</f>
        <v>-1</v>
      </c>
      <c r="E3" s="4">
        <v>100</v>
      </c>
      <c r="F3" s="4">
        <v>10</v>
      </c>
      <c r="G3" s="4">
        <f>SUMPRODUCT(D3,E3)</f>
        <v>-100</v>
      </c>
      <c r="H3" s="4">
        <f>G3*F3</f>
        <v>-1000</v>
      </c>
      <c r="I3" s="4">
        <f>IF(D3=-1,ABS(H3/G3),0)</f>
        <v>10</v>
      </c>
      <c r="J3" s="5">
        <f>G3</f>
        <v>-100</v>
      </c>
      <c r="K3" s="5">
        <f>IF(D3=-1,0,E3*(F3-I3))</f>
        <v>0</v>
      </c>
      <c r="L3" s="5">
        <f>-1*H3</f>
        <v>1000</v>
      </c>
    </row>
    <row r="4" spans="1:12" x14ac:dyDescent="0.2">
      <c r="A4" s="4"/>
      <c r="B4" s="4">
        <v>2</v>
      </c>
      <c r="C4" s="4" t="s">
        <v>13</v>
      </c>
      <c r="D4" s="4">
        <f t="shared" ref="D4:D6" si="0">IF(EXACT(C4,"Buy"),1,IF(EXACT(C4,"Sell"),-1,0))</f>
        <v>1</v>
      </c>
      <c r="E4" s="4">
        <v>50</v>
      </c>
      <c r="F4" s="4">
        <v>9</v>
      </c>
      <c r="G4" s="4">
        <f>SUMPRODUCT(D4,E4)+G3</f>
        <v>-50</v>
      </c>
      <c r="H4" s="4">
        <f>IF(D4=-1,H3+D4*E4*F4,G4*I3)</f>
        <v>-500</v>
      </c>
      <c r="I4" s="4">
        <f>IF(D4=-1,ABS(H4/G4),I3)</f>
        <v>10</v>
      </c>
      <c r="J4" s="5">
        <f>G4</f>
        <v>-50</v>
      </c>
      <c r="K4" s="5">
        <f>IF(D4=-1,0,E4*(I4-F4))+K3</f>
        <v>50</v>
      </c>
      <c r="L4" s="5">
        <f>-1*H4</f>
        <v>500</v>
      </c>
    </row>
    <row r="5" spans="1:12" x14ac:dyDescent="0.2">
      <c r="A5" s="4"/>
      <c r="B5" s="4">
        <v>3</v>
      </c>
      <c r="C5" s="4" t="s">
        <v>12</v>
      </c>
      <c r="D5" s="4">
        <f t="shared" si="0"/>
        <v>-1</v>
      </c>
      <c r="E5" s="4">
        <v>50</v>
      </c>
      <c r="F5" s="4">
        <v>8</v>
      </c>
      <c r="G5" s="4">
        <f t="shared" ref="G5" si="1">SUMPRODUCT(D5,E5)+G4</f>
        <v>-100</v>
      </c>
      <c r="H5" s="4">
        <f t="shared" ref="H5:H6" si="2">IF(D5=-1,H4+D5*E5*F5,G5*I4)</f>
        <v>-900</v>
      </c>
      <c r="I5" s="4">
        <f t="shared" ref="I5:I6" si="3">IF(D5=-1,ABS(H5/G5),I4)</f>
        <v>9</v>
      </c>
      <c r="J5" s="5">
        <f>G5</f>
        <v>-100</v>
      </c>
      <c r="K5" s="5">
        <f t="shared" ref="K5:K6" si="4">IF(D5=-1,0,E5*(I5-F5))+K4</f>
        <v>50</v>
      </c>
      <c r="L5" s="5">
        <f>-1*H5</f>
        <v>900</v>
      </c>
    </row>
    <row r="6" spans="1:12" x14ac:dyDescent="0.2">
      <c r="A6" s="4"/>
      <c r="B6" s="4">
        <v>4</v>
      </c>
      <c r="C6" s="4" t="s">
        <v>13</v>
      </c>
      <c r="D6" s="4">
        <f t="shared" si="0"/>
        <v>1</v>
      </c>
      <c r="E6" s="4">
        <v>100</v>
      </c>
      <c r="F6" s="4">
        <v>10</v>
      </c>
      <c r="G6" s="4">
        <f>SUMPRODUCT(D6,E6)+G5</f>
        <v>0</v>
      </c>
      <c r="H6" s="4">
        <f t="shared" si="2"/>
        <v>0</v>
      </c>
      <c r="I6" s="4">
        <f t="shared" si="3"/>
        <v>9</v>
      </c>
      <c r="J6" s="5">
        <f>G6</f>
        <v>0</v>
      </c>
      <c r="K6" s="5">
        <f t="shared" si="4"/>
        <v>-50</v>
      </c>
      <c r="L6" s="5">
        <f>-1*H6</f>
        <v>0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2017-09-08T16:14:10Z</dcterms:created>
  <dcterms:modified xsi:type="dcterms:W3CDTF">2017-09-08T16:30:42Z</dcterms:modified>
</cp:coreProperties>
</file>