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9600"/>
  </bookViews>
  <sheets>
    <sheet name="信息统计表" sheetId="1" r:id="rId1"/>
    <sheet name="端口对应表" sheetId="2" r:id="rId2"/>
    <sheet name="价格参考表" sheetId="3" r:id="rId3"/>
    <sheet name="施工进度表" sheetId="4" r:id="rId4"/>
  </sheets>
  <calcPr calcId="144525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J3" i="1" l="1"/>
  <c r="K6" i="1" s="1"/>
  <c r="I5" i="1"/>
  <c r="H5" i="1"/>
  <c r="G5" i="1"/>
  <c r="F5" i="1"/>
  <c r="E5" i="1"/>
  <c r="D5" i="1"/>
  <c r="C5" i="1"/>
  <c r="B5" i="1"/>
  <c r="J4" i="1"/>
  <c r="J5" i="1" l="1"/>
</calcChain>
</file>

<file path=xl/sharedStrings.xml><?xml version="1.0" encoding="utf-8"?>
<sst xmlns="http://schemas.openxmlformats.org/spreadsheetml/2006/main" count="162" uniqueCount="125">
  <si>
    <t>信息统计表</t>
    <phoneticPr fontId="1" type="noConversion"/>
  </si>
  <si>
    <t>楼层合计</t>
    <phoneticPr fontId="1" type="noConversion"/>
  </si>
  <si>
    <t>合计</t>
    <phoneticPr fontId="1" type="noConversion"/>
  </si>
  <si>
    <t>一层</t>
    <phoneticPr fontId="1" type="noConversion"/>
  </si>
  <si>
    <t>二层</t>
    <phoneticPr fontId="1" type="noConversion"/>
  </si>
  <si>
    <t>纵向合计</t>
    <phoneticPr fontId="1" type="noConversion"/>
  </si>
  <si>
    <t>编辑人：崔世举</t>
    <phoneticPr fontId="1" type="noConversion"/>
  </si>
  <si>
    <t>日期：2020.5.29</t>
    <phoneticPr fontId="1" type="noConversion"/>
  </si>
  <si>
    <t>序号</t>
    <phoneticPr fontId="1" type="noConversion"/>
  </si>
  <si>
    <t>工作区信息点编号</t>
    <phoneticPr fontId="1" type="noConversion"/>
  </si>
  <si>
    <t>插座底盒编号</t>
    <phoneticPr fontId="1" type="noConversion"/>
  </si>
  <si>
    <t>楼层机柜编号</t>
    <phoneticPr fontId="1" type="noConversion"/>
  </si>
  <si>
    <t>配线架编号</t>
    <phoneticPr fontId="1" type="noConversion"/>
  </si>
  <si>
    <t>配线架端口编号</t>
    <phoneticPr fontId="1" type="noConversion"/>
  </si>
  <si>
    <r>
      <rPr>
        <sz val="11"/>
        <color theme="1"/>
        <rFont val="宋体"/>
        <family val="3"/>
        <charset val="134"/>
        <scheme val="minor"/>
      </rPr>
      <t>102-1</t>
    </r>
    <r>
      <rPr>
        <sz val="11"/>
        <color theme="1"/>
        <rFont val="宋体"/>
        <family val="2"/>
        <charset val="134"/>
        <scheme val="minor"/>
      </rPr>
      <t>-FD1-1-1</t>
    </r>
    <phoneticPr fontId="1" type="noConversion"/>
  </si>
  <si>
    <t>FD1</t>
    <phoneticPr fontId="1" type="noConversion"/>
  </si>
  <si>
    <r>
      <t>102-2</t>
    </r>
    <r>
      <rPr>
        <sz val="11"/>
        <color theme="1"/>
        <rFont val="宋体"/>
        <family val="2"/>
        <charset val="134"/>
        <scheme val="minor"/>
      </rPr>
      <t>-FD1-1-2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</si>
  <si>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FD1</t>
    <phoneticPr fontId="1" type="noConversion"/>
  </si>
  <si>
    <r>
      <t>103-1</t>
    </r>
    <r>
      <rPr>
        <sz val="11"/>
        <color theme="1"/>
        <rFont val="宋体"/>
        <family val="2"/>
        <charset val="134"/>
        <scheme val="minor"/>
      </rPr>
      <t>-FD1-1-3</t>
    </r>
    <phoneticPr fontId="1" type="noConversion"/>
  </si>
  <si>
    <t>103-2-FD1-1-4</t>
    <phoneticPr fontId="1" type="noConversion"/>
  </si>
  <si>
    <t>104-1-FD1-1-5</t>
    <phoneticPr fontId="1" type="noConversion"/>
  </si>
  <si>
    <t>104-2-FD1-1-6</t>
    <phoneticPr fontId="1" type="noConversion"/>
  </si>
  <si>
    <t>105-1-FD1-1-7</t>
    <phoneticPr fontId="1" type="noConversion"/>
  </si>
  <si>
    <t>105-2-FD1-1-8</t>
    <phoneticPr fontId="1" type="noConversion"/>
  </si>
  <si>
    <t>106-1-FD1-1-9</t>
    <phoneticPr fontId="1" type="noConversion"/>
  </si>
  <si>
    <t>106-2-FD1-1-10</t>
    <phoneticPr fontId="1" type="noConversion"/>
  </si>
  <si>
    <t>107-1-FD1-1-11</t>
    <phoneticPr fontId="1" type="noConversion"/>
  </si>
  <si>
    <t>107-2-FD1-1-12</t>
    <phoneticPr fontId="1" type="noConversion"/>
  </si>
  <si>
    <t>108-1-FD1-1-13</t>
    <phoneticPr fontId="1" type="noConversion"/>
  </si>
  <si>
    <t>108-2-FD1-1-14</t>
    <phoneticPr fontId="1" type="noConversion"/>
  </si>
  <si>
    <t>FD1</t>
  </si>
  <si>
    <t>201-2-FD2-1-2</t>
    <phoneticPr fontId="1" type="noConversion"/>
  </si>
  <si>
    <t>201-1-FD2-1-1</t>
    <phoneticPr fontId="1" type="noConversion"/>
  </si>
  <si>
    <t>203-2-FD2-1-4</t>
    <phoneticPr fontId="1" type="noConversion"/>
  </si>
  <si>
    <t>203-1-FD2-1-3</t>
    <phoneticPr fontId="1" type="noConversion"/>
  </si>
  <si>
    <t>205-1-FD2-1-5</t>
    <phoneticPr fontId="1" type="noConversion"/>
  </si>
  <si>
    <t>205-2-FD2-1-6</t>
    <phoneticPr fontId="1" type="noConversion"/>
  </si>
  <si>
    <t>206-1-FD2-1-7</t>
    <phoneticPr fontId="1" type="noConversion"/>
  </si>
  <si>
    <t>206-2-FD2-1-8</t>
    <phoneticPr fontId="1" type="noConversion"/>
  </si>
  <si>
    <t>208-1-FD2-1-9</t>
    <phoneticPr fontId="1" type="noConversion"/>
  </si>
  <si>
    <t>208-2-FD2-1-10</t>
    <phoneticPr fontId="1" type="noConversion"/>
  </si>
  <si>
    <t>FD2</t>
  </si>
  <si>
    <t>FD2</t>
    <phoneticPr fontId="1" type="noConversion"/>
  </si>
  <si>
    <t>x01</t>
    <phoneticPr fontId="1" type="noConversion"/>
  </si>
  <si>
    <t>x02</t>
    <phoneticPr fontId="1" type="noConversion"/>
  </si>
  <si>
    <t>x03</t>
    <phoneticPr fontId="1" type="noConversion"/>
  </si>
  <si>
    <t>x04</t>
    <phoneticPr fontId="1" type="noConversion"/>
  </si>
  <si>
    <t>x05</t>
    <phoneticPr fontId="1" type="noConversion"/>
  </si>
  <si>
    <t>x06</t>
    <phoneticPr fontId="1" type="noConversion"/>
  </si>
  <si>
    <t>x07</t>
    <phoneticPr fontId="1" type="noConversion"/>
  </si>
  <si>
    <t>x08</t>
    <phoneticPr fontId="1" type="noConversion"/>
  </si>
  <si>
    <t>序</t>
    <phoneticPr fontId="1" type="noConversion"/>
  </si>
  <si>
    <t>材料名称</t>
    <phoneticPr fontId="1" type="noConversion"/>
  </si>
  <si>
    <t>材料规格/型号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</si>
  <si>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</si>
  <si>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</si>
  <si>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</si>
  <si>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合计</t>
    <phoneticPr fontId="1" type="noConversion"/>
  </si>
  <si>
    <t>用途说明</t>
    <phoneticPr fontId="1" type="noConversion"/>
  </si>
  <si>
    <t>CD配线机架</t>
    <phoneticPr fontId="1" type="noConversion"/>
  </si>
  <si>
    <t>BD配线机架</t>
    <phoneticPr fontId="1" type="noConversion"/>
  </si>
  <si>
    <t>网络机柜</t>
    <phoneticPr fontId="1" type="noConversion"/>
  </si>
  <si>
    <t>网络配线架</t>
    <phoneticPr fontId="1" type="noConversion"/>
  </si>
  <si>
    <t>理线环</t>
    <phoneticPr fontId="1" type="noConversion"/>
  </si>
  <si>
    <t>明装底盒</t>
    <phoneticPr fontId="1" type="noConversion"/>
  </si>
  <si>
    <t>网络面板</t>
    <phoneticPr fontId="1" type="noConversion"/>
  </si>
  <si>
    <t>网络模块</t>
    <phoneticPr fontId="1" type="noConversion"/>
  </si>
  <si>
    <t>网线</t>
    <phoneticPr fontId="1" type="noConversion"/>
  </si>
  <si>
    <t>PVC线管</t>
    <phoneticPr fontId="1" type="noConversion"/>
  </si>
  <si>
    <t>PVC管接头</t>
    <phoneticPr fontId="1" type="noConversion"/>
  </si>
  <si>
    <t>PVC管卡</t>
    <phoneticPr fontId="1" type="noConversion"/>
  </si>
  <si>
    <t>连接块</t>
    <phoneticPr fontId="1" type="noConversion"/>
  </si>
  <si>
    <t>水晶头</t>
    <phoneticPr fontId="1" type="noConversion"/>
  </si>
  <si>
    <t>辅助材料</t>
    <phoneticPr fontId="1" type="noConversion"/>
  </si>
  <si>
    <t>直接材料费合计</t>
    <phoneticPr fontId="1" type="noConversion"/>
  </si>
  <si>
    <t>KYPXZ-01-05</t>
    <phoneticPr fontId="1" type="noConversion"/>
  </si>
  <si>
    <t>KYPXZ-01-06</t>
  </si>
  <si>
    <t>配套</t>
    <phoneticPr fontId="1" type="noConversion"/>
  </si>
  <si>
    <t>19"6U</t>
    <phoneticPr fontId="1" type="noConversion"/>
  </si>
  <si>
    <t>19"24口</t>
    <phoneticPr fontId="1" type="noConversion"/>
  </si>
  <si>
    <t>19"1U</t>
    <phoneticPr fontId="1" type="noConversion"/>
  </si>
  <si>
    <t>86型</t>
    <phoneticPr fontId="1" type="noConversion"/>
  </si>
  <si>
    <t>双口</t>
    <phoneticPr fontId="1" type="noConversion"/>
  </si>
  <si>
    <t>单口</t>
    <phoneticPr fontId="1" type="noConversion"/>
  </si>
  <si>
    <t>RJ45</t>
    <phoneticPr fontId="1" type="noConversion"/>
  </si>
  <si>
    <t>超5类</t>
    <phoneticPr fontId="1" type="noConversion"/>
  </si>
  <si>
    <t>Ф20</t>
    <phoneticPr fontId="1" type="noConversion"/>
  </si>
  <si>
    <t>Ф20直接</t>
    <phoneticPr fontId="1" type="noConversion"/>
  </si>
  <si>
    <t>Ф20弯头</t>
    <phoneticPr fontId="1" type="noConversion"/>
  </si>
  <si>
    <t>Ф20</t>
    <phoneticPr fontId="1" type="noConversion"/>
  </si>
  <si>
    <t>5对连接块</t>
    <phoneticPr fontId="1" type="noConversion"/>
  </si>
  <si>
    <t>RJ45</t>
    <phoneticPr fontId="1" type="noConversion"/>
  </si>
  <si>
    <t>标签、牵引丝等</t>
    <phoneticPr fontId="1" type="noConversion"/>
  </si>
  <si>
    <t>台</t>
    <phoneticPr fontId="1" type="noConversion"/>
  </si>
  <si>
    <t>个</t>
    <phoneticPr fontId="1" type="noConversion"/>
  </si>
  <si>
    <t>m</t>
    <phoneticPr fontId="1" type="noConversion"/>
  </si>
  <si>
    <t>模拟CD机柜</t>
    <phoneticPr fontId="1" type="noConversion"/>
  </si>
  <si>
    <t>模拟BD机柜</t>
    <phoneticPr fontId="1" type="noConversion"/>
  </si>
  <si>
    <t>FD管理间机柜</t>
    <phoneticPr fontId="1" type="noConversion"/>
  </si>
  <si>
    <t>网络连接</t>
    <phoneticPr fontId="1" type="noConversion"/>
  </si>
  <si>
    <t>机柜内理线</t>
    <phoneticPr fontId="1" type="noConversion"/>
  </si>
  <si>
    <t>信息插座用</t>
    <phoneticPr fontId="1" type="noConversion"/>
  </si>
  <si>
    <t>网络布线</t>
    <phoneticPr fontId="1" type="noConversion"/>
  </si>
  <si>
    <t>水平布线用</t>
    <phoneticPr fontId="1" type="noConversion"/>
  </si>
  <si>
    <t>连接PVC线管</t>
    <phoneticPr fontId="1" type="noConversion"/>
  </si>
  <si>
    <t>固定PVC线管</t>
    <phoneticPr fontId="1" type="noConversion"/>
  </si>
  <si>
    <t>网络端接使用</t>
    <phoneticPr fontId="1" type="noConversion"/>
  </si>
  <si>
    <t>制作跳线等</t>
    <phoneticPr fontId="1" type="noConversion"/>
  </si>
  <si>
    <t>网络布线辅助材料</t>
    <phoneticPr fontId="1" type="noConversion"/>
  </si>
  <si>
    <t>制作人：崔世举</t>
    <phoneticPr fontId="1" type="noConversion"/>
  </si>
  <si>
    <t>日期：2020.5.29</t>
    <phoneticPr fontId="1" type="noConversion"/>
  </si>
  <si>
    <t>一、合同签订</t>
    <phoneticPr fontId="1" type="noConversion"/>
  </si>
  <si>
    <t>二、图纸会审</t>
    <phoneticPr fontId="1" type="noConversion"/>
  </si>
  <si>
    <t>四、主干线槽管架设及光缆敷设</t>
    <phoneticPr fontId="1" type="noConversion"/>
  </si>
  <si>
    <t>五、水平线槽管架设及线缆敷设</t>
    <phoneticPr fontId="1" type="noConversion"/>
  </si>
  <si>
    <t>六、信息插座的安装</t>
    <phoneticPr fontId="1" type="noConversion"/>
  </si>
  <si>
    <t>七、机柜安装</t>
    <phoneticPr fontId="1" type="noConversion"/>
  </si>
  <si>
    <t>八、光缆端接及配线架安装</t>
    <phoneticPr fontId="1" type="noConversion"/>
  </si>
  <si>
    <t>九、内部测试及调整</t>
    <phoneticPr fontId="1" type="noConversion"/>
  </si>
  <si>
    <t>十、组织验收</t>
    <phoneticPr fontId="1" type="noConversion"/>
  </si>
  <si>
    <t>施工进度表</t>
    <phoneticPr fontId="1" type="noConversion"/>
  </si>
  <si>
    <t>制作人：</t>
    <phoneticPr fontId="1" type="noConversion"/>
  </si>
  <si>
    <t>崔世举</t>
    <phoneticPr fontId="1" type="noConversion"/>
  </si>
  <si>
    <t>日期：</t>
    <phoneticPr fontId="1" type="noConversion"/>
  </si>
  <si>
    <t>2020.5.29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</si>
</sst>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76200</xdr:rowOff>
    </xdr:from>
    <xdr:to>
      <xdr:col>4</xdr:col>
      <xdr:colOff>504825</xdr:colOff>
      <xdr:row>2</xdr:row>
      <xdr:rowOff>121919</xdr:rowOff>
    </xdr:to>
    <xdr:sp macro="" textlink="">
      <xdr:nvSpPr>
        <xdr:cNvPr id="2" name="矩形 1"/>
        <xdr:cNvSpPr/>
      </xdr:nvSpPr>
      <xdr:spPr>
        <a:xfrm>
          <a:off x="2600325" y="419100"/>
          <a:ext cx="647700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</xdr:col>
      <xdr:colOff>600074</xdr:colOff>
      <xdr:row>3</xdr:row>
      <xdr:rowOff>68580</xdr:rowOff>
    </xdr:from>
    <xdr:to>
      <xdr:col>5</xdr:col>
      <xdr:colOff>476250</xdr:colOff>
      <xdr:row>3</xdr:row>
      <xdr:rowOff>114299</xdr:rowOff>
    </xdr:to>
    <xdr:sp macro="" textlink="">
      <xdr:nvSpPr>
        <xdr:cNvPr id="3" name="矩形 2"/>
        <xdr:cNvSpPr/>
      </xdr:nvSpPr>
      <xdr:spPr>
        <a:xfrm flipV="1">
          <a:off x="2657474" y="582930"/>
          <a:ext cx="1247776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419098</xdr:colOff>
      <xdr:row>4</xdr:row>
      <xdr:rowOff>87629</xdr:rowOff>
    </xdr:from>
    <xdr:to>
      <xdr:col>7</xdr:col>
      <xdr:colOff>495299</xdr:colOff>
      <xdr:row>4</xdr:row>
      <xdr:rowOff>133348</xdr:rowOff>
    </xdr:to>
    <xdr:sp macro="" textlink="">
      <xdr:nvSpPr>
        <xdr:cNvPr id="4" name="矩形 3"/>
        <xdr:cNvSpPr/>
      </xdr:nvSpPr>
      <xdr:spPr>
        <a:xfrm flipV="1">
          <a:off x="3848098" y="773429"/>
          <a:ext cx="1447801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342898</xdr:colOff>
      <xdr:row>5</xdr:row>
      <xdr:rowOff>68578</xdr:rowOff>
    </xdr:from>
    <xdr:to>
      <xdr:col>10</xdr:col>
      <xdr:colOff>409575</xdr:colOff>
      <xdr:row>5</xdr:row>
      <xdr:rowOff>114297</xdr:rowOff>
    </xdr:to>
    <xdr:sp macro="" textlink="">
      <xdr:nvSpPr>
        <xdr:cNvPr id="5" name="矩形 4"/>
        <xdr:cNvSpPr/>
      </xdr:nvSpPr>
      <xdr:spPr>
        <a:xfrm flipV="1">
          <a:off x="4457698" y="925828"/>
          <a:ext cx="2809877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7</xdr:col>
      <xdr:colOff>304798</xdr:colOff>
      <xdr:row>6</xdr:row>
      <xdr:rowOff>66674</xdr:rowOff>
    </xdr:from>
    <xdr:to>
      <xdr:col>12</xdr:col>
      <xdr:colOff>409575</xdr:colOff>
      <xdr:row>6</xdr:row>
      <xdr:rowOff>123821</xdr:rowOff>
    </xdr:to>
    <xdr:sp macro="" textlink="">
      <xdr:nvSpPr>
        <xdr:cNvPr id="6" name="矩形 5"/>
        <xdr:cNvSpPr/>
      </xdr:nvSpPr>
      <xdr:spPr>
        <a:xfrm flipV="1">
          <a:off x="5105398" y="1095374"/>
          <a:ext cx="3533777" cy="57147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10</xdr:col>
      <xdr:colOff>323849</xdr:colOff>
      <xdr:row>7</xdr:row>
      <xdr:rowOff>97151</xdr:rowOff>
    </xdr:from>
    <xdr:to>
      <xdr:col>12</xdr:col>
      <xdr:colOff>400051</xdr:colOff>
      <xdr:row>7</xdr:row>
      <xdr:rowOff>142870</xdr:rowOff>
    </xdr:to>
    <xdr:sp macro="" textlink="">
      <xdr:nvSpPr>
        <xdr:cNvPr id="7" name="矩形 6"/>
        <xdr:cNvSpPr/>
      </xdr:nvSpPr>
      <xdr:spPr>
        <a:xfrm flipV="1">
          <a:off x="7181849" y="1297301"/>
          <a:ext cx="1447802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12</xdr:col>
      <xdr:colOff>161924</xdr:colOff>
      <xdr:row>8</xdr:row>
      <xdr:rowOff>123824</xdr:rowOff>
    </xdr:from>
    <xdr:to>
      <xdr:col>13</xdr:col>
      <xdr:colOff>628650</xdr:colOff>
      <xdr:row>8</xdr:row>
      <xdr:rowOff>171443</xdr:rowOff>
    </xdr:to>
    <xdr:sp macro="" textlink="">
      <xdr:nvSpPr>
        <xdr:cNvPr id="8" name="矩形 7"/>
        <xdr:cNvSpPr/>
      </xdr:nvSpPr>
      <xdr:spPr>
        <a:xfrm flipV="1">
          <a:off x="8391524" y="1495424"/>
          <a:ext cx="1152526" cy="476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13</xdr:col>
      <xdr:colOff>371473</xdr:colOff>
      <xdr:row>9</xdr:row>
      <xdr:rowOff>106673</xdr:rowOff>
    </xdr:from>
    <xdr:to>
      <xdr:col>15</xdr:col>
      <xdr:colOff>485774</xdr:colOff>
      <xdr:row>9</xdr:row>
      <xdr:rowOff>152392</xdr:rowOff>
    </xdr:to>
    <xdr:sp macro="" textlink="">
      <xdr:nvSpPr>
        <xdr:cNvPr id="9" name="矩形 8"/>
        <xdr:cNvSpPr/>
      </xdr:nvSpPr>
      <xdr:spPr>
        <a:xfrm flipV="1">
          <a:off x="9286873" y="1649723"/>
          <a:ext cx="1485901" cy="45719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600076</xdr:colOff>
      <xdr:row>10</xdr:row>
      <xdr:rowOff>66674</xdr:rowOff>
    </xdr:from>
    <xdr:to>
      <xdr:col>17</xdr:col>
      <xdr:colOff>466726</xdr:colOff>
      <xdr:row>10</xdr:row>
      <xdr:rowOff>123815</xdr:rowOff>
    </xdr:to>
    <xdr:sp macro="" textlink="">
      <xdr:nvSpPr>
        <xdr:cNvPr id="10" name="矩形 9"/>
        <xdr:cNvSpPr/>
      </xdr:nvSpPr>
      <xdr:spPr>
        <a:xfrm flipV="1">
          <a:off x="10887076" y="1781174"/>
          <a:ext cx="1238250" cy="57141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noFill/>
            </a:ln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34" sqref="G34"/>
    </sheetView>
  </sheetViews>
  <sheetFormatPr defaultRowHeight="13.5" x14ac:dyDescent="0.15"/>
  <sheetData>
    <row r="1" spans="1:11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2"/>
    </row>
    <row r="2" spans="1:11" x14ac:dyDescent="0.15">
      <c r="A2" s="2"/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1</v>
      </c>
      <c r="K2" s="2" t="s">
        <v>2</v>
      </c>
    </row>
    <row r="3" spans="1:11" x14ac:dyDescent="0.15">
      <c r="A3" s="2" t="s">
        <v>3</v>
      </c>
      <c r="B3" s="2">
        <v>0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f>SUM(B3:I3)</f>
        <v>14</v>
      </c>
      <c r="K3" s="2"/>
    </row>
    <row r="4" spans="1:11" x14ac:dyDescent="0.15">
      <c r="A4" s="2" t="s">
        <v>4</v>
      </c>
      <c r="B4" s="2">
        <v>2</v>
      </c>
      <c r="C4" s="2">
        <v>0</v>
      </c>
      <c r="D4" s="2">
        <v>2</v>
      </c>
      <c r="E4" s="2">
        <v>0</v>
      </c>
      <c r="F4" s="2">
        <v>2</v>
      </c>
      <c r="G4" s="2">
        <v>2</v>
      </c>
      <c r="H4" s="2">
        <v>0</v>
      </c>
      <c r="I4" s="2">
        <v>2</v>
      </c>
      <c r="J4" s="2">
        <f>SUM(B4:I4)</f>
        <v>10</v>
      </c>
      <c r="K4" s="2"/>
    </row>
    <row r="5" spans="1:11" x14ac:dyDescent="0.15">
      <c r="A5" s="2" t="s">
        <v>5</v>
      </c>
      <c r="B5" s="2">
        <f t="shared" ref="B5:I5" si="0">SUM(B3:B4)</f>
        <v>2</v>
      </c>
      <c r="C5" s="2">
        <f t="shared" si="0"/>
        <v>2</v>
      </c>
      <c r="D5" s="2">
        <f t="shared" si="0"/>
        <v>4</v>
      </c>
      <c r="E5" s="2">
        <f t="shared" si="0"/>
        <v>2</v>
      </c>
      <c r="F5" s="2">
        <f t="shared" si="0"/>
        <v>4</v>
      </c>
      <c r="G5" s="2">
        <f t="shared" si="0"/>
        <v>4</v>
      </c>
      <c r="H5" s="2">
        <f t="shared" si="0"/>
        <v>2</v>
      </c>
      <c r="I5" s="2">
        <f t="shared" si="0"/>
        <v>4</v>
      </c>
      <c r="J5" s="2">
        <f>SUM(B5:I5)</f>
        <v>24</v>
      </c>
      <c r="K5" s="2"/>
    </row>
    <row r="6" spans="1:11" x14ac:dyDescent="0.15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>
        <f>SUM(J3,J4)</f>
        <v>24</v>
      </c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9" t="s">
        <v>6</v>
      </c>
      <c r="B8" s="9"/>
      <c r="C8" s="1"/>
      <c r="D8" s="1"/>
      <c r="E8" s="1"/>
      <c r="F8" s="1"/>
      <c r="G8" s="1"/>
      <c r="H8" s="1"/>
      <c r="I8" s="9" t="s">
        <v>7</v>
      </c>
      <c r="J8" s="9"/>
      <c r="K8" s="9"/>
    </row>
  </sheetData>
  <mergeCells count="3">
    <mergeCell ref="A1:J1"/>
    <mergeCell ref="A8:B8"/>
    <mergeCell ref="I8:K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24" sqref="H24"/>
    </sheetView>
  </sheetViews>
  <sheetFormatPr defaultRowHeight="13.5" x14ac:dyDescent="0.15"/>
  <cols>
    <col min="2" max="2" width="16.625" customWidth="1"/>
    <col min="3" max="4" width="13.625" customWidth="1"/>
    <col min="5" max="5" width="10.625" customWidth="1"/>
    <col min="6" max="6" width="15.625" customWidth="1"/>
  </cols>
  <sheetData>
    <row r="1" spans="1:7" x14ac:dyDescent="0.1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7" x14ac:dyDescent="0.15">
      <c r="A2" s="4">
        <v>1</v>
      </c>
      <c r="B2" s="6" t="s">
        <v>14</v>
      </c>
      <c r="C2" s="4">
        <v>102</v>
      </c>
      <c r="D2" s="4" t="s">
        <v>15</v>
      </c>
      <c r="E2" s="4">
        <v>1</v>
      </c>
      <c r="F2" s="4">
        <v>1</v>
      </c>
    </row>
    <row r="3" spans="1:7" x14ac:dyDescent="0.15">
      <c r="A3" s="4">
        <v>2</v>
      </c>
      <c r="B3" s="6" t="s">
        <v>16</v>
      </c>
      <c r="C3" s="4">
        <v>102</v>
      </c>
      <c r="D3" s="4" t="s">
        <v>17</v>
      </c>
      <c r="E3" s="4">
        <v>1</v>
      </c>
      <c r="F3" s="4">
        <v>2</v>
      </c>
    </row>
    <row r="4" spans="1:7" x14ac:dyDescent="0.15">
      <c r="A4" s="4">
        <v>3</v>
      </c>
      <c r="B4" s="6" t="s">
        <v>18</v>
      </c>
      <c r="C4" s="4">
        <v>103</v>
      </c>
      <c r="D4" s="4" t="s">
        <v>30</v>
      </c>
      <c r="E4" s="4">
        <v>1</v>
      </c>
      <c r="F4" s="4">
        <v>3</v>
      </c>
    </row>
    <row r="5" spans="1:7" x14ac:dyDescent="0.15">
      <c r="A5" s="4">
        <v>4</v>
      </c>
      <c r="B5" s="4" t="s">
        <v>19</v>
      </c>
      <c r="C5" s="4">
        <v>103</v>
      </c>
      <c r="D5" s="4" t="s">
        <v>30</v>
      </c>
      <c r="E5" s="4">
        <v>1</v>
      </c>
      <c r="F5" s="4">
        <v>4</v>
      </c>
    </row>
    <row r="6" spans="1:7" x14ac:dyDescent="0.15">
      <c r="A6" s="4">
        <v>5</v>
      </c>
      <c r="B6" s="4" t="s">
        <v>20</v>
      </c>
      <c r="C6" s="4">
        <v>104</v>
      </c>
      <c r="D6" s="4" t="s">
        <v>30</v>
      </c>
      <c r="E6" s="4">
        <v>1</v>
      </c>
      <c r="F6" s="4">
        <v>5</v>
      </c>
    </row>
    <row r="7" spans="1:7" x14ac:dyDescent="0.15">
      <c r="A7" s="4">
        <v>6</v>
      </c>
      <c r="B7" s="4" t="s">
        <v>21</v>
      </c>
      <c r="C7" s="4">
        <v>104</v>
      </c>
      <c r="D7" s="4" t="s">
        <v>30</v>
      </c>
      <c r="E7" s="4">
        <v>1</v>
      </c>
      <c r="F7" s="4">
        <v>6</v>
      </c>
    </row>
    <row r="8" spans="1:7" x14ac:dyDescent="0.15">
      <c r="A8" s="4">
        <v>7</v>
      </c>
      <c r="B8" s="4" t="s">
        <v>22</v>
      </c>
      <c r="C8" s="4">
        <v>105</v>
      </c>
      <c r="D8" s="4" t="s">
        <v>30</v>
      </c>
      <c r="E8" s="4">
        <v>1</v>
      </c>
      <c r="F8" s="4">
        <v>7</v>
      </c>
    </row>
    <row r="9" spans="1:7" x14ac:dyDescent="0.15">
      <c r="A9" s="4">
        <v>8</v>
      </c>
      <c r="B9" s="4" t="s">
        <v>23</v>
      </c>
      <c r="C9" s="4">
        <v>105</v>
      </c>
      <c r="D9" s="4" t="s">
        <v>30</v>
      </c>
      <c r="E9" s="4">
        <v>1</v>
      </c>
      <c r="F9" s="4">
        <v>8</v>
      </c>
    </row>
    <row r="10" spans="1:7" x14ac:dyDescent="0.15">
      <c r="A10" s="4">
        <v>9</v>
      </c>
      <c r="B10" s="4" t="s">
        <v>24</v>
      </c>
      <c r="C10" s="4">
        <v>106</v>
      </c>
      <c r="D10" s="4" t="s">
        <v>30</v>
      </c>
      <c r="E10" s="4">
        <v>1</v>
      </c>
      <c r="F10" s="4">
        <v>9</v>
      </c>
    </row>
    <row r="11" spans="1:7" x14ac:dyDescent="0.15">
      <c r="A11" s="4">
        <v>10</v>
      </c>
      <c r="B11" s="4" t="s">
        <v>25</v>
      </c>
      <c r="C11" s="4">
        <v>106</v>
      </c>
      <c r="D11" s="4" t="s">
        <v>30</v>
      </c>
      <c r="E11" s="4">
        <v>1</v>
      </c>
      <c r="F11" s="4">
        <v>10</v>
      </c>
    </row>
    <row r="12" spans="1:7" x14ac:dyDescent="0.15">
      <c r="A12" s="4">
        <v>11</v>
      </c>
      <c r="B12" s="4" t="s">
        <v>26</v>
      </c>
      <c r="C12" s="4">
        <v>107</v>
      </c>
      <c r="D12" s="4" t="s">
        <v>30</v>
      </c>
      <c r="E12" s="4">
        <v>1</v>
      </c>
      <c r="F12" s="4">
        <v>11</v>
      </c>
    </row>
    <row r="13" spans="1:7" x14ac:dyDescent="0.15">
      <c r="A13" s="4">
        <v>12</v>
      </c>
      <c r="B13" s="4" t="s">
        <v>27</v>
      </c>
      <c r="C13" s="4">
        <v>107</v>
      </c>
      <c r="D13" s="4" t="s">
        <v>30</v>
      </c>
      <c r="E13" s="4">
        <v>1</v>
      </c>
      <c r="F13" s="4">
        <v>12</v>
      </c>
    </row>
    <row r="14" spans="1:7" x14ac:dyDescent="0.15">
      <c r="A14" s="4">
        <v>13</v>
      </c>
      <c r="B14" s="4" t="s">
        <v>28</v>
      </c>
      <c r="C14" s="4">
        <v>108</v>
      </c>
      <c r="D14" s="4" t="s">
        <v>30</v>
      </c>
      <c r="E14" s="4">
        <v>1</v>
      </c>
      <c r="F14" s="4">
        <v>13</v>
      </c>
    </row>
    <row r="15" spans="1:7" x14ac:dyDescent="0.15">
      <c r="A15" s="4">
        <v>14</v>
      </c>
      <c r="B15" s="4" t="s">
        <v>29</v>
      </c>
      <c r="C15" s="4">
        <v>108</v>
      </c>
      <c r="D15" s="4" t="s">
        <v>30</v>
      </c>
      <c r="E15" s="4">
        <v>1</v>
      </c>
      <c r="F15" s="4">
        <v>14</v>
      </c>
    </row>
    <row r="16" spans="1:7" x14ac:dyDescent="0.15">
      <c r="A16" s="4">
        <v>15</v>
      </c>
      <c r="B16" s="4" t="s">
        <v>32</v>
      </c>
      <c r="C16" s="4">
        <v>201</v>
      </c>
      <c r="D16" s="4" t="s">
        <v>42</v>
      </c>
      <c r="E16" s="4">
        <v>1</v>
      </c>
      <c r="F16" s="4">
        <v>1</v>
      </c>
      <c r="G16" s="3"/>
    </row>
    <row r="17" spans="1:7" x14ac:dyDescent="0.15">
      <c r="A17" s="4">
        <v>16</v>
      </c>
      <c r="B17" s="4" t="s">
        <v>31</v>
      </c>
      <c r="C17" s="4">
        <v>201</v>
      </c>
      <c r="D17" s="4" t="s">
        <v>42</v>
      </c>
      <c r="E17" s="4">
        <v>1</v>
      </c>
      <c r="F17" s="4">
        <v>2</v>
      </c>
      <c r="G17" s="3"/>
    </row>
    <row r="18" spans="1:7" x14ac:dyDescent="0.15">
      <c r="A18" s="4">
        <v>17</v>
      </c>
      <c r="B18" s="4" t="s">
        <v>34</v>
      </c>
      <c r="C18" s="4">
        <v>203</v>
      </c>
      <c r="D18" s="4" t="s">
        <v>41</v>
      </c>
      <c r="E18" s="4">
        <v>1</v>
      </c>
      <c r="F18" s="4">
        <v>3</v>
      </c>
      <c r="G18" s="3"/>
    </row>
    <row r="19" spans="1:7" x14ac:dyDescent="0.15">
      <c r="A19" s="4">
        <v>18</v>
      </c>
      <c r="B19" s="4" t="s">
        <v>33</v>
      </c>
      <c r="C19" s="4">
        <v>203</v>
      </c>
      <c r="D19" s="4" t="s">
        <v>41</v>
      </c>
      <c r="E19" s="4">
        <v>1</v>
      </c>
      <c r="F19" s="4">
        <v>4</v>
      </c>
      <c r="G19" s="3"/>
    </row>
    <row r="20" spans="1:7" x14ac:dyDescent="0.15">
      <c r="A20" s="4">
        <v>19</v>
      </c>
      <c r="B20" s="4" t="s">
        <v>35</v>
      </c>
      <c r="C20" s="4">
        <v>205</v>
      </c>
      <c r="D20" s="4" t="s">
        <v>41</v>
      </c>
      <c r="E20" s="4">
        <v>1</v>
      </c>
      <c r="F20" s="4">
        <v>5</v>
      </c>
      <c r="G20" s="3"/>
    </row>
    <row r="21" spans="1:7" x14ac:dyDescent="0.15">
      <c r="A21" s="4">
        <v>20</v>
      </c>
      <c r="B21" s="4" t="s">
        <v>36</v>
      </c>
      <c r="C21" s="4">
        <v>205</v>
      </c>
      <c r="D21" s="4" t="s">
        <v>41</v>
      </c>
      <c r="E21" s="4">
        <v>1</v>
      </c>
      <c r="F21" s="4">
        <v>6</v>
      </c>
      <c r="G21" s="3"/>
    </row>
    <row r="22" spans="1:7" x14ac:dyDescent="0.15">
      <c r="A22" s="4">
        <v>21</v>
      </c>
      <c r="B22" s="4" t="s">
        <v>37</v>
      </c>
      <c r="C22" s="4">
        <v>206</v>
      </c>
      <c r="D22" s="4" t="s">
        <v>41</v>
      </c>
      <c r="E22" s="4">
        <v>1</v>
      </c>
      <c r="F22" s="4">
        <v>7</v>
      </c>
      <c r="G22" s="3"/>
    </row>
    <row r="23" spans="1:7" x14ac:dyDescent="0.15">
      <c r="A23" s="4">
        <v>22</v>
      </c>
      <c r="B23" s="4" t="s">
        <v>38</v>
      </c>
      <c r="C23" s="4">
        <v>206</v>
      </c>
      <c r="D23" s="4" t="s">
        <v>41</v>
      </c>
      <c r="E23" s="4">
        <v>1</v>
      </c>
      <c r="F23" s="4">
        <v>8</v>
      </c>
      <c r="G23" s="3"/>
    </row>
    <row r="24" spans="1:7" x14ac:dyDescent="0.15">
      <c r="A24" s="4">
        <v>23</v>
      </c>
      <c r="B24" s="4" t="s">
        <v>39</v>
      </c>
      <c r="C24" s="4">
        <v>208</v>
      </c>
      <c r="D24" s="4" t="s">
        <v>41</v>
      </c>
      <c r="E24" s="4">
        <v>1</v>
      </c>
      <c r="F24" s="4">
        <v>9</v>
      </c>
      <c r="G24" s="3"/>
    </row>
    <row r="25" spans="1:7" x14ac:dyDescent="0.15">
      <c r="A25" s="4">
        <v>24</v>
      </c>
      <c r="B25" s="4" t="s">
        <v>40</v>
      </c>
      <c r="C25" s="4">
        <v>208</v>
      </c>
      <c r="D25" s="4" t="s">
        <v>41</v>
      </c>
      <c r="E25" s="4">
        <v>1</v>
      </c>
      <c r="F25" s="4">
        <v>10</v>
      </c>
      <c r="G25" s="3"/>
    </row>
    <row r="26" spans="1:7" x14ac:dyDescent="0.15">
      <c r="A26" s="3"/>
      <c r="B26" s="3"/>
      <c r="C26" s="3"/>
      <c r="D26" s="3"/>
      <c r="E26" s="3"/>
      <c r="F26" s="3"/>
      <c r="G26" s="3"/>
    </row>
    <row r="27" spans="1:7" x14ac:dyDescent="0.15">
      <c r="A27" s="3"/>
      <c r="B27" s="3"/>
      <c r="C27" s="3"/>
      <c r="D27" s="3"/>
      <c r="E27" s="3"/>
      <c r="F27" s="3"/>
      <c r="G27" s="3"/>
    </row>
    <row r="28" spans="1:7" x14ac:dyDescent="0.15">
      <c r="A28" s="3"/>
      <c r="B28" s="3"/>
      <c r="C28" s="3"/>
      <c r="D28" s="3"/>
      <c r="E28" s="3"/>
      <c r="F28" s="3"/>
      <c r="G28" s="3"/>
    </row>
    <row r="29" spans="1:7" x14ac:dyDescent="0.15">
      <c r="A29" s="3"/>
      <c r="B29" s="3"/>
      <c r="C29" s="3"/>
      <c r="D29" s="3"/>
      <c r="E29" s="3"/>
      <c r="F29" s="3"/>
      <c r="G29" s="3"/>
    </row>
    <row r="30" spans="1:7" x14ac:dyDescent="0.15">
      <c r="A30" s="3"/>
      <c r="B30" s="3"/>
      <c r="C30" s="3"/>
      <c r="D30" s="3"/>
      <c r="E30" s="3"/>
      <c r="F30" s="3"/>
      <c r="G30" s="3"/>
    </row>
    <row r="31" spans="1:7" x14ac:dyDescent="0.15">
      <c r="A31" s="3"/>
      <c r="B31" s="3"/>
      <c r="C31" s="3"/>
      <c r="D31" s="3"/>
      <c r="E31" s="3"/>
      <c r="F31" s="3"/>
      <c r="G31" s="3"/>
    </row>
    <row r="32" spans="1:7" x14ac:dyDescent="0.15">
      <c r="A32" s="3"/>
      <c r="B32" s="3"/>
      <c r="C32" s="3"/>
      <c r="D32" s="3"/>
      <c r="E32" s="3"/>
      <c r="F32" s="3"/>
      <c r="G32" s="3"/>
    </row>
    <row r="33" spans="1:7" x14ac:dyDescent="0.15">
      <c r="A33" s="3"/>
      <c r="B33" s="3"/>
      <c r="C33" s="3"/>
      <c r="D33" s="3"/>
      <c r="E33" s="3"/>
      <c r="F33" s="3"/>
      <c r="G33" s="3"/>
    </row>
    <row r="34" spans="1:7" x14ac:dyDescent="0.15">
      <c r="A34" s="3"/>
      <c r="B34" s="3"/>
      <c r="C34" s="3"/>
      <c r="D34" s="3"/>
      <c r="E34" s="3"/>
      <c r="F34" s="3"/>
      <c r="G3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20" sqref="K20"/>
    </sheetView>
  </sheetViews>
  <sheetFormatPr defaultRowHeight="13.5" x14ac:dyDescent="0.15"/>
  <cols>
    <col min="2" max="2" width="14.625" customWidth="1"/>
    <col min="3" max="3" width="15.625" customWidth="1"/>
    <col min="6" max="7" width="12.625" customWidth="1"/>
    <col min="8" max="8" width="14.625" customWidth="1"/>
  </cols>
  <sheetData>
    <row r="1" spans="1:8" x14ac:dyDescent="0.15">
      <c r="A1" s="5"/>
      <c r="B1" s="5"/>
      <c r="C1" s="5"/>
      <c r="D1" s="5"/>
      <c r="E1" s="5"/>
      <c r="F1" s="5"/>
      <c r="G1" s="5"/>
      <c r="H1" s="5"/>
    </row>
    <row r="2" spans="1:8" x14ac:dyDescent="0.15">
      <c r="A2" s="5" t="s">
        <v>51</v>
      </c>
      <c r="B2" s="5" t="s">
        <v>52</v>
      </c>
      <c r="C2" s="5" t="s">
        <v>53</v>
      </c>
      <c r="D2" s="5" t="s">
        <v>54</v>
      </c>
      <c r="E2" s="5" t="s">
        <v>55</v>
      </c>
      <c r="F2" s="5" t="s">
        <v>56</v>
      </c>
      <c r="G2" s="5" t="s">
        <v>57</v>
      </c>
      <c r="H2" s="5" t="s">
        <v>58</v>
      </c>
    </row>
    <row r="3" spans="1:8" x14ac:dyDescent="0.15">
      <c r="A3" s="5">
        <v>1</v>
      </c>
      <c r="B3" s="5" t="s">
        <v>59</v>
      </c>
      <c r="C3" s="5" t="s">
        <v>75</v>
      </c>
      <c r="D3" s="5">
        <v>1</v>
      </c>
      <c r="E3" s="5" t="s">
        <v>93</v>
      </c>
      <c r="F3" s="5">
        <v>30000</v>
      </c>
      <c r="G3" s="5">
        <f>(D3*F3)</f>
        <v>30000</v>
      </c>
      <c r="H3" s="5" t="s">
        <v>96</v>
      </c>
    </row>
    <row r="4" spans="1:8" x14ac:dyDescent="0.15">
      <c r="A4" s="5">
        <v>2</v>
      </c>
      <c r="B4" s="5" t="s">
        <v>60</v>
      </c>
      <c r="C4" s="5" t="s">
        <v>76</v>
      </c>
      <c r="D4" s="5">
        <v>1</v>
      </c>
      <c r="E4" s="5" t="s">
        <v>93</v>
      </c>
      <c r="F4" s="5">
        <v>30000</v>
      </c>
      <c r="G4" s="5">
        <f t="shared" ref="G4:G18" si="0">(D4*F4)</f>
        <v>30000</v>
      </c>
      <c r="H4" s="5" t="s">
        <v>97</v>
      </c>
    </row>
    <row r="5" spans="1:8" x14ac:dyDescent="0.15">
      <c r="A5" s="5">
        <v>3</v>
      </c>
      <c r="B5" s="5" t="s">
        <v>61</v>
      </c>
      <c r="C5" s="5" t="s">
        <v>78</v>
      </c>
      <c r="D5" s="5">
        <v>3</v>
      </c>
      <c r="E5" s="5" t="s">
        <v>93</v>
      </c>
      <c r="F5" s="5">
        <v>600</v>
      </c>
      <c r="G5" s="5">
        <f t="shared" si="0"/>
        <v>1800</v>
      </c>
      <c r="H5" s="5" t="s">
        <v>98</v>
      </c>
    </row>
    <row r="6" spans="1:8" x14ac:dyDescent="0.15">
      <c r="A6" s="5">
        <v>4</v>
      </c>
      <c r="B6" s="5" t="s">
        <v>62</v>
      </c>
      <c r="C6" s="5" t="s">
        <v>79</v>
      </c>
      <c r="D6" s="5">
        <v>3</v>
      </c>
      <c r="E6" s="5" t="s">
        <v>94</v>
      </c>
      <c r="F6" s="5">
        <v>300</v>
      </c>
      <c r="G6" s="5">
        <f t="shared" si="0"/>
        <v>900</v>
      </c>
      <c r="H6" s="5" t="s">
        <v>99</v>
      </c>
    </row>
    <row r="7" spans="1:8" x14ac:dyDescent="0.15">
      <c r="A7" s="5">
        <v>5</v>
      </c>
      <c r="B7" s="5" t="s">
        <v>63</v>
      </c>
      <c r="C7" s="5" t="s">
        <v>80</v>
      </c>
      <c r="D7" s="5">
        <v>3</v>
      </c>
      <c r="E7" s="5" t="s">
        <v>94</v>
      </c>
      <c r="F7" s="5">
        <v>100</v>
      </c>
      <c r="G7" s="5">
        <f t="shared" si="0"/>
        <v>300</v>
      </c>
      <c r="H7" s="5" t="s">
        <v>100</v>
      </c>
    </row>
    <row r="8" spans="1:8" x14ac:dyDescent="0.15">
      <c r="A8" s="5">
        <v>6</v>
      </c>
      <c r="B8" s="5" t="s">
        <v>64</v>
      </c>
      <c r="C8" s="5" t="s">
        <v>81</v>
      </c>
      <c r="D8" s="5">
        <v>18</v>
      </c>
      <c r="E8" s="5" t="s">
        <v>94</v>
      </c>
      <c r="F8" s="5">
        <v>2</v>
      </c>
      <c r="G8" s="5">
        <f t="shared" si="0"/>
        <v>36</v>
      </c>
      <c r="H8" s="5" t="s">
        <v>101</v>
      </c>
    </row>
    <row r="9" spans="1:8" x14ac:dyDescent="0.15">
      <c r="A9" s="5">
        <v>7</v>
      </c>
      <c r="B9" s="8" t="s">
        <v>65</v>
      </c>
      <c r="C9" s="5" t="s">
        <v>82</v>
      </c>
      <c r="D9" s="5">
        <v>6</v>
      </c>
      <c r="E9" s="5" t="s">
        <v>94</v>
      </c>
      <c r="F9" s="5">
        <v>4</v>
      </c>
      <c r="G9" s="5">
        <f t="shared" si="0"/>
        <v>24</v>
      </c>
      <c r="H9" s="5" t="s">
        <v>101</v>
      </c>
    </row>
    <row r="10" spans="1:8" x14ac:dyDescent="0.15">
      <c r="A10" s="5">
        <v>8</v>
      </c>
      <c r="B10" s="8"/>
      <c r="C10" s="5" t="s">
        <v>83</v>
      </c>
      <c r="D10" s="5">
        <v>12</v>
      </c>
      <c r="E10" s="5" t="s">
        <v>94</v>
      </c>
      <c r="F10" s="5">
        <v>4</v>
      </c>
      <c r="G10" s="5">
        <f t="shared" si="0"/>
        <v>48</v>
      </c>
      <c r="H10" s="5" t="s">
        <v>101</v>
      </c>
    </row>
    <row r="11" spans="1:8" x14ac:dyDescent="0.15">
      <c r="A11" s="5">
        <v>9</v>
      </c>
      <c r="B11" s="5" t="s">
        <v>66</v>
      </c>
      <c r="C11" s="5" t="s">
        <v>84</v>
      </c>
      <c r="D11" s="5">
        <v>24</v>
      </c>
      <c r="E11" s="5" t="s">
        <v>94</v>
      </c>
      <c r="F11" s="5">
        <v>15</v>
      </c>
      <c r="G11" s="5">
        <f t="shared" si="0"/>
        <v>360</v>
      </c>
      <c r="H11" s="5" t="s">
        <v>101</v>
      </c>
    </row>
    <row r="12" spans="1:8" x14ac:dyDescent="0.15">
      <c r="A12" s="5">
        <v>10</v>
      </c>
      <c r="B12" s="5" t="s">
        <v>67</v>
      </c>
      <c r="C12" s="5" t="s">
        <v>85</v>
      </c>
      <c r="D12" s="5">
        <v>150</v>
      </c>
      <c r="E12" s="5" t="s">
        <v>95</v>
      </c>
      <c r="F12" s="5">
        <v>2</v>
      </c>
      <c r="G12" s="5">
        <f t="shared" si="0"/>
        <v>300</v>
      </c>
      <c r="H12" s="5" t="s">
        <v>102</v>
      </c>
    </row>
    <row r="13" spans="1:8" x14ac:dyDescent="0.15">
      <c r="A13" s="5">
        <v>11</v>
      </c>
      <c r="B13" s="5" t="s">
        <v>68</v>
      </c>
      <c r="C13" s="7" t="s">
        <v>86</v>
      </c>
      <c r="D13" s="5">
        <v>18</v>
      </c>
      <c r="E13" s="5" t="s">
        <v>95</v>
      </c>
      <c r="F13" s="5">
        <v>2</v>
      </c>
      <c r="G13" s="5">
        <f t="shared" si="0"/>
        <v>36</v>
      </c>
      <c r="H13" s="5" t="s">
        <v>103</v>
      </c>
    </row>
    <row r="14" spans="1:8" x14ac:dyDescent="0.15">
      <c r="A14" s="5">
        <v>12</v>
      </c>
      <c r="B14" s="8" t="s">
        <v>69</v>
      </c>
      <c r="C14" s="7" t="s">
        <v>87</v>
      </c>
      <c r="D14" s="5">
        <v>10</v>
      </c>
      <c r="E14" s="5" t="s">
        <v>94</v>
      </c>
      <c r="F14" s="5">
        <v>1</v>
      </c>
      <c r="G14" s="5">
        <f t="shared" si="0"/>
        <v>10</v>
      </c>
      <c r="H14" s="5" t="s">
        <v>104</v>
      </c>
    </row>
    <row r="15" spans="1:8" x14ac:dyDescent="0.15">
      <c r="A15" s="5">
        <v>13</v>
      </c>
      <c r="B15" s="8"/>
      <c r="C15" s="7" t="s">
        <v>88</v>
      </c>
      <c r="D15" s="5">
        <v>4</v>
      </c>
      <c r="E15" s="5" t="s">
        <v>94</v>
      </c>
      <c r="F15" s="5">
        <v>1</v>
      </c>
      <c r="G15" s="5">
        <f t="shared" si="0"/>
        <v>4</v>
      </c>
      <c r="H15" s="5" t="s">
        <v>104</v>
      </c>
    </row>
    <row r="16" spans="1:8" x14ac:dyDescent="0.15">
      <c r="A16" s="5">
        <v>14</v>
      </c>
      <c r="B16" s="5" t="s">
        <v>70</v>
      </c>
      <c r="C16" s="7" t="s">
        <v>89</v>
      </c>
      <c r="D16" s="5">
        <v>60</v>
      </c>
      <c r="E16" s="5" t="s">
        <v>94</v>
      </c>
      <c r="F16" s="5">
        <v>2</v>
      </c>
      <c r="G16" s="5">
        <f t="shared" si="0"/>
        <v>120</v>
      </c>
      <c r="H16" s="5" t="s">
        <v>105</v>
      </c>
    </row>
    <row r="17" spans="1:8" x14ac:dyDescent="0.15">
      <c r="A17" s="5">
        <v>15</v>
      </c>
      <c r="B17" s="5" t="s">
        <v>71</v>
      </c>
      <c r="C17" s="5" t="s">
        <v>90</v>
      </c>
      <c r="D17" s="5">
        <v>10</v>
      </c>
      <c r="E17" s="5" t="s">
        <v>94</v>
      </c>
      <c r="F17" s="5">
        <v>5</v>
      </c>
      <c r="G17" s="5">
        <f t="shared" si="0"/>
        <v>50</v>
      </c>
      <c r="H17" s="5" t="s">
        <v>106</v>
      </c>
    </row>
    <row r="18" spans="1:8" x14ac:dyDescent="0.15">
      <c r="A18" s="5">
        <v>16</v>
      </c>
      <c r="B18" s="5" t="s">
        <v>72</v>
      </c>
      <c r="C18" s="5" t="s">
        <v>91</v>
      </c>
      <c r="D18" s="5">
        <v>33</v>
      </c>
      <c r="E18" s="5" t="s">
        <v>94</v>
      </c>
      <c r="F18" s="5">
        <v>0.5</v>
      </c>
      <c r="G18" s="5">
        <f t="shared" si="0"/>
        <v>16.5</v>
      </c>
      <c r="H18" s="5" t="s">
        <v>107</v>
      </c>
    </row>
    <row r="19" spans="1:8" x14ac:dyDescent="0.15">
      <c r="A19" s="5">
        <v>17</v>
      </c>
      <c r="B19" s="5" t="s">
        <v>73</v>
      </c>
      <c r="C19" s="5" t="s">
        <v>92</v>
      </c>
      <c r="D19" s="5" t="s">
        <v>77</v>
      </c>
      <c r="E19" s="5"/>
      <c r="F19" s="5">
        <v>500</v>
      </c>
      <c r="G19" s="5"/>
      <c r="H19" s="5" t="s">
        <v>108</v>
      </c>
    </row>
    <row r="20" spans="1:8" x14ac:dyDescent="0.15">
      <c r="A20" s="5"/>
      <c r="B20" s="5" t="s">
        <v>74</v>
      </c>
      <c r="C20" s="5"/>
      <c r="D20" s="5"/>
      <c r="E20" s="5"/>
      <c r="F20" s="5"/>
      <c r="G20" s="5"/>
      <c r="H20" s="5"/>
    </row>
    <row r="21" spans="1:8" x14ac:dyDescent="0.15">
      <c r="A21" s="3"/>
      <c r="B21" s="3"/>
      <c r="C21" s="3"/>
      <c r="D21" s="3"/>
      <c r="E21" s="3"/>
      <c r="F21" s="3"/>
      <c r="G21" s="3"/>
      <c r="H21" s="3"/>
    </row>
    <row r="22" spans="1:8" x14ac:dyDescent="0.15">
      <c r="A22" s="10" t="s">
        <v>109</v>
      </c>
      <c r="B22" s="10"/>
      <c r="C22" s="3"/>
      <c r="D22" s="3"/>
      <c r="E22" s="3"/>
      <c r="F22" s="3"/>
      <c r="G22" s="10" t="s">
        <v>110</v>
      </c>
      <c r="H22" s="10"/>
    </row>
    <row r="23" spans="1:8" x14ac:dyDescent="0.15">
      <c r="A23" s="3"/>
      <c r="B23" s="3"/>
      <c r="C23" s="3"/>
      <c r="D23" s="3"/>
      <c r="E23" s="3"/>
      <c r="F23" s="3"/>
      <c r="G23" s="3"/>
      <c r="H23" s="3"/>
    </row>
    <row r="24" spans="1:8" x14ac:dyDescent="0.15">
      <c r="A24" s="3"/>
      <c r="B24" s="3"/>
      <c r="C24" s="3"/>
      <c r="D24" s="3"/>
      <c r="E24" s="3"/>
      <c r="F24" s="3"/>
      <c r="G24" s="3"/>
      <c r="H24" s="3"/>
    </row>
    <row r="25" spans="1:8" x14ac:dyDescent="0.15">
      <c r="A25" s="3"/>
      <c r="B25" s="3"/>
      <c r="C25" s="3"/>
      <c r="D25" s="3"/>
      <c r="E25" s="3"/>
      <c r="F25" s="3"/>
      <c r="G25" s="3"/>
      <c r="H25" s="3"/>
    </row>
    <row r="26" spans="1:8" x14ac:dyDescent="0.15">
      <c r="A26" s="3"/>
      <c r="B26" s="3"/>
      <c r="C26" s="3"/>
      <c r="D26" s="3"/>
      <c r="E26" s="3"/>
      <c r="F26" s="3"/>
      <c r="G26" s="3"/>
      <c r="H26" s="3"/>
    </row>
    <row r="27" spans="1:8" x14ac:dyDescent="0.15">
      <c r="A27" s="3"/>
      <c r="B27" s="3"/>
      <c r="C27" s="3"/>
      <c r="D27" s="3"/>
      <c r="E27" s="3"/>
      <c r="F27" s="3"/>
      <c r="G27" s="3"/>
      <c r="H27" s="3"/>
    </row>
    <row r="28" spans="1:8" x14ac:dyDescent="0.15">
      <c r="A28" s="3"/>
      <c r="B28" s="3"/>
      <c r="C28" s="3"/>
      <c r="D28" s="3"/>
      <c r="E28" s="3"/>
      <c r="F28" s="3"/>
      <c r="G28" s="3"/>
      <c r="H28" s="3"/>
    </row>
    <row r="29" spans="1:8" x14ac:dyDescent="0.15">
      <c r="A29" s="3"/>
      <c r="B29" s="3"/>
      <c r="C29" s="3"/>
      <c r="D29" s="3"/>
      <c r="E29" s="3"/>
      <c r="F29" s="3"/>
      <c r="G29" s="3"/>
      <c r="H29" s="3"/>
    </row>
    <row r="30" spans="1:8" x14ac:dyDescent="0.15">
      <c r="A30" s="3"/>
      <c r="B30" s="3"/>
      <c r="C30" s="3"/>
      <c r="D30" s="3"/>
      <c r="E30" s="3"/>
      <c r="F30" s="3"/>
      <c r="G30" s="3"/>
      <c r="H30" s="3"/>
    </row>
    <row r="31" spans="1:8" x14ac:dyDescent="0.15">
      <c r="A31" s="3"/>
      <c r="B31" s="3"/>
      <c r="C31" s="3"/>
      <c r="D31" s="3"/>
      <c r="E31" s="3"/>
      <c r="F31" s="3"/>
      <c r="G31" s="3"/>
      <c r="H31" s="3"/>
    </row>
  </sheetData>
  <mergeCells count="4">
    <mergeCell ref="B9:B10"/>
    <mergeCell ref="B14:B15"/>
    <mergeCell ref="A22:B22"/>
    <mergeCell ref="G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I32" sqref="I32"/>
    </sheetView>
  </sheetViews>
  <sheetFormatPr defaultRowHeight="13.5" x14ac:dyDescent="0.15"/>
  <sheetData>
    <row r="1" spans="1:20" x14ac:dyDescent="0.15">
      <c r="D1" s="10" t="s">
        <v>120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15">
      <c r="D2">
        <v>1</v>
      </c>
      <c r="E2">
        <v>3</v>
      </c>
      <c r="F2">
        <v>5</v>
      </c>
      <c r="G2">
        <v>7</v>
      </c>
      <c r="H2">
        <v>9</v>
      </c>
      <c r="I2">
        <v>11</v>
      </c>
      <c r="J2">
        <v>13</v>
      </c>
      <c r="K2">
        <v>15</v>
      </c>
      <c r="L2">
        <v>17</v>
      </c>
      <c r="M2">
        <v>19</v>
      </c>
      <c r="N2">
        <v>21</v>
      </c>
      <c r="O2">
        <v>23</v>
      </c>
      <c r="P2">
        <v>25</v>
      </c>
      <c r="Q2">
        <v>27</v>
      </c>
      <c r="R2">
        <v>29</v>
      </c>
      <c r="S2">
        <v>30</v>
      </c>
    </row>
    <row r="3" spans="1:20" x14ac:dyDescent="0.15">
      <c r="A3" s="12" t="s">
        <v>111</v>
      </c>
      <c r="B3" s="12"/>
    </row>
    <row r="4" spans="1:20" x14ac:dyDescent="0.15">
      <c r="A4" s="12" t="s">
        <v>112</v>
      </c>
      <c r="B4" s="12"/>
    </row>
    <row r="5" spans="1:20" x14ac:dyDescent="0.15">
      <c r="A5" s="11" t="s">
        <v>113</v>
      </c>
      <c r="B5" s="11"/>
    </row>
    <row r="6" spans="1:20" x14ac:dyDescent="0.15">
      <c r="A6" s="11" t="s">
        <v>114</v>
      </c>
      <c r="B6" s="11"/>
    </row>
    <row r="7" spans="1:20" x14ac:dyDescent="0.15">
      <c r="A7" s="12" t="s">
        <v>115</v>
      </c>
      <c r="B7" s="12"/>
      <c r="C7" s="12"/>
    </row>
    <row r="8" spans="1:20" x14ac:dyDescent="0.15">
      <c r="A8" s="12" t="s">
        <v>116</v>
      </c>
      <c r="B8" s="12"/>
      <c r="C8" s="12"/>
    </row>
    <row r="9" spans="1:20" x14ac:dyDescent="0.15">
      <c r="A9" s="13" t="s">
        <v>117</v>
      </c>
      <c r="B9" s="13"/>
      <c r="C9" s="13"/>
    </row>
    <row r="10" spans="1:20" x14ac:dyDescent="0.15">
      <c r="A10" s="12" t="s">
        <v>118</v>
      </c>
      <c r="B10" s="12"/>
      <c r="C10" s="12"/>
    </row>
    <row r="11" spans="1:20" x14ac:dyDescent="0.15">
      <c r="A11" s="12" t="s">
        <v>119</v>
      </c>
      <c r="B11" s="12"/>
      <c r="C11" s="12"/>
    </row>
    <row r="13" spans="1:20" x14ac:dyDescent="0.15">
      <c r="A13" t="s">
        <v>121</v>
      </c>
      <c r="B13" t="s">
        <v>122</v>
      </c>
      <c r="Q13" t="s">
        <v>123</v>
      </c>
      <c r="R13" t="s">
        <v>124</v>
      </c>
    </row>
  </sheetData>
  <mergeCells count="7">
    <mergeCell ref="D1:T1"/>
    <mergeCell ref="A8:C8"/>
    <mergeCell ref="A7:C7"/>
    <mergeCell ref="A10:C10"/>
    <mergeCell ref="A11:C11"/>
    <mergeCell ref="A3:B3"/>
    <mergeCell ref="A4:B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信息统计表</vt:lpstr>
      <vt:lpstr>端口对应表</vt:lpstr>
      <vt:lpstr>价格参考表</vt:lpstr>
      <vt:lpstr>施工进度表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2020-05-29T02:24:13Z</dcterms:created>
  <dcterms:modified xsi:type="dcterms:W3CDTF">2020-05-29T07:34:56Z</dcterms:modified>
</cp:coreProperties>
</file>