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in4\OneDrive\바탕 화면\"/>
    </mc:Choice>
  </mc:AlternateContent>
  <xr:revisionPtr revIDLastSave="0" documentId="8_{D48E6FE6-48A9-419B-9FD7-5368EB277A45}" xr6:coauthVersionLast="47" xr6:coauthVersionMax="47" xr10:uidLastSave="{00000000-0000-0000-0000-000000000000}"/>
  <bookViews>
    <workbookView xWindow="-120" yWindow="-120" windowWidth="29040" windowHeight="15720" activeTab="2" xr2:uid="{60C561C4-A8AD-4BFD-B224-46CAA9B42958}"/>
  </bookViews>
  <sheets>
    <sheet name="independent t" sheetId="1" r:id="rId1"/>
    <sheet name="paired t" sheetId="2" r:id="rId2"/>
    <sheet name="paired t ba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F3" i="1"/>
  <c r="F2" i="1"/>
  <c r="I3" i="2"/>
  <c r="I2" i="2"/>
  <c r="F3" i="2"/>
  <c r="F2" i="2"/>
  <c r="K9" i="3"/>
  <c r="H9" i="3"/>
  <c r="K8" i="3"/>
  <c r="H8" i="3"/>
  <c r="K3" i="3"/>
  <c r="K4" i="3"/>
  <c r="K5" i="3"/>
  <c r="K6" i="3"/>
  <c r="K7" i="3"/>
  <c r="K2" i="3"/>
  <c r="H6" i="3"/>
  <c r="H7" i="3"/>
  <c r="C7" i="3"/>
  <c r="C8" i="3"/>
  <c r="C9" i="3"/>
  <c r="C6" i="3"/>
  <c r="C3" i="3"/>
  <c r="C4" i="3"/>
  <c r="C5" i="3"/>
  <c r="C2" i="3"/>
</calcChain>
</file>

<file path=xl/sharedStrings.xml><?xml version="1.0" encoding="utf-8"?>
<sst xmlns="http://schemas.openxmlformats.org/spreadsheetml/2006/main" count="49" uniqueCount="20">
  <si>
    <t>고정실</t>
    <phoneticPr fontId="1" type="noConversion"/>
  </si>
  <si>
    <t>김가람</t>
    <phoneticPr fontId="1" type="noConversion"/>
  </si>
  <si>
    <t>t_statistics</t>
    <phoneticPr fontId="1" type="noConversion"/>
  </si>
  <si>
    <t>t_p_value</t>
    <phoneticPr fontId="1" type="noConversion"/>
  </si>
  <si>
    <t>effect_size</t>
    <phoneticPr fontId="1" type="noConversion"/>
  </si>
  <si>
    <t>ks_p_value</t>
    <phoneticPr fontId="1" type="noConversion"/>
  </si>
  <si>
    <t>ks_statistics</t>
    <phoneticPr fontId="1" type="noConversion"/>
  </si>
  <si>
    <t>before</t>
    <phoneticPr fontId="1" type="noConversion"/>
  </si>
  <si>
    <t>after</t>
    <phoneticPr fontId="1" type="noConversion"/>
  </si>
  <si>
    <t>name</t>
    <phoneticPr fontId="1" type="noConversion"/>
  </si>
  <si>
    <t>band</t>
    <phoneticPr fontId="1" type="noConversion"/>
  </si>
  <si>
    <t>id</t>
    <phoneticPr fontId="1" type="noConversion"/>
  </si>
  <si>
    <t>delta</t>
    <phoneticPr fontId="1" type="noConversion"/>
  </si>
  <si>
    <t>theta</t>
    <phoneticPr fontId="1" type="noConversion"/>
  </si>
  <si>
    <t>alpha</t>
    <phoneticPr fontId="1" type="noConversion"/>
  </si>
  <si>
    <t>beta</t>
    <phoneticPr fontId="1" type="noConversion"/>
  </si>
  <si>
    <t>mean_before</t>
    <phoneticPr fontId="1" type="noConversion"/>
  </si>
  <si>
    <t>mean_after</t>
    <phoneticPr fontId="1" type="noConversion"/>
  </si>
  <si>
    <t>ks_p_value_real</t>
    <phoneticPr fontId="1" type="noConversion"/>
  </si>
  <si>
    <t>t_p_value_real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</si>
</sst>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2CB1-65C5-4F2D-87CB-76ED96014580}">
  <dimension ref="A1:G3"/>
  <sheetViews>
    <sheetView workbookViewId="0">
      <selection activeCell="F3" sqref="F3"/>
    </sheetView>
  </sheetViews>
  <sheetFormatPr defaultRowHeight="16.5" x14ac:dyDescent="0.3"/>
  <cols>
    <col min="4" max="4" width="12.75" bestFit="1" customWidth="1"/>
    <col min="5" max="5" width="12.75" customWidth="1"/>
    <col min="7" max="7" width="11.375" customWidth="1"/>
  </cols>
  <sheetData>
    <row r="1" spans="1:7" x14ac:dyDescent="0.3">
      <c r="A1" t="s">
        <v>9</v>
      </c>
      <c r="B1" t="s">
        <v>7</v>
      </c>
      <c r="C1" t="s">
        <v>8</v>
      </c>
      <c r="D1" t="s">
        <v>2</v>
      </c>
      <c r="E1" t="s">
        <v>19</v>
      </c>
      <c r="F1" t="s">
        <v>3</v>
      </c>
      <c r="G1" t="s">
        <v>4</v>
      </c>
    </row>
    <row r="2" spans="1:7" x14ac:dyDescent="0.3">
      <c r="A2" t="s">
        <v>0</v>
      </c>
      <c r="B2" s="1">
        <v>1.0526000000000001E-9</v>
      </c>
      <c r="C2" s="1">
        <v>1.2846000000000001E-9</v>
      </c>
      <c r="D2">
        <v>-47.823</v>
      </c>
      <c r="E2">
        <v>0</v>
      </c>
      <c r="F2" t="str">
        <f>IF(E2&lt;0.001, "&lt;0.001", E2)</f>
        <v>&lt;0.001</v>
      </c>
      <c r="G2">
        <v>0.10397000000000001</v>
      </c>
    </row>
    <row r="3" spans="1:7" x14ac:dyDescent="0.3">
      <c r="A3" t="s">
        <v>1</v>
      </c>
      <c r="B3" s="1">
        <v>3.5088009234061101E-10</v>
      </c>
      <c r="C3" s="1">
        <v>3.4260792557732598E-10</v>
      </c>
      <c r="D3">
        <v>2.9443158432443099</v>
      </c>
      <c r="E3">
        <v>3.23674719415265E-3</v>
      </c>
      <c r="F3">
        <f>IF(E3&lt;0.001, "&lt;0.001", E3)</f>
        <v>3.23674719415265E-3</v>
      </c>
      <c r="G3">
        <v>-2.6386060392891201E-3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CA52-FCB8-415B-B580-33138872E839}">
  <dimension ref="A1:J3"/>
  <sheetViews>
    <sheetView workbookViewId="0">
      <selection activeCell="I3" sqref="I3"/>
    </sheetView>
  </sheetViews>
  <sheetFormatPr defaultRowHeight="16.5" x14ac:dyDescent="0.3"/>
  <cols>
    <col min="4" max="4" width="12.75" bestFit="1" customWidth="1"/>
    <col min="5" max="5" width="14.75" bestFit="1" customWidth="1"/>
    <col min="6" max="6" width="10.375" bestFit="1" customWidth="1"/>
    <col min="7" max="7" width="13.625" bestFit="1" customWidth="1"/>
    <col min="8" max="8" width="13.625" customWidth="1"/>
    <col min="9" max="9" width="12.75" bestFit="1" customWidth="1"/>
    <col min="10" max="10" width="13.625" bestFit="1" customWidth="1"/>
  </cols>
  <sheetData>
    <row r="1" spans="1:10" x14ac:dyDescent="0.3">
      <c r="A1" t="s">
        <v>9</v>
      </c>
      <c r="B1" t="s">
        <v>7</v>
      </c>
      <c r="C1" t="s">
        <v>8</v>
      </c>
      <c r="D1" t="s">
        <v>6</v>
      </c>
      <c r="E1" t="s">
        <v>18</v>
      </c>
      <c r="F1" t="s">
        <v>5</v>
      </c>
      <c r="G1" t="s">
        <v>2</v>
      </c>
      <c r="H1" t="s">
        <v>19</v>
      </c>
      <c r="I1" t="s">
        <v>3</v>
      </c>
      <c r="J1" t="s">
        <v>4</v>
      </c>
    </row>
    <row r="2" spans="1:10" x14ac:dyDescent="0.3">
      <c r="A2" t="s">
        <v>0</v>
      </c>
      <c r="B2" s="1">
        <v>2.9838E-9</v>
      </c>
      <c r="C2" s="1">
        <v>5.8917000000000004E-10</v>
      </c>
      <c r="D2">
        <v>0.5</v>
      </c>
      <c r="E2">
        <v>0</v>
      </c>
      <c r="F2" t="str">
        <f>IF(E2&lt;0.001, "&lt;0.001")</f>
        <v>&lt;0.001</v>
      </c>
      <c r="G2">
        <v>2027.4</v>
      </c>
      <c r="H2">
        <v>0</v>
      </c>
      <c r="I2" t="str">
        <f>IF(H2&lt;0.001, "&lt;0.001", H2)</f>
        <v>&lt;0.001</v>
      </c>
      <c r="J2">
        <v>3.5230999999999999</v>
      </c>
    </row>
    <row r="3" spans="1:10" x14ac:dyDescent="0.3">
      <c r="A3" t="s">
        <v>1</v>
      </c>
      <c r="B3" s="1">
        <v>3.5091998348161698E-10</v>
      </c>
      <c r="C3" s="1">
        <v>3.4200231694734398E-10</v>
      </c>
      <c r="D3">
        <v>0.49999996909841299</v>
      </c>
      <c r="E3">
        <v>0</v>
      </c>
      <c r="F3" t="str">
        <f>IF(E3&lt;0.001, "&lt;0.001")</f>
        <v>&lt;0.001</v>
      </c>
      <c r="G3">
        <v>-1.48363816940954</v>
      </c>
      <c r="H3">
        <v>0.137905378502061</v>
      </c>
      <c r="I3">
        <f>IF(H3&lt;0.001, "&lt;0.001", H3)</f>
        <v>0.137905378502061</v>
      </c>
      <c r="J3">
        <v>-2.4790554467333499E-3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036-1BA0-409D-919E-6C48366D2901}">
  <dimension ref="A1:M9"/>
  <sheetViews>
    <sheetView tabSelected="1" workbookViewId="0">
      <selection activeCell="A11" sqref="A11"/>
    </sheetView>
  </sheetViews>
  <sheetFormatPr defaultRowHeight="16.5" x14ac:dyDescent="0.3"/>
  <cols>
    <col min="3" max="3" width="12.375" bestFit="1" customWidth="1"/>
    <col min="4" max="4" width="12.75" bestFit="1" customWidth="1"/>
    <col min="5" max="5" width="11" bestFit="1" customWidth="1"/>
    <col min="6" max="6" width="11.625" bestFit="1" customWidth="1"/>
    <col min="7" max="7" width="14.75" bestFit="1" customWidth="1"/>
    <col min="8" max="8" width="10.375" bestFit="1" customWidth="1"/>
    <col min="9" max="9" width="9.875" bestFit="1" customWidth="1"/>
    <col min="10" max="10" width="13.5" bestFit="1" customWidth="1"/>
    <col min="11" max="11" width="9.25" bestFit="1" customWidth="1"/>
    <col min="12" max="12" width="10.125" bestFit="1" customWidth="1"/>
  </cols>
  <sheetData>
    <row r="1" spans="1:13" x14ac:dyDescent="0.3">
      <c r="A1" s="1" t="s">
        <v>9</v>
      </c>
      <c r="B1" s="1" t="s">
        <v>10</v>
      </c>
      <c r="C1" s="1" t="s">
        <v>11</v>
      </c>
      <c r="D1" s="1" t="s">
        <v>16</v>
      </c>
      <c r="E1" s="1" t="s">
        <v>17</v>
      </c>
      <c r="F1" s="1" t="s">
        <v>6</v>
      </c>
      <c r="G1" s="1" t="s">
        <v>18</v>
      </c>
      <c r="H1" s="1" t="s">
        <v>5</v>
      </c>
      <c r="I1" s="1" t="s">
        <v>2</v>
      </c>
      <c r="J1" s="1" t="s">
        <v>19</v>
      </c>
      <c r="K1" s="1" t="s">
        <v>3</v>
      </c>
      <c r="L1" s="1" t="s">
        <v>4</v>
      </c>
    </row>
    <row r="2" spans="1:13" x14ac:dyDescent="0.3">
      <c r="A2" s="1" t="s">
        <v>0</v>
      </c>
      <c r="B2" s="1" t="s">
        <v>12</v>
      </c>
      <c r="C2" s="1" t="str">
        <f>A2 &amp; "_" &amp; B2</f>
        <v>고정실_delta</v>
      </c>
      <c r="D2" s="1">
        <v>1.6948999999999998E-8</v>
      </c>
      <c r="E2" s="1">
        <v>3.2218000000000002E-9</v>
      </c>
      <c r="F2" s="1">
        <v>0.5</v>
      </c>
      <c r="G2" s="1">
        <v>0</v>
      </c>
      <c r="H2" s="1" t="str">
        <f>IF(G2&lt;0.001, "&lt;0.001")</f>
        <v>&lt;0.001</v>
      </c>
      <c r="I2" s="1">
        <v>2029.8</v>
      </c>
      <c r="J2" s="1">
        <v>0</v>
      </c>
      <c r="K2" s="1" t="str">
        <f>IF(J2&lt;0.001, "&lt;0.001")</f>
        <v>&lt;0.001</v>
      </c>
      <c r="L2" s="1">
        <v>3.4843000000000002</v>
      </c>
    </row>
    <row r="3" spans="1:13" x14ac:dyDescent="0.3">
      <c r="A3" s="1" t="s">
        <v>0</v>
      </c>
      <c r="B3" s="1" t="s">
        <v>13</v>
      </c>
      <c r="C3" s="1" t="str">
        <f t="shared" ref="C3:C9" si="0">A3 &amp; "_" &amp; B3</f>
        <v>고정실_theta</v>
      </c>
      <c r="D3" s="1">
        <v>5.5984E-9</v>
      </c>
      <c r="E3" s="1">
        <v>9.8780999999999992E-10</v>
      </c>
      <c r="F3" s="1">
        <v>0.5</v>
      </c>
      <c r="G3" s="1">
        <v>0</v>
      </c>
      <c r="H3" s="1" t="str">
        <f t="shared" ref="H3:H9" si="1">IF(G3&lt;0.001, "&lt;0.001")</f>
        <v>&lt;0.001</v>
      </c>
      <c r="I3" s="1">
        <v>1737.8</v>
      </c>
      <c r="J3" s="1">
        <v>0</v>
      </c>
      <c r="K3" s="1" t="str">
        <f t="shared" ref="K3:K9" si="2">IF(J3&lt;0.001, "&lt;0.001")</f>
        <v>&lt;0.001</v>
      </c>
      <c r="L3" s="1">
        <v>3.0402999999999998</v>
      </c>
    </row>
    <row r="4" spans="1:13" x14ac:dyDescent="0.3">
      <c r="A4" s="1" t="s">
        <v>0</v>
      </c>
      <c r="B4" s="1" t="s">
        <v>14</v>
      </c>
      <c r="C4" s="1" t="str">
        <f t="shared" si="0"/>
        <v>고정실_alpha</v>
      </c>
      <c r="D4" s="1">
        <v>9.3243000000000006E-10</v>
      </c>
      <c r="E4" s="1">
        <v>1.9801E-10</v>
      </c>
      <c r="F4" s="1">
        <v>0.5</v>
      </c>
      <c r="G4" s="1">
        <v>0</v>
      </c>
      <c r="H4" s="1" t="str">
        <f t="shared" si="1"/>
        <v>&lt;0.001</v>
      </c>
      <c r="I4" s="1">
        <v>1397.4</v>
      </c>
      <c r="J4" s="1">
        <v>0</v>
      </c>
      <c r="K4" s="1" t="str">
        <f t="shared" si="2"/>
        <v>&lt;0.001</v>
      </c>
      <c r="L4" s="1">
        <v>2.4500999999999999</v>
      </c>
    </row>
    <row r="5" spans="1:13" x14ac:dyDescent="0.3">
      <c r="A5" s="1" t="s">
        <v>0</v>
      </c>
      <c r="B5" s="1" t="s">
        <v>15</v>
      </c>
      <c r="C5" s="1" t="str">
        <f t="shared" si="0"/>
        <v>고정실_beta</v>
      </c>
      <c r="D5" s="1">
        <v>1.1335E-10</v>
      </c>
      <c r="E5" s="1">
        <v>6.5176000000000006E-11</v>
      </c>
      <c r="F5" s="1">
        <v>0.5</v>
      </c>
      <c r="G5" s="1">
        <v>0</v>
      </c>
      <c r="H5" s="1" t="str">
        <f t="shared" si="1"/>
        <v>&lt;0.001</v>
      </c>
      <c r="I5" s="1">
        <v>485.63</v>
      </c>
      <c r="J5" s="1">
        <v>0</v>
      </c>
      <c r="K5" s="1" t="str">
        <f t="shared" si="2"/>
        <v>&lt;0.001</v>
      </c>
      <c r="L5" s="1">
        <v>0.82789000000000001</v>
      </c>
    </row>
    <row r="6" spans="1:13" x14ac:dyDescent="0.3">
      <c r="A6" s="1" t="s">
        <v>1</v>
      </c>
      <c r="B6" s="1" t="s">
        <v>12</v>
      </c>
      <c r="C6" s="1" t="str">
        <f t="shared" si="0"/>
        <v>김가람_delta</v>
      </c>
      <c r="D6" s="1">
        <v>1.7613208039136001E-9</v>
      </c>
      <c r="E6" s="1">
        <v>1.9233084465762502E-9</v>
      </c>
      <c r="F6" s="1">
        <v>0.49999977046016197</v>
      </c>
      <c r="G6" s="1">
        <v>0</v>
      </c>
      <c r="H6" s="1" t="str">
        <f t="shared" si="1"/>
        <v>&lt;0.001</v>
      </c>
      <c r="I6" s="1">
        <v>-7.7037414267048696</v>
      </c>
      <c r="J6" s="1">
        <v>1.3230917955867601E-14</v>
      </c>
      <c r="K6" s="1" t="str">
        <f t="shared" si="2"/>
        <v>&lt;0.001</v>
      </c>
      <c r="L6" s="1">
        <v>-1.2936540833875999E-2</v>
      </c>
    </row>
    <row r="7" spans="1:13" x14ac:dyDescent="0.3">
      <c r="A7" s="1" t="s">
        <v>1</v>
      </c>
      <c r="B7" s="1" t="s">
        <v>13</v>
      </c>
      <c r="C7" s="1" t="str">
        <f>A7 &amp; "_" &amp; B7</f>
        <v>김가람_theta</v>
      </c>
      <c r="D7" s="1">
        <v>4.9233360331043203E-10</v>
      </c>
      <c r="E7" s="1">
        <v>3.3396483648166099E-10</v>
      </c>
      <c r="F7" s="1">
        <v>0.49999999386035598</v>
      </c>
      <c r="G7" s="1">
        <v>0</v>
      </c>
      <c r="H7" s="1" t="str">
        <f t="shared" si="1"/>
        <v>&lt;0.001</v>
      </c>
      <c r="I7" s="1">
        <v>236.25367531420301</v>
      </c>
      <c r="J7" s="1">
        <v>0</v>
      </c>
      <c r="K7" s="1" t="str">
        <f t="shared" si="2"/>
        <v>&lt;0.001</v>
      </c>
      <c r="L7" s="1">
        <v>0.398296651697569</v>
      </c>
      <c r="M7" s="1"/>
    </row>
    <row r="8" spans="1:13" x14ac:dyDescent="0.3">
      <c r="A8" s="1" t="s">
        <v>1</v>
      </c>
      <c r="B8" s="1" t="s">
        <v>14</v>
      </c>
      <c r="C8" s="1" t="str">
        <f t="shared" si="0"/>
        <v>김가람_alpha</v>
      </c>
      <c r="D8" s="1">
        <v>1.6577043884953599E-10</v>
      </c>
      <c r="E8" s="1">
        <v>6.90843241832573E-11</v>
      </c>
      <c r="F8" s="1">
        <v>0.499999999588775</v>
      </c>
      <c r="G8" s="1">
        <v>0</v>
      </c>
      <c r="H8" s="1" t="str">
        <f t="shared" si="1"/>
        <v>&lt;0.001</v>
      </c>
      <c r="I8" s="1">
        <v>582.72728870497997</v>
      </c>
      <c r="J8" s="1">
        <v>0</v>
      </c>
      <c r="K8" s="1" t="str">
        <f t="shared" si="2"/>
        <v>&lt;0.001</v>
      </c>
      <c r="L8" s="1">
        <v>0.98138328787450402</v>
      </c>
    </row>
    <row r="9" spans="1:13" x14ac:dyDescent="0.3">
      <c r="A9" s="1" t="s">
        <v>1</v>
      </c>
      <c r="B9" s="1" t="s">
        <v>15</v>
      </c>
      <c r="C9" s="1" t="str">
        <f t="shared" si="0"/>
        <v>김가람_beta</v>
      </c>
      <c r="D9" s="1">
        <v>6.8466161699290397E-11</v>
      </c>
      <c r="E9" s="1">
        <v>7.4388049568272402E-11</v>
      </c>
      <c r="F9" s="1">
        <v>0.49999999976227399</v>
      </c>
      <c r="G9" s="1">
        <v>0</v>
      </c>
      <c r="H9" s="1" t="str">
        <f t="shared" si="1"/>
        <v>&lt;0.001</v>
      </c>
      <c r="I9" s="1">
        <v>-75.424873771989198</v>
      </c>
      <c r="J9" s="1">
        <v>0</v>
      </c>
      <c r="K9" s="1" t="str">
        <f t="shared" si="2"/>
        <v>&lt;0.001</v>
      </c>
      <c r="L9" s="1">
        <v>-0.12556770325547401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independent t</vt:lpstr>
      <vt:lpstr>paired t</vt:lpstr>
      <vt:lpstr>paired t 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 승연</dc:creator>
  <cp:lastModifiedBy>고 승연</cp:lastModifiedBy>
  <dcterms:created xsi:type="dcterms:W3CDTF">2024-08-27T04:37:24Z</dcterms:created>
  <dcterms:modified xsi:type="dcterms:W3CDTF">2024-08-27T08:30:52Z</dcterms:modified>
</cp:coreProperties>
</file>