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arik\Dropbox\sharelatex\cc-msr2015\"/>
    </mc:Choice>
  </mc:AlternateContent>
  <bookViews>
    <workbookView xWindow="0" yWindow="0" windowWidth="19425" windowHeight="9495"/>
  </bookViews>
  <sheets>
    <sheet name="cc-aggregate" sheetId="1" r:id="rId1"/>
    <sheet name="stackarea" sheetId="3" r:id="rId2"/>
    <sheet name="stackarea-horiz" sheetId="4" r:id="rId3"/>
    <sheet name="cc-verify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7" i="4" l="1"/>
  <c r="F18" i="4"/>
  <c r="F19" i="4"/>
  <c r="F20" i="4"/>
  <c r="F21" i="4"/>
  <c r="F22" i="4"/>
  <c r="F23" i="4"/>
  <c r="F24" i="4"/>
  <c r="F25" i="4"/>
  <c r="F16" i="4"/>
  <c r="E17" i="4"/>
  <c r="E18" i="4"/>
  <c r="E19" i="4"/>
  <c r="E20" i="4"/>
  <c r="E21" i="4"/>
  <c r="E22" i="4"/>
  <c r="E23" i="4"/>
  <c r="E24" i="4"/>
  <c r="E25" i="4"/>
  <c r="E16" i="4"/>
  <c r="D17" i="4"/>
  <c r="D18" i="4"/>
  <c r="D19" i="4"/>
  <c r="D20" i="4"/>
  <c r="D21" i="4"/>
  <c r="D22" i="4"/>
  <c r="D23" i="4"/>
  <c r="D24" i="4"/>
  <c r="D25" i="4"/>
  <c r="D16" i="4"/>
  <c r="F4" i="4"/>
  <c r="F5" i="4" s="1"/>
  <c r="F6" i="4" s="1"/>
  <c r="F7" i="4" s="1"/>
  <c r="F8" i="4" s="1"/>
  <c r="F9" i="4" s="1"/>
  <c r="F10" i="4" s="1"/>
  <c r="F11" i="4" s="1"/>
  <c r="F3" i="4"/>
  <c r="F2" i="4"/>
  <c r="G4" i="4"/>
  <c r="G5" i="4" s="1"/>
  <c r="G6" i="4" s="1"/>
  <c r="G7" i="4" s="1"/>
  <c r="G8" i="4" s="1"/>
  <c r="G9" i="4" s="1"/>
  <c r="G10" i="4" s="1"/>
  <c r="G11" i="4" s="1"/>
  <c r="G3" i="4"/>
  <c r="G2" i="4"/>
  <c r="E12" i="4"/>
  <c r="D12" i="4"/>
  <c r="C12" i="4"/>
  <c r="B30" i="1" l="1"/>
  <c r="B31" i="1"/>
  <c r="B32" i="1" s="1"/>
  <c r="B33" i="1" s="1"/>
  <c r="B34" i="1" s="1"/>
  <c r="B35" i="1" s="1"/>
  <c r="B36" i="1" s="1"/>
  <c r="B29" i="1"/>
  <c r="B28" i="1"/>
  <c r="B27" i="1"/>
  <c r="G20" i="1"/>
  <c r="J12" i="1" l="1"/>
  <c r="L3" i="1" l="1"/>
  <c r="L4" i="1"/>
  <c r="L5" i="1"/>
  <c r="L6" i="1"/>
  <c r="L7" i="1"/>
  <c r="L8" i="1"/>
  <c r="L9" i="1"/>
  <c r="L2" i="1"/>
  <c r="L11" i="1"/>
  <c r="L10" i="1"/>
  <c r="I12" i="1"/>
  <c r="L14" i="1" s="1"/>
  <c r="H12" i="1"/>
  <c r="G12" i="1"/>
  <c r="F12" i="1"/>
  <c r="L12" i="1" l="1"/>
</calcChain>
</file>

<file path=xl/sharedStrings.xml><?xml version="1.0" encoding="utf-8"?>
<sst xmlns="http://schemas.openxmlformats.org/spreadsheetml/2006/main" count="140" uniqueCount="47">
  <si>
    <t>Summer 2013</t>
  </si>
  <si>
    <t>Winter 2013</t>
  </si>
  <si>
    <t>April 2014</t>
  </si>
  <si>
    <t>July 2014</t>
  </si>
  <si>
    <t>August 2014</t>
  </si>
  <si>
    <t>October 2014</t>
  </si>
  <si>
    <t>November 2014</t>
  </si>
  <si>
    <t>December 2014</t>
  </si>
  <si>
    <t>CC-MAIN-2013-20</t>
  </si>
  <si>
    <t>CC-MAIN-2013-48</t>
  </si>
  <si>
    <t>CC-MAIN-2014-10</t>
  </si>
  <si>
    <t>CC-MAIN-2014-15</t>
  </si>
  <si>
    <t>CC-MAIN-2014-23</t>
  </si>
  <si>
    <t>CC-MAIN-2014-35</t>
  </si>
  <si>
    <t>CC-MAIN-2014-41</t>
  </si>
  <si>
    <t>CC-MAIN-2014-42</t>
  </si>
  <si>
    <t>CC-MAIN-2014-49</t>
  </si>
  <si>
    <t>CC-MAIN-2014-52</t>
  </si>
  <si>
    <t>PACKED (TB)</t>
  </si>
  <si>
    <t>PACKED (BYTES)</t>
  </si>
  <si>
    <t>March 2014</t>
  </si>
  <si>
    <t>STAGE 1</t>
  </si>
  <si>
    <t>UNPACKED (TB)</t>
  </si>
  <si>
    <t>STAGE 2</t>
  </si>
  <si>
    <t>STAGE 3</t>
  </si>
  <si>
    <t>YIELD</t>
  </si>
  <si>
    <t>September 2014</t>
  </si>
  <si>
    <t>DEDUP</t>
  </si>
  <si>
    <t>WARC DESCRIPTION</t>
  </si>
  <si>
    <t>SET IDENTIFIER</t>
  </si>
  <si>
    <t>GOOGLE</t>
  </si>
  <si>
    <t>VALID</t>
  </si>
  <si>
    <t>LIST</t>
  </si>
  <si>
    <t>DL</t>
  </si>
  <si>
    <t>OK</t>
  </si>
  <si>
    <t>FULL SIZE</t>
  </si>
  <si>
    <t>CUM</t>
  </si>
  <si>
    <t>Group</t>
  </si>
  <si>
    <t>Type</t>
  </si>
  <si>
    <t>Count</t>
  </si>
  <si>
    <t>DEDUPRUN</t>
  </si>
  <si>
    <t>STAGE3RUN</t>
  </si>
  <si>
    <t>STAGE2RUN</t>
  </si>
  <si>
    <t>SEEN</t>
  </si>
  <si>
    <t>INVALID</t>
  </si>
  <si>
    <t>PAGES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</si>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</sst>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10" fontId="1" fillId="0" borderId="0" xfId="0" applyNumberFormat="1" applyFont="1"/>
    <xf numFmtId="10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20.140625" style="3" customWidth="1"/>
    <col min="2" max="2" width="22.140625" customWidth="1"/>
    <col min="3" max="3" width="13.5703125" customWidth="1"/>
    <col min="4" max="4" width="17.140625" customWidth="1"/>
    <col min="5" max="5" width="17.140625" style="5" customWidth="1"/>
    <col min="6" max="6" width="13.85546875" customWidth="1"/>
    <col min="7" max="7" width="15.140625" customWidth="1"/>
    <col min="8" max="8" width="11.42578125" customWidth="1"/>
    <col min="12" max="12" width="9.140625" style="8"/>
  </cols>
  <sheetData>
    <row r="1" spans="1:13" x14ac:dyDescent="0.25">
      <c r="A1" s="2" t="s">
        <v>28</v>
      </c>
      <c r="B1" s="1" t="s">
        <v>29</v>
      </c>
      <c r="C1" s="1" t="s">
        <v>45</v>
      </c>
      <c r="D1" s="1" t="s">
        <v>46</v>
      </c>
      <c r="E1" s="4" t="s">
        <v>19</v>
      </c>
      <c r="F1" s="1" t="s">
        <v>18</v>
      </c>
      <c r="G1" s="1" t="s">
        <v>22</v>
      </c>
      <c r="H1" s="1" t="s">
        <v>21</v>
      </c>
      <c r="I1" s="1" t="s">
        <v>23</v>
      </c>
      <c r="J1" s="1" t="s">
        <v>24</v>
      </c>
      <c r="K1" s="1" t="s">
        <v>27</v>
      </c>
      <c r="L1" s="7" t="s">
        <v>25</v>
      </c>
      <c r="M1" s="1"/>
    </row>
    <row r="2" spans="1:13" x14ac:dyDescent="0.25">
      <c r="A2" s="3" t="s">
        <v>0</v>
      </c>
      <c r="B2" t="s">
        <v>8</v>
      </c>
      <c r="C2">
        <v>2</v>
      </c>
      <c r="D2">
        <v>31568</v>
      </c>
      <c r="E2" s="5">
        <v>30645585534530</v>
      </c>
      <c r="F2">
        <v>30.6</v>
      </c>
      <c r="G2">
        <v>102</v>
      </c>
      <c r="H2">
        <v>116649</v>
      </c>
      <c r="I2">
        <v>116649</v>
      </c>
      <c r="J2">
        <v>49154</v>
      </c>
      <c r="K2">
        <v>38110</v>
      </c>
      <c r="L2" s="8">
        <f>J2/I2</f>
        <v>0.42138380954830301</v>
      </c>
    </row>
    <row r="3" spans="1:13" x14ac:dyDescent="0.25">
      <c r="A3" s="3" t="s">
        <v>1</v>
      </c>
      <c r="B3" t="s">
        <v>9</v>
      </c>
      <c r="C3">
        <v>2.2999999999999998</v>
      </c>
      <c r="D3">
        <v>45195</v>
      </c>
      <c r="E3" s="5">
        <v>35108456192450</v>
      </c>
      <c r="F3">
        <v>35.1</v>
      </c>
      <c r="G3">
        <v>148</v>
      </c>
      <c r="H3">
        <v>145142</v>
      </c>
      <c r="I3">
        <v>145142</v>
      </c>
      <c r="J3">
        <v>48566</v>
      </c>
      <c r="K3">
        <v>67962</v>
      </c>
      <c r="L3" s="8">
        <f t="shared" ref="L3:L9" si="0">J3/I3</f>
        <v>0.33461024376128207</v>
      </c>
    </row>
    <row r="4" spans="1:13" x14ac:dyDescent="0.25">
      <c r="A4" s="3" t="s">
        <v>20</v>
      </c>
      <c r="B4" t="s">
        <v>10</v>
      </c>
      <c r="C4">
        <v>2.8</v>
      </c>
      <c r="D4">
        <v>55699</v>
      </c>
      <c r="E4" s="5">
        <v>36487973193020</v>
      </c>
      <c r="F4">
        <v>36.5</v>
      </c>
      <c r="G4">
        <v>223</v>
      </c>
      <c r="H4">
        <v>179943</v>
      </c>
      <c r="I4">
        <v>179943</v>
      </c>
      <c r="J4">
        <v>59517</v>
      </c>
      <c r="K4">
        <v>95284</v>
      </c>
      <c r="L4" s="8">
        <f t="shared" si="0"/>
        <v>0.33075473900068353</v>
      </c>
    </row>
    <row r="5" spans="1:13" x14ac:dyDescent="0.25">
      <c r="A5" s="3" t="s">
        <v>2</v>
      </c>
      <c r="B5" t="s">
        <v>11</v>
      </c>
      <c r="C5">
        <v>2.6</v>
      </c>
      <c r="D5">
        <v>44488</v>
      </c>
      <c r="E5" s="5">
        <v>41202834231500</v>
      </c>
      <c r="F5">
        <v>41.2</v>
      </c>
      <c r="G5">
        <v>183</v>
      </c>
      <c r="H5">
        <v>229916</v>
      </c>
      <c r="I5">
        <v>229916</v>
      </c>
      <c r="J5">
        <v>71185</v>
      </c>
      <c r="K5">
        <v>107918</v>
      </c>
      <c r="L5" s="8">
        <f t="shared" si="0"/>
        <v>0.30961307607995964</v>
      </c>
    </row>
    <row r="6" spans="1:13" x14ac:dyDescent="0.25">
      <c r="A6" s="3" t="s">
        <v>3</v>
      </c>
      <c r="B6" t="s">
        <v>12</v>
      </c>
      <c r="C6">
        <v>3.6</v>
      </c>
      <c r="D6">
        <v>63560</v>
      </c>
      <c r="E6" s="5">
        <v>59249591239586</v>
      </c>
      <c r="F6">
        <v>59.2</v>
      </c>
      <c r="G6">
        <v>266</v>
      </c>
      <c r="H6">
        <v>283874</v>
      </c>
      <c r="I6">
        <v>283874</v>
      </c>
      <c r="J6">
        <v>96349</v>
      </c>
      <c r="K6">
        <v>142933</v>
      </c>
      <c r="L6" s="8">
        <f t="shared" si="0"/>
        <v>0.33940762450946549</v>
      </c>
    </row>
    <row r="7" spans="1:13" x14ac:dyDescent="0.25">
      <c r="A7" s="3" t="s">
        <v>4</v>
      </c>
      <c r="B7" t="s">
        <v>13</v>
      </c>
      <c r="C7">
        <v>2.8</v>
      </c>
      <c r="D7">
        <v>52849</v>
      </c>
      <c r="E7" s="5">
        <v>46633461334359</v>
      </c>
      <c r="F7">
        <v>46.6</v>
      </c>
      <c r="G7">
        <v>200</v>
      </c>
      <c r="H7">
        <v>236082</v>
      </c>
      <c r="I7">
        <v>236082</v>
      </c>
      <c r="J7">
        <v>78006</v>
      </c>
      <c r="K7">
        <v>162433</v>
      </c>
      <c r="L7" s="8">
        <f t="shared" si="0"/>
        <v>0.33041909167153788</v>
      </c>
    </row>
    <row r="8" spans="1:13" x14ac:dyDescent="0.25">
      <c r="A8" s="3" t="s">
        <v>26</v>
      </c>
      <c r="B8" t="s">
        <v>14</v>
      </c>
      <c r="C8">
        <v>2.98</v>
      </c>
      <c r="D8">
        <v>52849</v>
      </c>
      <c r="E8" s="5">
        <v>48995684234033</v>
      </c>
      <c r="F8">
        <v>48.9</v>
      </c>
      <c r="G8">
        <v>220</v>
      </c>
      <c r="H8">
        <v>238769</v>
      </c>
      <c r="I8" s="6">
        <v>238764</v>
      </c>
      <c r="J8">
        <v>77211</v>
      </c>
      <c r="K8">
        <v>182344</v>
      </c>
      <c r="L8" s="8">
        <f t="shared" si="0"/>
        <v>0.32337789616525103</v>
      </c>
    </row>
    <row r="9" spans="1:13" x14ac:dyDescent="0.25">
      <c r="A9" s="3" t="s">
        <v>5</v>
      </c>
      <c r="B9" t="s">
        <v>15</v>
      </c>
      <c r="C9">
        <v>3.72</v>
      </c>
      <c r="D9">
        <v>59667</v>
      </c>
      <c r="E9" s="5">
        <v>59056929484649</v>
      </c>
      <c r="F9">
        <v>59.1</v>
      </c>
      <c r="G9">
        <v>254</v>
      </c>
      <c r="H9">
        <v>351397</v>
      </c>
      <c r="I9">
        <v>351397</v>
      </c>
      <c r="J9">
        <v>127160</v>
      </c>
      <c r="K9">
        <v>212788</v>
      </c>
      <c r="L9" s="8">
        <f t="shared" si="0"/>
        <v>0.36186990782505257</v>
      </c>
    </row>
    <row r="10" spans="1:13" x14ac:dyDescent="0.25">
      <c r="A10" s="3" t="s">
        <v>6</v>
      </c>
      <c r="B10" t="s">
        <v>16</v>
      </c>
      <c r="C10">
        <v>1.95</v>
      </c>
      <c r="D10">
        <v>31916</v>
      </c>
      <c r="E10" s="5">
        <v>31370769012065</v>
      </c>
      <c r="F10">
        <v>31.4</v>
      </c>
      <c r="G10">
        <v>135</v>
      </c>
      <c r="H10">
        <v>182947</v>
      </c>
      <c r="I10">
        <v>182947</v>
      </c>
      <c r="J10">
        <v>60576</v>
      </c>
      <c r="K10">
        <v>228387</v>
      </c>
      <c r="L10" s="8">
        <f>J10/I10</f>
        <v>0.33111228935156084</v>
      </c>
    </row>
    <row r="11" spans="1:13" x14ac:dyDescent="0.25">
      <c r="A11" s="3" t="s">
        <v>7</v>
      </c>
      <c r="B11" t="s">
        <v>17</v>
      </c>
      <c r="C11">
        <v>2.08</v>
      </c>
      <c r="D11">
        <v>43636</v>
      </c>
      <c r="E11" s="5">
        <v>35184894556144</v>
      </c>
      <c r="F11">
        <v>35.200000000000003</v>
      </c>
      <c r="G11">
        <v>160</v>
      </c>
      <c r="H11">
        <v>162565</v>
      </c>
      <c r="I11">
        <v>162565</v>
      </c>
      <c r="J11">
        <v>51499</v>
      </c>
      <c r="K11">
        <v>249376</v>
      </c>
      <c r="L11" s="8">
        <f>J11/I11</f>
        <v>0.31679020699412541</v>
      </c>
    </row>
    <row r="12" spans="1:13" x14ac:dyDescent="0.25">
      <c r="F12" s="9">
        <f>SUM(F2:F11)</f>
        <v>423.8</v>
      </c>
      <c r="G12" s="9">
        <f>SUM(G2:G11)</f>
        <v>1891</v>
      </c>
      <c r="H12" s="9">
        <f>SUM(H2:H11)</f>
        <v>2127284</v>
      </c>
      <c r="I12" s="9">
        <f>SUM(I2:I11)</f>
        <v>2127279</v>
      </c>
      <c r="J12" s="1">
        <f>SUM(J2:J11)</f>
        <v>719223</v>
      </c>
      <c r="K12" s="1"/>
      <c r="L12" s="7">
        <f>AVERAGE(L2:L11)</f>
        <v>0.33993388849072215</v>
      </c>
    </row>
    <row r="13" spans="1:13" x14ac:dyDescent="0.25">
      <c r="C13">
        <f>SUM(C2:C12)</f>
        <v>26.83</v>
      </c>
    </row>
    <row r="14" spans="1:13" x14ac:dyDescent="0.25">
      <c r="I14" s="1" t="s">
        <v>27</v>
      </c>
      <c r="J14">
        <v>249376</v>
      </c>
      <c r="L14" s="8">
        <f>J14/I12</f>
        <v>0.11722768851664497</v>
      </c>
    </row>
    <row r="15" spans="1:13" x14ac:dyDescent="0.25">
      <c r="A15" s="2" t="s">
        <v>30</v>
      </c>
      <c r="G15" s="1" t="s">
        <v>35</v>
      </c>
    </row>
    <row r="16" spans="1:13" x14ac:dyDescent="0.25">
      <c r="A16" s="11">
        <v>1626611</v>
      </c>
      <c r="B16" t="s">
        <v>32</v>
      </c>
    </row>
    <row r="17" spans="1:7" x14ac:dyDescent="0.25">
      <c r="A17" s="11">
        <v>1518792</v>
      </c>
      <c r="B17" s="10" t="s">
        <v>33</v>
      </c>
      <c r="C17" s="10"/>
      <c r="D17" s="10"/>
    </row>
    <row r="18" spans="1:7" x14ac:dyDescent="0.25">
      <c r="A18" s="11">
        <v>1471673</v>
      </c>
      <c r="B18" t="s">
        <v>31</v>
      </c>
    </row>
    <row r="20" spans="1:7" x14ac:dyDescent="0.25">
      <c r="G20">
        <f>H12-J12</f>
        <v>1408061</v>
      </c>
    </row>
    <row r="26" spans="1:7" x14ac:dyDescent="0.25">
      <c r="A26" s="3" t="s">
        <v>21</v>
      </c>
      <c r="B26" t="s">
        <v>36</v>
      </c>
    </row>
    <row r="27" spans="1:7" x14ac:dyDescent="0.25">
      <c r="A27">
        <v>116649</v>
      </c>
      <c r="B27">
        <f>A27</f>
        <v>116649</v>
      </c>
    </row>
    <row r="28" spans="1:7" x14ac:dyDescent="0.25">
      <c r="A28">
        <v>145142</v>
      </c>
      <c r="B28">
        <f>A27+A28</f>
        <v>261791</v>
      </c>
    </row>
    <row r="29" spans="1:7" x14ac:dyDescent="0.25">
      <c r="A29">
        <v>179943</v>
      </c>
      <c r="B29">
        <f>B28+A29</f>
        <v>441734</v>
      </c>
    </row>
    <row r="30" spans="1:7" x14ac:dyDescent="0.25">
      <c r="A30">
        <v>229916</v>
      </c>
      <c r="B30">
        <f t="shared" ref="B30:B36" si="1">B29+A30</f>
        <v>671650</v>
      </c>
    </row>
    <row r="31" spans="1:7" x14ac:dyDescent="0.25">
      <c r="A31">
        <v>283874</v>
      </c>
      <c r="B31">
        <f t="shared" si="1"/>
        <v>955524</v>
      </c>
    </row>
    <row r="32" spans="1:7" x14ac:dyDescent="0.25">
      <c r="A32">
        <v>236082</v>
      </c>
      <c r="B32">
        <f t="shared" si="1"/>
        <v>1191606</v>
      </c>
    </row>
    <row r="33" spans="1:2" x14ac:dyDescent="0.25">
      <c r="A33">
        <v>238769</v>
      </c>
      <c r="B33">
        <f t="shared" si="1"/>
        <v>1430375</v>
      </c>
    </row>
    <row r="34" spans="1:2" x14ac:dyDescent="0.25">
      <c r="A34">
        <v>351397</v>
      </c>
      <c r="B34">
        <f t="shared" si="1"/>
        <v>1781772</v>
      </c>
    </row>
    <row r="35" spans="1:2" x14ac:dyDescent="0.25">
      <c r="A35">
        <v>182947</v>
      </c>
      <c r="B35">
        <f t="shared" si="1"/>
        <v>1964719</v>
      </c>
    </row>
    <row r="36" spans="1:2" x14ac:dyDescent="0.25">
      <c r="A36">
        <v>162565</v>
      </c>
      <c r="B36">
        <f t="shared" si="1"/>
        <v>2127284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36" sqref="C36"/>
    </sheetView>
  </sheetViews>
  <sheetFormatPr defaultRowHeight="15" x14ac:dyDescent="0.25"/>
  <cols>
    <col min="1" max="1" width="9.28515625" style="13" customWidth="1"/>
    <col min="2" max="2" width="7.28515625" customWidth="1"/>
  </cols>
  <sheetData>
    <row r="1" spans="1:4" x14ac:dyDescent="0.25">
      <c r="A1" s="12" t="s">
        <v>37</v>
      </c>
      <c r="B1" s="1" t="s">
        <v>38</v>
      </c>
      <c r="C1" s="1" t="s">
        <v>39</v>
      </c>
    </row>
    <row r="2" spans="1:4" x14ac:dyDescent="0.25">
      <c r="A2" s="11">
        <v>0</v>
      </c>
      <c r="B2">
        <v>1</v>
      </c>
      <c r="C2">
        <v>38110</v>
      </c>
    </row>
    <row r="3" spans="1:4" x14ac:dyDescent="0.25">
      <c r="A3" s="11">
        <v>1</v>
      </c>
      <c r="B3">
        <v>1</v>
      </c>
      <c r="C3">
        <v>67962</v>
      </c>
    </row>
    <row r="4" spans="1:4" x14ac:dyDescent="0.25">
      <c r="A4" s="11">
        <v>2</v>
      </c>
      <c r="B4">
        <v>1</v>
      </c>
      <c r="C4">
        <v>95284</v>
      </c>
    </row>
    <row r="5" spans="1:4" x14ac:dyDescent="0.25">
      <c r="A5" s="11">
        <v>3</v>
      </c>
      <c r="B5">
        <v>1</v>
      </c>
      <c r="C5">
        <v>107918</v>
      </c>
    </row>
    <row r="6" spans="1:4" x14ac:dyDescent="0.25">
      <c r="A6" s="11">
        <v>4</v>
      </c>
      <c r="B6">
        <v>1</v>
      </c>
      <c r="C6">
        <v>142933</v>
      </c>
    </row>
    <row r="7" spans="1:4" x14ac:dyDescent="0.25">
      <c r="A7" s="11">
        <v>5</v>
      </c>
      <c r="B7">
        <v>1</v>
      </c>
      <c r="C7">
        <v>162433</v>
      </c>
    </row>
    <row r="8" spans="1:4" x14ac:dyDescent="0.25">
      <c r="A8" s="11">
        <v>6</v>
      </c>
      <c r="B8">
        <v>1</v>
      </c>
      <c r="C8">
        <v>182344</v>
      </c>
      <c r="D8" s="6"/>
    </row>
    <row r="9" spans="1:4" x14ac:dyDescent="0.25">
      <c r="A9" s="11">
        <v>7</v>
      </c>
      <c r="B9">
        <v>1</v>
      </c>
      <c r="C9">
        <v>212788</v>
      </c>
    </row>
    <row r="10" spans="1:4" x14ac:dyDescent="0.25">
      <c r="A10" s="11">
        <v>8</v>
      </c>
      <c r="B10">
        <v>1</v>
      </c>
      <c r="C10">
        <v>228387</v>
      </c>
    </row>
    <row r="11" spans="1:4" x14ac:dyDescent="0.25">
      <c r="A11" s="11">
        <v>9</v>
      </c>
      <c r="B11">
        <v>1</v>
      </c>
      <c r="C11">
        <v>249376</v>
      </c>
    </row>
    <row r="12" spans="1:4" x14ac:dyDescent="0.25">
      <c r="A12" s="11">
        <v>0</v>
      </c>
      <c r="B12">
        <v>2</v>
      </c>
      <c r="C12">
        <v>11044</v>
      </c>
    </row>
    <row r="13" spans="1:4" x14ac:dyDescent="0.25">
      <c r="A13" s="11">
        <v>1</v>
      </c>
      <c r="B13">
        <v>2</v>
      </c>
      <c r="C13">
        <v>29758</v>
      </c>
    </row>
    <row r="14" spans="1:4" x14ac:dyDescent="0.25">
      <c r="A14" s="11">
        <v>2</v>
      </c>
      <c r="B14">
        <v>2</v>
      </c>
      <c r="C14">
        <v>61953</v>
      </c>
    </row>
    <row r="15" spans="1:4" x14ac:dyDescent="0.25">
      <c r="A15" s="11">
        <v>3</v>
      </c>
      <c r="B15">
        <v>2</v>
      </c>
      <c r="C15">
        <v>120504</v>
      </c>
    </row>
    <row r="16" spans="1:4" x14ac:dyDescent="0.25">
      <c r="A16" s="11">
        <v>4</v>
      </c>
      <c r="B16">
        <v>2</v>
      </c>
      <c r="C16">
        <v>181838</v>
      </c>
    </row>
    <row r="17" spans="1:3" x14ac:dyDescent="0.25">
      <c r="A17" s="11">
        <v>5</v>
      </c>
      <c r="B17">
        <v>2</v>
      </c>
      <c r="C17">
        <v>240344</v>
      </c>
    </row>
    <row r="18" spans="1:3" x14ac:dyDescent="0.25">
      <c r="A18" s="11">
        <v>6</v>
      </c>
      <c r="B18">
        <v>2</v>
      </c>
      <c r="C18">
        <v>297644</v>
      </c>
    </row>
    <row r="19" spans="1:3" x14ac:dyDescent="0.25">
      <c r="A19" s="11">
        <v>7</v>
      </c>
      <c r="B19">
        <v>2</v>
      </c>
      <c r="C19">
        <v>394360</v>
      </c>
    </row>
    <row r="20" spans="1:3" x14ac:dyDescent="0.25">
      <c r="A20" s="11">
        <v>8</v>
      </c>
      <c r="B20">
        <v>2</v>
      </c>
      <c r="C20">
        <v>439337</v>
      </c>
    </row>
    <row r="21" spans="1:3" x14ac:dyDescent="0.25">
      <c r="A21" s="11">
        <v>9</v>
      </c>
      <c r="B21">
        <v>2</v>
      </c>
      <c r="C21">
        <v>469847</v>
      </c>
    </row>
    <row r="22" spans="1:3" x14ac:dyDescent="0.25">
      <c r="A22" s="11">
        <v>0</v>
      </c>
      <c r="B22">
        <v>3</v>
      </c>
      <c r="C22">
        <v>67495</v>
      </c>
    </row>
    <row r="23" spans="1:3" x14ac:dyDescent="0.25">
      <c r="A23" s="11">
        <v>1</v>
      </c>
      <c r="B23">
        <v>3</v>
      </c>
      <c r="C23">
        <v>164071</v>
      </c>
    </row>
    <row r="24" spans="1:3" x14ac:dyDescent="0.25">
      <c r="A24" s="11">
        <v>2</v>
      </c>
      <c r="B24">
        <v>3</v>
      </c>
      <c r="C24">
        <v>284497</v>
      </c>
    </row>
    <row r="25" spans="1:3" x14ac:dyDescent="0.25">
      <c r="A25" s="11">
        <v>3</v>
      </c>
      <c r="B25">
        <v>3</v>
      </c>
      <c r="C25">
        <v>443228</v>
      </c>
    </row>
    <row r="26" spans="1:3" x14ac:dyDescent="0.25">
      <c r="A26" s="11">
        <v>4</v>
      </c>
      <c r="B26">
        <v>3</v>
      </c>
      <c r="C26">
        <v>630753</v>
      </c>
    </row>
    <row r="27" spans="1:3" x14ac:dyDescent="0.25">
      <c r="A27" s="11">
        <v>5</v>
      </c>
      <c r="B27">
        <v>3</v>
      </c>
      <c r="C27">
        <v>788829</v>
      </c>
    </row>
    <row r="28" spans="1:3" x14ac:dyDescent="0.25">
      <c r="A28" s="11">
        <v>6</v>
      </c>
      <c r="B28">
        <v>3</v>
      </c>
      <c r="C28">
        <v>950382</v>
      </c>
    </row>
    <row r="29" spans="1:3" x14ac:dyDescent="0.25">
      <c r="A29" s="11">
        <v>7</v>
      </c>
      <c r="B29">
        <v>3</v>
      </c>
      <c r="C29">
        <v>1174619</v>
      </c>
    </row>
    <row r="30" spans="1:3" x14ac:dyDescent="0.25">
      <c r="A30" s="11">
        <v>8</v>
      </c>
      <c r="B30">
        <v>3</v>
      </c>
      <c r="C30">
        <v>1296990</v>
      </c>
    </row>
    <row r="31" spans="1:3" x14ac:dyDescent="0.25">
      <c r="A31" s="11">
        <v>9</v>
      </c>
      <c r="B31">
        <v>3</v>
      </c>
      <c r="C31">
        <v>1408056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16" sqref="C16:E25"/>
    </sheetView>
  </sheetViews>
  <sheetFormatPr defaultRowHeight="15" x14ac:dyDescent="0.25"/>
  <cols>
    <col min="1" max="1" width="21.7109375" customWidth="1"/>
    <col min="2" max="2" width="15.7109375" customWidth="1"/>
    <col min="3" max="3" width="12.28515625" customWidth="1"/>
    <col min="6" max="6" width="12.28515625" customWidth="1"/>
    <col min="7" max="7" width="14.85546875" customWidth="1"/>
    <col min="8" max="8" width="15" customWidth="1"/>
  </cols>
  <sheetData>
    <row r="1" spans="1:8" x14ac:dyDescent="0.25">
      <c r="A1" s="2" t="s">
        <v>28</v>
      </c>
      <c r="B1" s="1" t="s">
        <v>29</v>
      </c>
      <c r="C1" s="1" t="s">
        <v>21</v>
      </c>
      <c r="D1" s="1" t="s">
        <v>23</v>
      </c>
      <c r="E1" s="1" t="s">
        <v>24</v>
      </c>
      <c r="F1" s="1" t="s">
        <v>42</v>
      </c>
      <c r="G1" s="1" t="s">
        <v>41</v>
      </c>
      <c r="H1" s="1" t="s">
        <v>40</v>
      </c>
    </row>
    <row r="2" spans="1:8" x14ac:dyDescent="0.25">
      <c r="A2" s="3" t="s">
        <v>0</v>
      </c>
      <c r="B2" t="s">
        <v>8</v>
      </c>
      <c r="C2">
        <v>116649</v>
      </c>
      <c r="D2">
        <v>116649</v>
      </c>
      <c r="E2">
        <v>49154</v>
      </c>
      <c r="F2">
        <f>D2</f>
        <v>116649</v>
      </c>
      <c r="G2">
        <f>E2</f>
        <v>49154</v>
      </c>
      <c r="H2">
        <v>38110</v>
      </c>
    </row>
    <row r="3" spans="1:8" x14ac:dyDescent="0.25">
      <c r="A3" s="3" t="s">
        <v>1</v>
      </c>
      <c r="B3" t="s">
        <v>9</v>
      </c>
      <c r="C3">
        <v>145142</v>
      </c>
      <c r="D3">
        <v>145142</v>
      </c>
      <c r="E3">
        <v>48566</v>
      </c>
      <c r="F3">
        <f>F2+D3</f>
        <v>261791</v>
      </c>
      <c r="G3">
        <f>G2+E3</f>
        <v>97720</v>
      </c>
      <c r="H3">
        <v>67962</v>
      </c>
    </row>
    <row r="4" spans="1:8" x14ac:dyDescent="0.25">
      <c r="A4" s="3" t="s">
        <v>20</v>
      </c>
      <c r="B4" t="s">
        <v>10</v>
      </c>
      <c r="C4">
        <v>179943</v>
      </c>
      <c r="D4">
        <v>179943</v>
      </c>
      <c r="E4">
        <v>59517</v>
      </c>
      <c r="F4">
        <f t="shared" ref="F4:F11" si="0">F3+D4</f>
        <v>441734</v>
      </c>
      <c r="G4">
        <f t="shared" ref="G4:G11" si="1">G3+E4</f>
        <v>157237</v>
      </c>
      <c r="H4">
        <v>95284</v>
      </c>
    </row>
    <row r="5" spans="1:8" x14ac:dyDescent="0.25">
      <c r="A5" s="3" t="s">
        <v>2</v>
      </c>
      <c r="B5" t="s">
        <v>11</v>
      </c>
      <c r="C5">
        <v>229916</v>
      </c>
      <c r="D5">
        <v>229916</v>
      </c>
      <c r="E5">
        <v>71185</v>
      </c>
      <c r="F5">
        <f t="shared" si="0"/>
        <v>671650</v>
      </c>
      <c r="G5">
        <f t="shared" si="1"/>
        <v>228422</v>
      </c>
      <c r="H5">
        <v>107918</v>
      </c>
    </row>
    <row r="6" spans="1:8" x14ac:dyDescent="0.25">
      <c r="A6" s="3" t="s">
        <v>3</v>
      </c>
      <c r="B6" t="s">
        <v>12</v>
      </c>
      <c r="C6">
        <v>283874</v>
      </c>
      <c r="D6">
        <v>283874</v>
      </c>
      <c r="E6">
        <v>96349</v>
      </c>
      <c r="F6">
        <f t="shared" si="0"/>
        <v>955524</v>
      </c>
      <c r="G6">
        <f t="shared" si="1"/>
        <v>324771</v>
      </c>
      <c r="H6">
        <v>142933</v>
      </c>
    </row>
    <row r="7" spans="1:8" x14ac:dyDescent="0.25">
      <c r="A7" s="3" t="s">
        <v>4</v>
      </c>
      <c r="B7" t="s">
        <v>13</v>
      </c>
      <c r="C7">
        <v>236082</v>
      </c>
      <c r="D7">
        <v>236082</v>
      </c>
      <c r="E7">
        <v>78006</v>
      </c>
      <c r="F7">
        <f t="shared" si="0"/>
        <v>1191606</v>
      </c>
      <c r="G7">
        <f t="shared" si="1"/>
        <v>402777</v>
      </c>
      <c r="H7">
        <v>162433</v>
      </c>
    </row>
    <row r="8" spans="1:8" x14ac:dyDescent="0.25">
      <c r="A8" s="3" t="s">
        <v>26</v>
      </c>
      <c r="B8" t="s">
        <v>14</v>
      </c>
      <c r="C8">
        <v>238769</v>
      </c>
      <c r="D8" s="6">
        <v>238764</v>
      </c>
      <c r="E8">
        <v>77211</v>
      </c>
      <c r="F8">
        <f t="shared" si="0"/>
        <v>1430370</v>
      </c>
      <c r="G8">
        <f t="shared" si="1"/>
        <v>479988</v>
      </c>
      <c r="H8">
        <v>182344</v>
      </c>
    </row>
    <row r="9" spans="1:8" x14ac:dyDescent="0.25">
      <c r="A9" s="3" t="s">
        <v>5</v>
      </c>
      <c r="B9" t="s">
        <v>15</v>
      </c>
      <c r="C9">
        <v>351397</v>
      </c>
      <c r="D9">
        <v>351397</v>
      </c>
      <c r="E9">
        <v>127160</v>
      </c>
      <c r="F9">
        <f t="shared" si="0"/>
        <v>1781767</v>
      </c>
      <c r="G9">
        <f t="shared" si="1"/>
        <v>607148</v>
      </c>
      <c r="H9">
        <v>212788</v>
      </c>
    </row>
    <row r="10" spans="1:8" x14ac:dyDescent="0.25">
      <c r="A10" s="3" t="s">
        <v>6</v>
      </c>
      <c r="B10" t="s">
        <v>16</v>
      </c>
      <c r="C10">
        <v>182947</v>
      </c>
      <c r="D10">
        <v>182947</v>
      </c>
      <c r="E10">
        <v>60576</v>
      </c>
      <c r="F10">
        <f t="shared" si="0"/>
        <v>1964714</v>
      </c>
      <c r="G10">
        <f t="shared" si="1"/>
        <v>667724</v>
      </c>
      <c r="H10">
        <v>228387</v>
      </c>
    </row>
    <row r="11" spans="1:8" x14ac:dyDescent="0.25">
      <c r="A11" s="3" t="s">
        <v>7</v>
      </c>
      <c r="B11" t="s">
        <v>17</v>
      </c>
      <c r="C11">
        <v>162565</v>
      </c>
      <c r="D11">
        <v>162565</v>
      </c>
      <c r="E11">
        <v>51499</v>
      </c>
      <c r="F11">
        <f t="shared" si="0"/>
        <v>2127279</v>
      </c>
      <c r="G11">
        <f t="shared" si="1"/>
        <v>719223</v>
      </c>
      <c r="H11" s="1">
        <v>249376</v>
      </c>
    </row>
    <row r="12" spans="1:8" x14ac:dyDescent="0.25">
      <c r="A12" s="3"/>
      <c r="C12" s="9">
        <f>SUM(C2:C11)</f>
        <v>2127284</v>
      </c>
      <c r="D12" s="9">
        <f>SUM(D2:D11)</f>
        <v>2127279</v>
      </c>
      <c r="E12" s="1">
        <f>SUM(E2:E11)</f>
        <v>719223</v>
      </c>
      <c r="F12" s="1"/>
      <c r="G12" s="1"/>
      <c r="H12" s="1"/>
    </row>
    <row r="15" spans="1:8" x14ac:dyDescent="0.25">
      <c r="A15" s="1" t="s">
        <v>42</v>
      </c>
      <c r="B15" s="1" t="s">
        <v>41</v>
      </c>
      <c r="C15" s="1" t="s">
        <v>40</v>
      </c>
      <c r="D15" s="1" t="s">
        <v>43</v>
      </c>
      <c r="E15" s="1" t="s">
        <v>44</v>
      </c>
    </row>
    <row r="16" spans="1:8" x14ac:dyDescent="0.25">
      <c r="A16">
        <v>116649</v>
      </c>
      <c r="B16">
        <v>49154</v>
      </c>
      <c r="C16">
        <v>38110</v>
      </c>
      <c r="D16">
        <f>B16-C16</f>
        <v>11044</v>
      </c>
      <c r="E16">
        <f>A16-(C16+D16)</f>
        <v>67495</v>
      </c>
      <c r="F16">
        <f>SUM(C16:E16)</f>
        <v>116649</v>
      </c>
    </row>
    <row r="17" spans="1:6" x14ac:dyDescent="0.25">
      <c r="A17">
        <v>261791</v>
      </c>
      <c r="B17">
        <v>97720</v>
      </c>
      <c r="C17">
        <v>67962</v>
      </c>
      <c r="D17">
        <f t="shared" ref="D17:D25" si="2">B17-C17</f>
        <v>29758</v>
      </c>
      <c r="E17">
        <f t="shared" ref="E17:E25" si="3">A17-(C17+D17)</f>
        <v>164071</v>
      </c>
      <c r="F17">
        <f t="shared" ref="F17:F25" si="4">SUM(C17:E17)</f>
        <v>261791</v>
      </c>
    </row>
    <row r="18" spans="1:6" x14ac:dyDescent="0.25">
      <c r="A18">
        <v>441734</v>
      </c>
      <c r="B18">
        <v>157237</v>
      </c>
      <c r="C18">
        <v>95284</v>
      </c>
      <c r="D18">
        <f t="shared" si="2"/>
        <v>61953</v>
      </c>
      <c r="E18">
        <f t="shared" si="3"/>
        <v>284497</v>
      </c>
      <c r="F18">
        <f t="shared" si="4"/>
        <v>441734</v>
      </c>
    </row>
    <row r="19" spans="1:6" x14ac:dyDescent="0.25">
      <c r="A19">
        <v>671650</v>
      </c>
      <c r="B19">
        <v>228422</v>
      </c>
      <c r="C19">
        <v>107918</v>
      </c>
      <c r="D19">
        <f t="shared" si="2"/>
        <v>120504</v>
      </c>
      <c r="E19">
        <f t="shared" si="3"/>
        <v>443228</v>
      </c>
      <c r="F19">
        <f t="shared" si="4"/>
        <v>671650</v>
      </c>
    </row>
    <row r="20" spans="1:6" x14ac:dyDescent="0.25">
      <c r="A20">
        <v>955524</v>
      </c>
      <c r="B20">
        <v>324771</v>
      </c>
      <c r="C20">
        <v>142933</v>
      </c>
      <c r="D20">
        <f t="shared" si="2"/>
        <v>181838</v>
      </c>
      <c r="E20">
        <f t="shared" si="3"/>
        <v>630753</v>
      </c>
      <c r="F20">
        <f t="shared" si="4"/>
        <v>955524</v>
      </c>
    </row>
    <row r="21" spans="1:6" x14ac:dyDescent="0.25">
      <c r="A21">
        <v>1191606</v>
      </c>
      <c r="B21">
        <v>402777</v>
      </c>
      <c r="C21">
        <v>162433</v>
      </c>
      <c r="D21">
        <f t="shared" si="2"/>
        <v>240344</v>
      </c>
      <c r="E21">
        <f t="shared" si="3"/>
        <v>788829</v>
      </c>
      <c r="F21">
        <f t="shared" si="4"/>
        <v>1191606</v>
      </c>
    </row>
    <row r="22" spans="1:6" x14ac:dyDescent="0.25">
      <c r="A22">
        <v>1430370</v>
      </c>
      <c r="B22">
        <v>479988</v>
      </c>
      <c r="C22">
        <v>182344</v>
      </c>
      <c r="D22">
        <f t="shared" si="2"/>
        <v>297644</v>
      </c>
      <c r="E22">
        <f t="shared" si="3"/>
        <v>950382</v>
      </c>
      <c r="F22">
        <f t="shared" si="4"/>
        <v>1430370</v>
      </c>
    </row>
    <row r="23" spans="1:6" x14ac:dyDescent="0.25">
      <c r="A23">
        <v>1781767</v>
      </c>
      <c r="B23">
        <v>607148</v>
      </c>
      <c r="C23">
        <v>212788</v>
      </c>
      <c r="D23">
        <f t="shared" si="2"/>
        <v>394360</v>
      </c>
      <c r="E23">
        <f t="shared" si="3"/>
        <v>1174619</v>
      </c>
      <c r="F23">
        <f t="shared" si="4"/>
        <v>1781767</v>
      </c>
    </row>
    <row r="24" spans="1:6" x14ac:dyDescent="0.25">
      <c r="A24">
        <v>1964714</v>
      </c>
      <c r="B24">
        <v>667724</v>
      </c>
      <c r="C24">
        <v>228387</v>
      </c>
      <c r="D24">
        <f t="shared" si="2"/>
        <v>439337</v>
      </c>
      <c r="E24">
        <f t="shared" si="3"/>
        <v>1296990</v>
      </c>
      <c r="F24">
        <f t="shared" si="4"/>
        <v>1964714</v>
      </c>
    </row>
    <row r="25" spans="1:6" x14ac:dyDescent="0.25">
      <c r="A25">
        <v>2127279</v>
      </c>
      <c r="B25">
        <v>719223</v>
      </c>
      <c r="C25">
        <v>249376</v>
      </c>
      <c r="D25">
        <f t="shared" si="2"/>
        <v>469847</v>
      </c>
      <c r="E25">
        <f t="shared" si="3"/>
        <v>1408056</v>
      </c>
      <c r="F25">
        <f t="shared" si="4"/>
        <v>2127279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2" sqref="C12"/>
    </sheetView>
  </sheetViews>
  <sheetFormatPr defaultRowHeight="15" x14ac:dyDescent="0.25"/>
  <cols>
    <col min="1" max="1" width="22.140625" customWidth="1"/>
  </cols>
  <sheetData>
    <row r="1" spans="1:8" x14ac:dyDescent="0.25">
      <c r="A1" s="2" t="s">
        <v>28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3" t="s">
        <v>0</v>
      </c>
      <c r="B2" t="s">
        <v>34</v>
      </c>
      <c r="C2" t="s">
        <v>34</v>
      </c>
      <c r="D2" t="s">
        <v>34</v>
      </c>
      <c r="E2" t="s">
        <v>34</v>
      </c>
    </row>
    <row r="3" spans="1:8" x14ac:dyDescent="0.25">
      <c r="A3" s="3" t="s">
        <v>1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</row>
    <row r="4" spans="1:8" x14ac:dyDescent="0.25">
      <c r="A4" s="3" t="s">
        <v>20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</row>
    <row r="5" spans="1:8" x14ac:dyDescent="0.25">
      <c r="A5" s="3" t="s">
        <v>2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</row>
    <row r="6" spans="1:8" x14ac:dyDescent="0.25">
      <c r="A6" s="3" t="s">
        <v>3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</row>
    <row r="7" spans="1:8" x14ac:dyDescent="0.25">
      <c r="A7" s="3" t="s">
        <v>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</row>
    <row r="8" spans="1:8" x14ac:dyDescent="0.25">
      <c r="A8" s="3" t="s">
        <v>26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</row>
    <row r="9" spans="1:8" x14ac:dyDescent="0.25">
      <c r="A9" s="3" t="s">
        <v>5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</row>
    <row r="10" spans="1:8" x14ac:dyDescent="0.25">
      <c r="A10" s="3" t="s">
        <v>6</v>
      </c>
      <c r="B10" t="s">
        <v>34</v>
      </c>
      <c r="C10" t="s">
        <v>34</v>
      </c>
      <c r="D10" t="s">
        <v>34</v>
      </c>
      <c r="E10" t="s">
        <v>34</v>
      </c>
    </row>
    <row r="11" spans="1:8" x14ac:dyDescent="0.25">
      <c r="A11" s="3" t="s">
        <v>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cc-aggregate</vt:lpstr>
      <vt:lpstr>stackarea</vt:lpstr>
      <vt:lpstr>stackarea-horiz</vt:lpstr>
      <vt:lpstr>cc-verify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Barik</dc:creator>
  <cp:lastModifiedBy>Titus Barik</cp:lastModifiedBy>
  <dcterms:created xsi:type="dcterms:W3CDTF">2015-02-18T00:26:47Z</dcterms:created>
  <dcterms:modified xsi:type="dcterms:W3CDTF">2015-02-24T22:44:08Z</dcterms:modified>
</cp:coreProperties>
</file>