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Default Extension="wdp" ContentType="image/vnd.ms-photo"/>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drawings/drawing1.xml" ContentType="application/vnd.openxmlformats-officedocument.drawing+xml"/>
  <Override PartName="/xl/tables/table3.xml" ContentType="application/vnd.openxmlformats-officedocument.spreadsheetml.table+xml"/>
  <Override PartName="/xl/drawings/drawing2.xml" ContentType="application/vnd.openxmlformats-officedocument.drawing+xml"/>
  <Override PartName="/xl/drawings/drawing3.xml" ContentType="application/vnd.openxmlformats-officedocument.drawing+xml"/>
  <Override PartName="/xl/slicers/slicer1.xml" ContentType="application/vnd.ms-excel.slicer+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hidePivotFieldList="1" defaultThemeVersion="124226"/>
  <bookViews>
    <workbookView xWindow="120" yWindow="12" windowWidth="18960" windowHeight="11328" firstSheet="2" activeTab="4"/>
  </bookViews>
  <sheets>
    <sheet name="Detail1" sheetId="4" state="hidden" r:id="rId1"/>
    <sheet name="Detail2" sheetId="5" state="hidden" r:id="rId2"/>
    <sheet name="Table 1" sheetId="1" r:id="rId3"/>
    <sheet name="Categories" sheetId="2" r:id="rId4"/>
    <sheet name="Sheet2" sheetId="8" r:id="rId5"/>
    <sheet name="Sheet4" sheetId="9" r:id="rId6"/>
  </sheets>
  <definedNames>
    <definedName name="_xlnm._FilterDatabase" localSheetId="2" hidden="1">'Table 1'!$B$1:$B$998</definedName>
    <definedName name="Slicer_Year">#N/A</definedName>
  </definedNames>
  <calcPr calcId="144525"/>
  <pivotCaches>
    <pivotCache cacheId="0" r:id="rId7"/>
  </pivotCaches>
  <extLst>
    <ext xmlns:x14="http://schemas.microsoft.com/office/spreadsheetml/2009/9/main" uri="{BBE1A952-AA13-448e-AADC-164F8A28A991}">
      <x14:slicerCaches>
        <x14:slicerCache r:id="rId8"/>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787" i="1" l="1"/>
  <c r="I2" i="1"/>
  <c r="I3" i="1"/>
  <c r="I4" i="1"/>
  <c r="I5" i="1"/>
  <c r="I6" i="1"/>
  <c r="I7" i="1"/>
  <c r="I8" i="1"/>
  <c r="I9" i="1"/>
  <c r="I10" i="1"/>
  <c r="I11" i="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I97" i="1"/>
  <c r="I98" i="1"/>
  <c r="I99" i="1"/>
  <c r="I100" i="1"/>
  <c r="I101" i="1"/>
  <c r="I102" i="1"/>
  <c r="I103" i="1"/>
  <c r="I104" i="1"/>
  <c r="I105" i="1"/>
  <c r="I106" i="1"/>
  <c r="I107" i="1"/>
  <c r="I108" i="1"/>
  <c r="I109" i="1"/>
  <c r="I110" i="1"/>
  <c r="I111" i="1"/>
  <c r="I112" i="1"/>
  <c r="I113" i="1"/>
  <c r="I114" i="1"/>
  <c r="I115" i="1"/>
  <c r="I116" i="1"/>
  <c r="I117" i="1"/>
  <c r="I118" i="1"/>
  <c r="I119" i="1"/>
  <c r="I120" i="1"/>
  <c r="I121" i="1"/>
  <c r="I122" i="1"/>
  <c r="I123" i="1"/>
  <c r="I124" i="1"/>
  <c r="I125" i="1"/>
  <c r="I126" i="1"/>
  <c r="I127" i="1"/>
  <c r="I128" i="1"/>
  <c r="I129" i="1"/>
  <c r="I130" i="1"/>
  <c r="I131" i="1"/>
  <c r="I132" i="1"/>
  <c r="I133" i="1"/>
  <c r="I134" i="1"/>
  <c r="I135" i="1"/>
  <c r="I136" i="1"/>
  <c r="I137" i="1"/>
  <c r="I138" i="1"/>
  <c r="I139" i="1"/>
  <c r="I140" i="1"/>
  <c r="I141" i="1"/>
  <c r="I142" i="1"/>
  <c r="I143" i="1"/>
  <c r="I144" i="1"/>
  <c r="I145" i="1"/>
  <c r="I146" i="1"/>
  <c r="I147" i="1"/>
  <c r="I148" i="1"/>
  <c r="I149" i="1"/>
  <c r="I150" i="1"/>
  <c r="I151" i="1"/>
  <c r="I152" i="1"/>
  <c r="I153" i="1"/>
  <c r="I154" i="1"/>
  <c r="I155" i="1"/>
  <c r="I156" i="1"/>
  <c r="I157" i="1"/>
  <c r="I158" i="1"/>
  <c r="I159" i="1"/>
  <c r="I160" i="1"/>
  <c r="I161" i="1"/>
  <c r="I162" i="1"/>
  <c r="I163" i="1"/>
  <c r="I164" i="1"/>
  <c r="I165" i="1"/>
  <c r="I166" i="1"/>
  <c r="I167" i="1"/>
  <c r="I168" i="1"/>
  <c r="I169" i="1"/>
  <c r="I170" i="1"/>
  <c r="I171" i="1"/>
  <c r="I172" i="1"/>
  <c r="I173" i="1"/>
  <c r="I174" i="1"/>
  <c r="I175" i="1"/>
  <c r="I176" i="1"/>
  <c r="I177" i="1"/>
  <c r="I178" i="1"/>
  <c r="I179" i="1"/>
  <c r="I180" i="1"/>
  <c r="I181" i="1"/>
  <c r="I182" i="1"/>
  <c r="I183" i="1"/>
  <c r="I184" i="1"/>
  <c r="I185" i="1"/>
  <c r="I186" i="1"/>
  <c r="I187" i="1"/>
  <c r="I188" i="1"/>
  <c r="I189" i="1"/>
  <c r="I190" i="1"/>
  <c r="I191" i="1"/>
  <c r="I192" i="1"/>
  <c r="I193" i="1"/>
  <c r="I194" i="1"/>
  <c r="I195" i="1"/>
  <c r="I196" i="1"/>
  <c r="I197" i="1"/>
  <c r="I198" i="1"/>
  <c r="I199" i="1"/>
  <c r="I200" i="1"/>
  <c r="I201" i="1"/>
  <c r="I202" i="1"/>
  <c r="I203" i="1"/>
  <c r="I204" i="1"/>
  <c r="I205" i="1"/>
  <c r="I206" i="1"/>
  <c r="I207" i="1"/>
  <c r="I208" i="1"/>
  <c r="I209" i="1"/>
  <c r="I210" i="1"/>
  <c r="I211" i="1"/>
  <c r="I212" i="1"/>
  <c r="I213" i="1"/>
  <c r="I214" i="1"/>
  <c r="I215" i="1"/>
  <c r="I216" i="1"/>
  <c r="I217" i="1"/>
  <c r="I218" i="1"/>
  <c r="I219" i="1"/>
  <c r="I220" i="1"/>
  <c r="I221" i="1"/>
  <c r="I222" i="1"/>
  <c r="I223" i="1"/>
  <c r="I224" i="1"/>
  <c r="I225" i="1"/>
  <c r="I226" i="1"/>
  <c r="I227" i="1"/>
  <c r="I228" i="1"/>
  <c r="I229" i="1"/>
  <c r="I230" i="1"/>
  <c r="I231" i="1"/>
  <c r="I232" i="1"/>
  <c r="I233" i="1"/>
  <c r="I234" i="1"/>
  <c r="I235" i="1"/>
  <c r="I236" i="1"/>
  <c r="I237" i="1"/>
  <c r="I238" i="1"/>
  <c r="I239" i="1"/>
  <c r="I240" i="1"/>
  <c r="I241" i="1"/>
  <c r="I242" i="1"/>
  <c r="I243" i="1"/>
  <c r="I244" i="1"/>
  <c r="I245" i="1"/>
  <c r="I246" i="1"/>
  <c r="I247" i="1"/>
  <c r="I248" i="1"/>
  <c r="I249" i="1"/>
  <c r="I250" i="1"/>
  <c r="I251" i="1"/>
  <c r="I252" i="1"/>
  <c r="I253" i="1"/>
  <c r="I254" i="1"/>
  <c r="I255" i="1"/>
  <c r="I256" i="1"/>
  <c r="I257" i="1"/>
  <c r="I258" i="1"/>
  <c r="I259" i="1"/>
  <c r="I260" i="1"/>
  <c r="I261" i="1"/>
  <c r="I262" i="1"/>
  <c r="I263" i="1"/>
  <c r="I264" i="1"/>
  <c r="I265" i="1"/>
  <c r="I266" i="1"/>
  <c r="I267" i="1"/>
  <c r="I268" i="1"/>
  <c r="I269" i="1"/>
  <c r="I270" i="1"/>
  <c r="I271" i="1"/>
  <c r="I272" i="1"/>
  <c r="I273" i="1"/>
  <c r="I274" i="1"/>
  <c r="I275" i="1"/>
  <c r="I276" i="1"/>
  <c r="I277" i="1"/>
  <c r="I278" i="1"/>
  <c r="I279" i="1"/>
  <c r="I280" i="1"/>
  <c r="I281" i="1"/>
  <c r="I282" i="1"/>
  <c r="I283" i="1"/>
  <c r="I284" i="1"/>
  <c r="I285" i="1"/>
  <c r="I286" i="1"/>
  <c r="I287" i="1"/>
  <c r="I288" i="1"/>
  <c r="I289" i="1"/>
  <c r="I290" i="1"/>
  <c r="I291" i="1"/>
  <c r="I292" i="1"/>
  <c r="I293" i="1"/>
  <c r="I294" i="1"/>
  <c r="I295" i="1"/>
  <c r="I296" i="1"/>
  <c r="I297" i="1"/>
  <c r="I298" i="1"/>
  <c r="I299" i="1"/>
  <c r="I300" i="1"/>
  <c r="I301" i="1"/>
  <c r="I302" i="1"/>
  <c r="I303" i="1"/>
  <c r="I304" i="1"/>
  <c r="I305" i="1"/>
  <c r="I306" i="1"/>
  <c r="I307" i="1"/>
  <c r="I308" i="1"/>
  <c r="I309" i="1"/>
  <c r="I310" i="1"/>
  <c r="I311" i="1"/>
  <c r="I312" i="1"/>
  <c r="I313" i="1"/>
  <c r="I314" i="1"/>
  <c r="I315" i="1"/>
  <c r="I316" i="1"/>
  <c r="I317" i="1"/>
  <c r="I318" i="1"/>
  <c r="I319" i="1"/>
  <c r="I320" i="1"/>
  <c r="I321" i="1"/>
  <c r="I322" i="1"/>
  <c r="I323" i="1"/>
  <c r="I324" i="1"/>
  <c r="I325" i="1"/>
  <c r="I326" i="1"/>
  <c r="I327" i="1"/>
  <c r="I328" i="1"/>
  <c r="I329" i="1"/>
  <c r="I330" i="1"/>
  <c r="I331" i="1"/>
  <c r="I332" i="1"/>
  <c r="I333" i="1"/>
  <c r="I334" i="1"/>
  <c r="I335" i="1"/>
  <c r="I336" i="1"/>
  <c r="I337" i="1"/>
  <c r="I338" i="1"/>
  <c r="I339" i="1"/>
  <c r="I340" i="1"/>
  <c r="I341" i="1"/>
  <c r="I342" i="1"/>
  <c r="I343" i="1"/>
  <c r="I344" i="1"/>
  <c r="I345" i="1"/>
  <c r="I346" i="1"/>
  <c r="I347" i="1"/>
  <c r="I348" i="1"/>
  <c r="I349" i="1"/>
  <c r="I350" i="1"/>
  <c r="I351" i="1"/>
  <c r="I352" i="1"/>
  <c r="I353" i="1"/>
  <c r="I354" i="1"/>
  <c r="I355" i="1"/>
  <c r="I356" i="1"/>
  <c r="I357" i="1"/>
  <c r="I358" i="1"/>
  <c r="I359" i="1"/>
  <c r="I360" i="1"/>
  <c r="I361" i="1"/>
  <c r="I362" i="1"/>
  <c r="I363" i="1"/>
  <c r="I364" i="1"/>
  <c r="I365" i="1"/>
  <c r="I366" i="1"/>
  <c r="I367" i="1"/>
  <c r="I368" i="1"/>
  <c r="I369" i="1"/>
  <c r="I370" i="1"/>
  <c r="I371" i="1"/>
  <c r="I372" i="1"/>
  <c r="I373" i="1"/>
  <c r="I374" i="1"/>
  <c r="I375" i="1"/>
  <c r="I376" i="1"/>
  <c r="I377" i="1"/>
  <c r="I378" i="1"/>
  <c r="I379" i="1"/>
  <c r="I380" i="1"/>
  <c r="I381" i="1"/>
  <c r="I382" i="1"/>
  <c r="I383" i="1"/>
  <c r="I384" i="1"/>
  <c r="I385" i="1"/>
  <c r="I386" i="1"/>
  <c r="I387" i="1"/>
  <c r="I388" i="1"/>
  <c r="I389" i="1"/>
  <c r="I390" i="1"/>
  <c r="I391" i="1"/>
  <c r="I392" i="1"/>
  <c r="I393" i="1"/>
  <c r="I394" i="1"/>
  <c r="I395" i="1"/>
  <c r="I396" i="1"/>
  <c r="I397" i="1"/>
  <c r="I398" i="1"/>
  <c r="I399" i="1"/>
  <c r="I400" i="1"/>
  <c r="I401" i="1"/>
  <c r="I402" i="1"/>
  <c r="I403" i="1"/>
  <c r="I404" i="1"/>
  <c r="I405" i="1"/>
  <c r="I406" i="1"/>
  <c r="I407" i="1"/>
  <c r="I408" i="1"/>
  <c r="I409" i="1"/>
  <c r="I410" i="1"/>
  <c r="I411" i="1"/>
  <c r="I412" i="1"/>
  <c r="I413" i="1"/>
  <c r="I414" i="1"/>
  <c r="I415" i="1"/>
  <c r="I416" i="1"/>
  <c r="I417" i="1"/>
  <c r="I418" i="1"/>
  <c r="I419" i="1"/>
  <c r="I420" i="1"/>
  <c r="I421" i="1"/>
  <c r="I422" i="1"/>
  <c r="I423" i="1"/>
  <c r="I424" i="1"/>
  <c r="I425" i="1"/>
  <c r="I426" i="1"/>
  <c r="I427" i="1"/>
  <c r="I428" i="1"/>
  <c r="I429" i="1"/>
  <c r="I430" i="1"/>
  <c r="I431" i="1"/>
  <c r="I432" i="1"/>
  <c r="I433" i="1"/>
  <c r="I434" i="1"/>
  <c r="I435" i="1"/>
  <c r="I436" i="1"/>
  <c r="I437" i="1"/>
  <c r="I438" i="1"/>
  <c r="I439" i="1"/>
  <c r="I440" i="1"/>
  <c r="I441" i="1"/>
  <c r="I442" i="1"/>
  <c r="I443" i="1"/>
  <c r="I444" i="1"/>
  <c r="I445" i="1"/>
  <c r="I446" i="1"/>
  <c r="I447" i="1"/>
  <c r="I448" i="1"/>
  <c r="I449" i="1"/>
  <c r="I450" i="1"/>
  <c r="I451" i="1"/>
  <c r="I452" i="1"/>
  <c r="I453" i="1"/>
  <c r="I454" i="1"/>
  <c r="I455" i="1"/>
  <c r="I456" i="1"/>
  <c r="I457" i="1"/>
  <c r="I458" i="1"/>
  <c r="I459" i="1"/>
  <c r="I460" i="1"/>
  <c r="I461" i="1"/>
  <c r="I462" i="1"/>
  <c r="I463" i="1"/>
  <c r="I464" i="1"/>
  <c r="I465" i="1"/>
  <c r="I466" i="1"/>
  <c r="I467" i="1"/>
  <c r="I468" i="1"/>
  <c r="I469" i="1"/>
  <c r="I470" i="1"/>
  <c r="I471" i="1"/>
  <c r="I472" i="1"/>
  <c r="I473" i="1"/>
  <c r="I474" i="1"/>
  <c r="I475" i="1"/>
  <c r="I476" i="1"/>
  <c r="I477" i="1"/>
  <c r="I478" i="1"/>
  <c r="I479" i="1"/>
  <c r="I480" i="1"/>
  <c r="I481" i="1"/>
  <c r="I482" i="1"/>
  <c r="I483" i="1"/>
  <c r="I484" i="1"/>
  <c r="I485" i="1"/>
  <c r="I486" i="1"/>
  <c r="I487" i="1"/>
  <c r="I488" i="1"/>
  <c r="I489" i="1"/>
  <c r="I490" i="1"/>
  <c r="I491" i="1"/>
  <c r="I492" i="1"/>
  <c r="I493" i="1"/>
  <c r="I494" i="1"/>
  <c r="I495" i="1"/>
  <c r="I496" i="1"/>
  <c r="I497" i="1"/>
  <c r="I498" i="1"/>
  <c r="I499" i="1"/>
  <c r="I500" i="1"/>
  <c r="I501" i="1"/>
  <c r="I502" i="1"/>
  <c r="I503" i="1"/>
  <c r="I504" i="1"/>
  <c r="I505" i="1"/>
  <c r="I506" i="1"/>
  <c r="I507" i="1"/>
  <c r="I508" i="1"/>
  <c r="I509" i="1"/>
  <c r="I510" i="1"/>
  <c r="I511" i="1"/>
  <c r="I512" i="1"/>
  <c r="I513" i="1"/>
  <c r="I514" i="1"/>
  <c r="I515" i="1"/>
  <c r="I516" i="1"/>
  <c r="I517" i="1"/>
  <c r="I518" i="1"/>
  <c r="I519" i="1"/>
  <c r="I520" i="1"/>
  <c r="I521" i="1"/>
  <c r="I522" i="1"/>
  <c r="I523" i="1"/>
  <c r="I524" i="1"/>
  <c r="I525" i="1"/>
  <c r="I526" i="1"/>
  <c r="I527" i="1"/>
  <c r="I528" i="1"/>
  <c r="I529" i="1"/>
  <c r="I530" i="1"/>
  <c r="I531" i="1"/>
  <c r="I532" i="1"/>
  <c r="I533" i="1"/>
  <c r="I534" i="1"/>
  <c r="I535" i="1"/>
  <c r="I536" i="1"/>
  <c r="I537" i="1"/>
  <c r="I538" i="1"/>
  <c r="I539" i="1"/>
  <c r="I540" i="1"/>
  <c r="I541" i="1"/>
  <c r="I542" i="1"/>
  <c r="I543" i="1"/>
  <c r="I544" i="1"/>
  <c r="I545" i="1"/>
  <c r="I546" i="1"/>
  <c r="I547" i="1"/>
  <c r="I548" i="1"/>
  <c r="I549" i="1"/>
  <c r="I550" i="1"/>
  <c r="I551" i="1"/>
  <c r="I552" i="1"/>
  <c r="I553" i="1"/>
  <c r="I554" i="1"/>
  <c r="I555" i="1"/>
  <c r="I556" i="1"/>
  <c r="I557" i="1"/>
  <c r="I558" i="1"/>
  <c r="I559" i="1"/>
  <c r="I560" i="1"/>
  <c r="I561" i="1"/>
  <c r="I562" i="1"/>
  <c r="I563" i="1"/>
  <c r="I564" i="1"/>
  <c r="I565" i="1"/>
  <c r="I566" i="1"/>
  <c r="I567" i="1"/>
  <c r="I568" i="1"/>
  <c r="I569" i="1"/>
  <c r="I570" i="1"/>
  <c r="I571" i="1"/>
  <c r="I572" i="1"/>
  <c r="I573" i="1"/>
  <c r="I574" i="1"/>
  <c r="I575" i="1"/>
  <c r="I576" i="1"/>
  <c r="I577" i="1"/>
  <c r="I578" i="1"/>
  <c r="I579" i="1"/>
  <c r="I580" i="1"/>
  <c r="I581" i="1"/>
  <c r="I582" i="1"/>
  <c r="I583" i="1"/>
  <c r="I584" i="1"/>
  <c r="I585" i="1"/>
  <c r="I586" i="1"/>
  <c r="I587" i="1"/>
  <c r="I588" i="1"/>
  <c r="I589" i="1"/>
  <c r="I590" i="1"/>
  <c r="I591" i="1"/>
  <c r="I592" i="1"/>
  <c r="I593" i="1"/>
  <c r="I594" i="1"/>
  <c r="I595" i="1"/>
  <c r="I596" i="1"/>
  <c r="I597" i="1"/>
  <c r="I598" i="1"/>
  <c r="I599" i="1"/>
  <c r="I600" i="1"/>
  <c r="I601" i="1"/>
  <c r="I602" i="1"/>
  <c r="I603" i="1"/>
  <c r="I604" i="1"/>
  <c r="I605" i="1"/>
  <c r="I606" i="1"/>
  <c r="I607" i="1"/>
  <c r="I608" i="1"/>
  <c r="I609" i="1"/>
  <c r="I610" i="1"/>
  <c r="I611" i="1"/>
  <c r="I612" i="1"/>
  <c r="I613" i="1"/>
  <c r="I614" i="1"/>
  <c r="I615" i="1"/>
  <c r="I616" i="1"/>
  <c r="I617" i="1"/>
  <c r="I618" i="1"/>
  <c r="I619" i="1"/>
  <c r="I620" i="1"/>
  <c r="I621" i="1"/>
  <c r="I622" i="1"/>
  <c r="I623" i="1"/>
  <c r="I624" i="1"/>
  <c r="I625" i="1"/>
  <c r="I626" i="1"/>
  <c r="I627" i="1"/>
  <c r="I628" i="1"/>
  <c r="I629" i="1"/>
  <c r="I630" i="1"/>
  <c r="I631" i="1"/>
  <c r="I632" i="1"/>
  <c r="I633" i="1"/>
  <c r="I634" i="1"/>
  <c r="I635" i="1"/>
  <c r="I636" i="1"/>
  <c r="I637" i="1"/>
  <c r="I638" i="1"/>
  <c r="I639" i="1"/>
  <c r="I640" i="1"/>
  <c r="I641" i="1"/>
  <c r="I642" i="1"/>
  <c r="I643" i="1"/>
  <c r="I644" i="1"/>
  <c r="I645" i="1"/>
  <c r="I646" i="1"/>
  <c r="I647" i="1"/>
  <c r="I648" i="1"/>
  <c r="I649" i="1"/>
  <c r="I650" i="1"/>
  <c r="I651" i="1"/>
  <c r="I652" i="1"/>
  <c r="I653" i="1"/>
  <c r="I654" i="1"/>
  <c r="I655" i="1"/>
  <c r="I656" i="1"/>
  <c r="I657" i="1"/>
  <c r="I658" i="1"/>
  <c r="I659" i="1"/>
  <c r="I660" i="1"/>
  <c r="I661" i="1"/>
  <c r="I662" i="1"/>
  <c r="I663" i="1"/>
  <c r="I664" i="1"/>
  <c r="I665" i="1"/>
  <c r="I666" i="1"/>
  <c r="I667" i="1"/>
  <c r="I668" i="1"/>
  <c r="I669" i="1"/>
  <c r="I670" i="1"/>
  <c r="I671" i="1"/>
  <c r="I672" i="1"/>
  <c r="I673" i="1"/>
  <c r="I674" i="1"/>
  <c r="I675" i="1"/>
  <c r="I676" i="1"/>
  <c r="I677" i="1"/>
  <c r="I678" i="1"/>
  <c r="I679" i="1"/>
  <c r="I680" i="1"/>
  <c r="I681" i="1"/>
  <c r="I682" i="1"/>
  <c r="I683" i="1"/>
  <c r="I684" i="1"/>
  <c r="I685" i="1"/>
  <c r="I686" i="1"/>
  <c r="I687" i="1"/>
  <c r="I688" i="1"/>
  <c r="I689" i="1"/>
  <c r="I690" i="1"/>
  <c r="I691" i="1"/>
  <c r="I692" i="1"/>
  <c r="I693" i="1"/>
  <c r="I694" i="1"/>
  <c r="I695" i="1"/>
  <c r="I696" i="1"/>
  <c r="I697" i="1"/>
  <c r="I698" i="1"/>
  <c r="I699" i="1"/>
  <c r="I700" i="1"/>
  <c r="I701" i="1"/>
  <c r="I702" i="1"/>
  <c r="I703" i="1"/>
  <c r="I704" i="1"/>
  <c r="I705" i="1"/>
  <c r="I706" i="1"/>
  <c r="I707" i="1"/>
  <c r="I708" i="1"/>
  <c r="I709" i="1"/>
  <c r="I710" i="1"/>
  <c r="I711" i="1"/>
  <c r="I712" i="1"/>
  <c r="I713" i="1"/>
  <c r="I714" i="1"/>
  <c r="I715" i="1"/>
  <c r="I716" i="1"/>
  <c r="I717" i="1"/>
  <c r="I718" i="1"/>
  <c r="I719" i="1"/>
  <c r="I720" i="1"/>
  <c r="I721" i="1"/>
  <c r="I722" i="1"/>
  <c r="I723" i="1"/>
  <c r="I724" i="1"/>
  <c r="I725" i="1"/>
  <c r="I726" i="1"/>
  <c r="I727" i="1"/>
  <c r="I728" i="1"/>
  <c r="I729" i="1"/>
  <c r="I730" i="1"/>
  <c r="I731" i="1"/>
  <c r="I732" i="1"/>
  <c r="I733" i="1"/>
  <c r="I734" i="1"/>
  <c r="I735" i="1"/>
  <c r="I736" i="1"/>
  <c r="I737" i="1"/>
  <c r="I738" i="1"/>
  <c r="I739" i="1"/>
  <c r="I740" i="1"/>
  <c r="I741" i="1"/>
  <c r="I742" i="1"/>
  <c r="I743" i="1"/>
  <c r="I744" i="1"/>
  <c r="I745" i="1"/>
  <c r="I746" i="1"/>
  <c r="I747" i="1"/>
  <c r="I748" i="1"/>
  <c r="I749" i="1"/>
  <c r="I750" i="1"/>
  <c r="I751" i="1"/>
  <c r="I752" i="1"/>
  <c r="I753" i="1"/>
  <c r="I754" i="1"/>
  <c r="I755" i="1"/>
  <c r="I756" i="1"/>
  <c r="I757" i="1"/>
  <c r="I758" i="1"/>
  <c r="I759" i="1"/>
  <c r="I760" i="1"/>
  <c r="I761" i="1"/>
  <c r="I762" i="1"/>
  <c r="I763" i="1"/>
  <c r="I764" i="1"/>
  <c r="I765" i="1"/>
  <c r="I766" i="1"/>
  <c r="I767" i="1"/>
  <c r="I768" i="1"/>
  <c r="I769" i="1"/>
  <c r="I770" i="1"/>
  <c r="I771" i="1"/>
  <c r="I772" i="1"/>
  <c r="I773" i="1"/>
  <c r="I774" i="1"/>
  <c r="I775" i="1"/>
  <c r="I776" i="1"/>
  <c r="I777" i="1"/>
  <c r="I778" i="1"/>
  <c r="I779" i="1"/>
  <c r="I780" i="1"/>
  <c r="I781" i="1"/>
  <c r="I782" i="1"/>
  <c r="I783" i="1"/>
  <c r="I784" i="1"/>
  <c r="I785" i="1"/>
  <c r="I786" i="1"/>
  <c r="I787" i="1"/>
  <c r="I788" i="1"/>
  <c r="I789" i="1"/>
  <c r="I790" i="1"/>
  <c r="I791" i="1"/>
  <c r="I792" i="1"/>
  <c r="I793" i="1"/>
  <c r="I794" i="1"/>
  <c r="I795" i="1"/>
  <c r="I796" i="1"/>
  <c r="I797" i="1"/>
  <c r="I798" i="1"/>
  <c r="I799" i="1"/>
  <c r="I800" i="1"/>
  <c r="I801" i="1"/>
  <c r="I802" i="1"/>
  <c r="I803" i="1"/>
  <c r="I804" i="1"/>
  <c r="I805" i="1"/>
  <c r="I806" i="1"/>
  <c r="I807" i="1"/>
  <c r="I808" i="1"/>
  <c r="I809" i="1"/>
  <c r="I810" i="1"/>
  <c r="I811" i="1"/>
  <c r="I812" i="1"/>
  <c r="I813" i="1"/>
  <c r="I814" i="1"/>
  <c r="I815" i="1"/>
  <c r="I816" i="1"/>
  <c r="I817" i="1"/>
  <c r="I818" i="1"/>
  <c r="I819" i="1"/>
  <c r="I820" i="1"/>
  <c r="I821" i="1"/>
  <c r="I822" i="1"/>
  <c r="I823" i="1"/>
  <c r="I824" i="1"/>
  <c r="I825" i="1"/>
  <c r="I826" i="1"/>
  <c r="I827" i="1"/>
  <c r="I828" i="1"/>
  <c r="I829" i="1"/>
  <c r="I830" i="1"/>
  <c r="I831" i="1"/>
  <c r="I832" i="1"/>
  <c r="I833" i="1"/>
  <c r="I834" i="1"/>
  <c r="I835" i="1"/>
  <c r="I836" i="1"/>
  <c r="I837" i="1"/>
  <c r="I838" i="1"/>
  <c r="I839" i="1"/>
  <c r="I840" i="1"/>
  <c r="I841" i="1"/>
  <c r="I842" i="1"/>
  <c r="I843" i="1"/>
  <c r="I844" i="1"/>
  <c r="I845" i="1"/>
  <c r="I846" i="1"/>
  <c r="I847" i="1"/>
  <c r="I848" i="1"/>
  <c r="I849" i="1"/>
  <c r="I850" i="1"/>
  <c r="I851" i="1"/>
  <c r="I852" i="1"/>
  <c r="I853" i="1"/>
  <c r="I854" i="1"/>
  <c r="I855" i="1"/>
  <c r="I856" i="1"/>
  <c r="I857" i="1"/>
  <c r="I858" i="1"/>
  <c r="I859" i="1"/>
  <c r="I860" i="1"/>
  <c r="I861" i="1"/>
  <c r="I862" i="1"/>
  <c r="I863" i="1"/>
  <c r="I864" i="1"/>
  <c r="I865" i="1"/>
  <c r="I866" i="1"/>
  <c r="I867" i="1"/>
  <c r="I868" i="1"/>
  <c r="I869" i="1"/>
  <c r="I870" i="1"/>
  <c r="I871" i="1"/>
  <c r="I872" i="1"/>
  <c r="I873" i="1"/>
  <c r="I874" i="1"/>
  <c r="I875" i="1"/>
  <c r="I876" i="1"/>
  <c r="I877" i="1"/>
  <c r="I878" i="1"/>
  <c r="I879" i="1"/>
  <c r="I880" i="1"/>
  <c r="I881" i="1"/>
  <c r="I882" i="1"/>
  <c r="I883" i="1"/>
  <c r="I884" i="1"/>
  <c r="I885" i="1"/>
  <c r="I886" i="1"/>
  <c r="I887" i="1"/>
  <c r="I888" i="1"/>
  <c r="I889" i="1"/>
  <c r="I890" i="1"/>
  <c r="I891" i="1"/>
  <c r="I892" i="1"/>
  <c r="I893" i="1"/>
  <c r="I894" i="1"/>
  <c r="I895" i="1"/>
  <c r="I896" i="1"/>
  <c r="I897" i="1"/>
  <c r="I898" i="1"/>
  <c r="I899" i="1"/>
  <c r="I900" i="1"/>
  <c r="I901" i="1"/>
  <c r="I902" i="1"/>
  <c r="I903" i="1"/>
  <c r="I904" i="1"/>
  <c r="I905" i="1"/>
  <c r="I906" i="1"/>
  <c r="I907" i="1"/>
  <c r="I908" i="1"/>
  <c r="I909" i="1"/>
  <c r="I910" i="1"/>
  <c r="I911" i="1"/>
  <c r="I912" i="1"/>
  <c r="I913" i="1"/>
  <c r="I914" i="1"/>
  <c r="I915" i="1"/>
  <c r="I916" i="1"/>
  <c r="I917" i="1"/>
  <c r="I918" i="1"/>
  <c r="I919" i="1"/>
  <c r="I920" i="1"/>
  <c r="I921" i="1"/>
  <c r="I922" i="1"/>
  <c r="I923" i="1"/>
  <c r="I924" i="1"/>
  <c r="I925" i="1"/>
  <c r="I926" i="1"/>
  <c r="I927" i="1"/>
  <c r="I928" i="1"/>
  <c r="I929" i="1"/>
  <c r="I930" i="1"/>
  <c r="I931" i="1"/>
  <c r="I932" i="1"/>
  <c r="I933" i="1"/>
  <c r="I934" i="1"/>
  <c r="I935" i="1"/>
  <c r="I936" i="1"/>
  <c r="I937" i="1"/>
  <c r="I938" i="1"/>
  <c r="I939" i="1"/>
  <c r="I940" i="1"/>
  <c r="I941" i="1"/>
  <c r="I942" i="1"/>
  <c r="I943" i="1"/>
  <c r="I944" i="1"/>
  <c r="I945" i="1"/>
  <c r="I946" i="1"/>
  <c r="I947" i="1"/>
  <c r="I948" i="1"/>
  <c r="I949" i="1"/>
  <c r="I950" i="1"/>
  <c r="I951" i="1"/>
  <c r="I952" i="1"/>
  <c r="I953" i="1"/>
  <c r="I954" i="1"/>
  <c r="I955" i="1"/>
  <c r="I956" i="1"/>
  <c r="I957" i="1"/>
  <c r="I958" i="1"/>
  <c r="I959" i="1"/>
  <c r="I960" i="1"/>
  <c r="I961" i="1"/>
  <c r="I962" i="1"/>
  <c r="I963" i="1"/>
  <c r="I964" i="1"/>
  <c r="I965" i="1"/>
  <c r="I966" i="1"/>
  <c r="I967" i="1"/>
  <c r="I968" i="1"/>
  <c r="I969" i="1"/>
  <c r="I970" i="1"/>
  <c r="I971" i="1"/>
  <c r="I972" i="1"/>
  <c r="I973" i="1"/>
  <c r="I974" i="1"/>
  <c r="I975" i="1"/>
  <c r="I976" i="1"/>
  <c r="I977" i="1"/>
  <c r="I978" i="1"/>
  <c r="I979" i="1"/>
  <c r="I980" i="1"/>
  <c r="I981" i="1"/>
  <c r="I982" i="1"/>
  <c r="I983" i="1"/>
  <c r="I984" i="1"/>
  <c r="I985" i="1"/>
  <c r="I986" i="1"/>
  <c r="I987" i="1"/>
  <c r="I988" i="1"/>
  <c r="I989" i="1"/>
  <c r="I990" i="1"/>
  <c r="I991" i="1"/>
  <c r="I992" i="1"/>
  <c r="I993" i="1"/>
  <c r="I994" i="1"/>
  <c r="I995" i="1"/>
  <c r="I996" i="1"/>
  <c r="I997" i="1"/>
  <c r="I998" i="1"/>
  <c r="H2" i="1"/>
  <c r="H3" i="1"/>
  <c r="H4" i="1"/>
  <c r="H5" i="1"/>
  <c r="H6" i="1"/>
  <c r="H7" i="1"/>
  <c r="H8" i="1"/>
  <c r="H9" i="1"/>
  <c r="H10" i="1"/>
  <c r="H11" i="1"/>
  <c r="H12" i="1"/>
  <c r="H13" i="1"/>
  <c r="H14" i="1"/>
  <c r="H15" i="1"/>
  <c r="H16" i="1"/>
  <c r="H17" i="1"/>
  <c r="H18" i="1"/>
  <c r="H19" i="1"/>
  <c r="H20" i="1"/>
  <c r="H21" i="1"/>
  <c r="H22" i="1"/>
  <c r="H23" i="1"/>
  <c r="H24" i="1"/>
  <c r="H25" i="1"/>
  <c r="H26" i="1"/>
  <c r="H27" i="1"/>
  <c r="H28" i="1"/>
  <c r="H29" i="1"/>
  <c r="H30" i="1"/>
  <c r="H31" i="1"/>
  <c r="H32" i="1"/>
  <c r="H33" i="1"/>
  <c r="H34" i="1"/>
  <c r="H35" i="1"/>
  <c r="H36" i="1"/>
  <c r="H37" i="1"/>
  <c r="H38" i="1"/>
  <c r="H39" i="1"/>
  <c r="H40" i="1"/>
  <c r="H41" i="1"/>
  <c r="H42" i="1"/>
  <c r="H43" i="1"/>
  <c r="H44" i="1"/>
  <c r="H45" i="1"/>
  <c r="H46" i="1"/>
  <c r="H47" i="1"/>
  <c r="H48" i="1"/>
  <c r="H49" i="1"/>
  <c r="H50" i="1"/>
  <c r="H51" i="1"/>
  <c r="H52" i="1"/>
  <c r="H53" i="1"/>
  <c r="H54" i="1"/>
  <c r="H55" i="1"/>
  <c r="H56" i="1"/>
  <c r="H57" i="1"/>
  <c r="H58" i="1"/>
  <c r="H59" i="1"/>
  <c r="H60" i="1"/>
  <c r="H61" i="1"/>
  <c r="H62" i="1"/>
  <c r="H63" i="1"/>
  <c r="H64" i="1"/>
  <c r="H65" i="1"/>
  <c r="H66" i="1"/>
  <c r="H67" i="1"/>
  <c r="H68" i="1"/>
  <c r="H69" i="1"/>
  <c r="H70" i="1"/>
  <c r="H71" i="1"/>
  <c r="H72" i="1"/>
  <c r="H73" i="1"/>
  <c r="H74" i="1"/>
  <c r="H75" i="1"/>
  <c r="H76" i="1"/>
  <c r="H77" i="1"/>
  <c r="H78" i="1"/>
  <c r="H79" i="1"/>
  <c r="H80" i="1"/>
  <c r="H81" i="1"/>
  <c r="H82" i="1"/>
  <c r="H83" i="1"/>
  <c r="H84" i="1"/>
  <c r="H85" i="1"/>
  <c r="H86" i="1"/>
  <c r="H87" i="1"/>
  <c r="H88" i="1"/>
  <c r="H89" i="1"/>
  <c r="H90" i="1"/>
  <c r="H91" i="1"/>
  <c r="H92" i="1"/>
  <c r="H93" i="1"/>
  <c r="H94" i="1"/>
  <c r="H95" i="1"/>
  <c r="H96" i="1"/>
  <c r="H97" i="1"/>
  <c r="H98" i="1"/>
  <c r="H99" i="1"/>
  <c r="H100" i="1"/>
  <c r="H101" i="1"/>
  <c r="H102" i="1"/>
  <c r="H103" i="1"/>
  <c r="H104" i="1"/>
  <c r="H105" i="1"/>
  <c r="H106" i="1"/>
  <c r="H107" i="1"/>
  <c r="H108" i="1"/>
  <c r="H109" i="1"/>
  <c r="H110" i="1"/>
  <c r="H111" i="1"/>
  <c r="H112" i="1"/>
  <c r="H113" i="1"/>
  <c r="H114" i="1"/>
  <c r="H115" i="1"/>
  <c r="H116" i="1"/>
  <c r="H117" i="1"/>
  <c r="H118" i="1"/>
  <c r="H119" i="1"/>
  <c r="H120" i="1"/>
  <c r="H121" i="1"/>
  <c r="H122" i="1"/>
  <c r="H123" i="1"/>
  <c r="H124" i="1"/>
  <c r="H125" i="1"/>
  <c r="H126" i="1"/>
  <c r="H127" i="1"/>
  <c r="H128" i="1"/>
  <c r="H129" i="1"/>
  <c r="H130" i="1"/>
  <c r="H131" i="1"/>
  <c r="H132" i="1"/>
  <c r="H133" i="1"/>
  <c r="H134" i="1"/>
  <c r="H135" i="1"/>
  <c r="H136" i="1"/>
  <c r="H137" i="1"/>
  <c r="H138" i="1"/>
  <c r="H139" i="1"/>
  <c r="H140" i="1"/>
  <c r="H141" i="1"/>
  <c r="H142" i="1"/>
  <c r="H143" i="1"/>
  <c r="H144" i="1"/>
  <c r="H145" i="1"/>
  <c r="H146" i="1"/>
  <c r="H147" i="1"/>
  <c r="H148" i="1"/>
  <c r="H149" i="1"/>
  <c r="H150" i="1"/>
  <c r="H151" i="1"/>
  <c r="H152" i="1"/>
  <c r="H153" i="1"/>
  <c r="H154" i="1"/>
  <c r="H155" i="1"/>
  <c r="H156" i="1"/>
  <c r="H157" i="1"/>
  <c r="H158" i="1"/>
  <c r="H159" i="1"/>
  <c r="H160" i="1"/>
  <c r="H161" i="1"/>
  <c r="H162" i="1"/>
  <c r="H163" i="1"/>
  <c r="H164" i="1"/>
  <c r="H165" i="1"/>
  <c r="H166" i="1"/>
  <c r="H167" i="1"/>
  <c r="H168" i="1"/>
  <c r="H169" i="1"/>
  <c r="H170" i="1"/>
  <c r="H171" i="1"/>
  <c r="H172" i="1"/>
  <c r="H173" i="1"/>
  <c r="H174" i="1"/>
  <c r="H175" i="1"/>
  <c r="H176" i="1"/>
  <c r="H177" i="1"/>
  <c r="H178" i="1"/>
  <c r="H179" i="1"/>
  <c r="H180" i="1"/>
  <c r="H181" i="1"/>
  <c r="H182" i="1"/>
  <c r="H183" i="1"/>
  <c r="H184" i="1"/>
  <c r="H185" i="1"/>
  <c r="H186" i="1"/>
  <c r="H187" i="1"/>
  <c r="H188" i="1"/>
  <c r="H189" i="1"/>
  <c r="H190" i="1"/>
  <c r="H191" i="1"/>
  <c r="H192" i="1"/>
  <c r="H193" i="1"/>
  <c r="H194" i="1"/>
  <c r="H195" i="1"/>
  <c r="H196" i="1"/>
  <c r="H197" i="1"/>
  <c r="H198" i="1"/>
  <c r="H199" i="1"/>
  <c r="H200" i="1"/>
  <c r="H201" i="1"/>
  <c r="H202" i="1"/>
  <c r="H203" i="1"/>
  <c r="H204" i="1"/>
  <c r="H205" i="1"/>
  <c r="H206" i="1"/>
  <c r="H207" i="1"/>
  <c r="H208" i="1"/>
  <c r="H209" i="1"/>
  <c r="H210" i="1"/>
  <c r="H211" i="1"/>
  <c r="H212" i="1"/>
  <c r="H213" i="1"/>
  <c r="H214" i="1"/>
  <c r="H215" i="1"/>
  <c r="H216" i="1"/>
  <c r="H217" i="1"/>
  <c r="H218" i="1"/>
  <c r="H219" i="1"/>
  <c r="H220" i="1"/>
  <c r="H221" i="1"/>
  <c r="H222" i="1"/>
  <c r="H223" i="1"/>
  <c r="H224" i="1"/>
  <c r="H225" i="1"/>
  <c r="H226" i="1"/>
  <c r="H227" i="1"/>
  <c r="H228" i="1"/>
  <c r="H229" i="1"/>
  <c r="H230" i="1"/>
  <c r="H231" i="1"/>
  <c r="H232" i="1"/>
  <c r="H233" i="1"/>
  <c r="H234" i="1"/>
  <c r="H235" i="1"/>
  <c r="H236" i="1"/>
  <c r="H237" i="1"/>
  <c r="H238" i="1"/>
  <c r="H239" i="1"/>
  <c r="H240" i="1"/>
  <c r="H241" i="1"/>
  <c r="H242" i="1"/>
  <c r="H243" i="1"/>
  <c r="H244" i="1"/>
  <c r="H245" i="1"/>
  <c r="H246" i="1"/>
  <c r="H247" i="1"/>
  <c r="H248" i="1"/>
  <c r="H249" i="1"/>
  <c r="H250" i="1"/>
  <c r="H251" i="1"/>
  <c r="H252" i="1"/>
  <c r="H253" i="1"/>
  <c r="H254" i="1"/>
  <c r="H255" i="1"/>
  <c r="H256" i="1"/>
  <c r="H257" i="1"/>
  <c r="H258" i="1"/>
  <c r="H259" i="1"/>
  <c r="H260" i="1"/>
  <c r="H261" i="1"/>
  <c r="H262" i="1"/>
  <c r="H263" i="1"/>
  <c r="H264" i="1"/>
  <c r="H265" i="1"/>
  <c r="H266" i="1"/>
  <c r="H267" i="1"/>
  <c r="H268" i="1"/>
  <c r="H269" i="1"/>
  <c r="H270" i="1"/>
  <c r="H271" i="1"/>
  <c r="H272" i="1"/>
  <c r="H273" i="1"/>
  <c r="H274" i="1"/>
  <c r="H275" i="1"/>
  <c r="H276" i="1"/>
  <c r="H277" i="1"/>
  <c r="H278" i="1"/>
  <c r="H279" i="1"/>
  <c r="H280" i="1"/>
  <c r="H281" i="1"/>
  <c r="H282" i="1"/>
  <c r="H283" i="1"/>
  <c r="H284" i="1"/>
  <c r="H285" i="1"/>
  <c r="H286" i="1"/>
  <c r="H287" i="1"/>
  <c r="H288" i="1"/>
  <c r="H289" i="1"/>
  <c r="H290" i="1"/>
  <c r="H291" i="1"/>
  <c r="H292" i="1"/>
  <c r="H293" i="1"/>
  <c r="H294" i="1"/>
  <c r="H295" i="1"/>
  <c r="H296" i="1"/>
  <c r="H297" i="1"/>
  <c r="H298" i="1"/>
  <c r="H299" i="1"/>
  <c r="H300" i="1"/>
  <c r="H301" i="1"/>
  <c r="H302" i="1"/>
  <c r="H303" i="1"/>
  <c r="H304" i="1"/>
  <c r="H305" i="1"/>
  <c r="H306" i="1"/>
  <c r="H307" i="1"/>
  <c r="H308" i="1"/>
  <c r="H309" i="1"/>
  <c r="H310" i="1"/>
  <c r="H311" i="1"/>
  <c r="H312" i="1"/>
  <c r="H313" i="1"/>
  <c r="H314" i="1"/>
  <c r="H315" i="1"/>
  <c r="H316" i="1"/>
  <c r="H317" i="1"/>
  <c r="H318" i="1"/>
  <c r="H319" i="1"/>
  <c r="H320" i="1"/>
  <c r="H321" i="1"/>
  <c r="H322" i="1"/>
  <c r="H323" i="1"/>
  <c r="H324" i="1"/>
  <c r="H325" i="1"/>
  <c r="H326" i="1"/>
  <c r="H327" i="1"/>
  <c r="H328" i="1"/>
  <c r="H329" i="1"/>
  <c r="H330" i="1"/>
  <c r="H331" i="1"/>
  <c r="H332" i="1"/>
  <c r="H333" i="1"/>
  <c r="H334" i="1"/>
  <c r="H335" i="1"/>
  <c r="H336" i="1"/>
  <c r="H337" i="1"/>
  <c r="H338" i="1"/>
  <c r="H339" i="1"/>
  <c r="H340" i="1"/>
  <c r="H341" i="1"/>
  <c r="H342" i="1"/>
  <c r="H343" i="1"/>
  <c r="H344" i="1"/>
  <c r="H345" i="1"/>
  <c r="H346" i="1"/>
  <c r="H347" i="1"/>
  <c r="H348" i="1"/>
  <c r="H349" i="1"/>
  <c r="H350" i="1"/>
  <c r="H351" i="1"/>
  <c r="H352" i="1"/>
  <c r="H353" i="1"/>
  <c r="H354" i="1"/>
  <c r="H355" i="1"/>
  <c r="H356" i="1"/>
  <c r="H357" i="1"/>
  <c r="H358" i="1"/>
  <c r="H359" i="1"/>
  <c r="H360" i="1"/>
  <c r="H361" i="1"/>
  <c r="H362" i="1"/>
  <c r="H363" i="1"/>
  <c r="H364" i="1"/>
  <c r="H365" i="1"/>
  <c r="H366" i="1"/>
  <c r="H367" i="1"/>
  <c r="H368" i="1"/>
  <c r="H369" i="1"/>
  <c r="H370" i="1"/>
  <c r="H371" i="1"/>
  <c r="H372" i="1"/>
  <c r="H373" i="1"/>
  <c r="H374" i="1"/>
  <c r="H375" i="1"/>
  <c r="H376" i="1"/>
  <c r="H377" i="1"/>
  <c r="H378" i="1"/>
  <c r="H379" i="1"/>
  <c r="H380" i="1"/>
  <c r="H381" i="1"/>
  <c r="H382" i="1"/>
  <c r="H383" i="1"/>
  <c r="H384" i="1"/>
  <c r="H385" i="1"/>
  <c r="H386" i="1"/>
  <c r="H387" i="1"/>
  <c r="H388" i="1"/>
  <c r="H389" i="1"/>
  <c r="H390" i="1"/>
  <c r="H391" i="1"/>
  <c r="H392" i="1"/>
  <c r="H393" i="1"/>
  <c r="H394" i="1"/>
  <c r="H395" i="1"/>
  <c r="H396" i="1"/>
  <c r="H397" i="1"/>
  <c r="H398" i="1"/>
  <c r="H399" i="1"/>
  <c r="H400" i="1"/>
  <c r="H401" i="1"/>
  <c r="H402" i="1"/>
  <c r="H403" i="1"/>
  <c r="H404" i="1"/>
  <c r="H405" i="1"/>
  <c r="H406" i="1"/>
  <c r="H407" i="1"/>
  <c r="H408" i="1"/>
  <c r="H409" i="1"/>
  <c r="H410" i="1"/>
  <c r="H411" i="1"/>
  <c r="H412" i="1"/>
  <c r="H413" i="1"/>
  <c r="H414" i="1"/>
  <c r="H415" i="1"/>
  <c r="H416" i="1"/>
  <c r="H417" i="1"/>
  <c r="H418" i="1"/>
  <c r="H419" i="1"/>
  <c r="H420" i="1"/>
  <c r="H421" i="1"/>
  <c r="H422" i="1"/>
  <c r="H423" i="1"/>
  <c r="H424" i="1"/>
  <c r="H425" i="1"/>
  <c r="H426" i="1"/>
  <c r="H427" i="1"/>
  <c r="H428" i="1"/>
  <c r="H429" i="1"/>
  <c r="H430" i="1"/>
  <c r="H431" i="1"/>
  <c r="H432" i="1"/>
  <c r="H433" i="1"/>
  <c r="H434" i="1"/>
  <c r="H435" i="1"/>
  <c r="H436" i="1"/>
  <c r="H437" i="1"/>
  <c r="H438" i="1"/>
  <c r="H439" i="1"/>
  <c r="H440" i="1"/>
  <c r="H441" i="1"/>
  <c r="H442" i="1"/>
  <c r="H443" i="1"/>
  <c r="H444" i="1"/>
  <c r="H445" i="1"/>
  <c r="H446" i="1"/>
  <c r="H447" i="1"/>
  <c r="H448" i="1"/>
  <c r="H449" i="1"/>
  <c r="H450" i="1"/>
  <c r="H451" i="1"/>
  <c r="H452" i="1"/>
  <c r="H453" i="1"/>
  <c r="H454" i="1"/>
  <c r="H455" i="1"/>
  <c r="H456" i="1"/>
  <c r="H457" i="1"/>
  <c r="H458" i="1"/>
  <c r="H459" i="1"/>
  <c r="H460" i="1"/>
  <c r="H461" i="1"/>
  <c r="H462" i="1"/>
  <c r="H463" i="1"/>
  <c r="H464" i="1"/>
  <c r="H465" i="1"/>
  <c r="H466" i="1"/>
  <c r="H467" i="1"/>
  <c r="H468" i="1"/>
  <c r="H469" i="1"/>
  <c r="H470" i="1"/>
  <c r="H471" i="1"/>
  <c r="H472" i="1"/>
  <c r="H473" i="1"/>
  <c r="H474" i="1"/>
  <c r="H475" i="1"/>
  <c r="H476" i="1"/>
  <c r="H477" i="1"/>
  <c r="H478" i="1"/>
  <c r="H479" i="1"/>
  <c r="H480" i="1"/>
  <c r="H481" i="1"/>
  <c r="H482" i="1"/>
  <c r="H483" i="1"/>
  <c r="H484" i="1"/>
  <c r="H485" i="1"/>
  <c r="H486" i="1"/>
  <c r="H487" i="1"/>
  <c r="H488" i="1"/>
  <c r="H489" i="1"/>
  <c r="H490" i="1"/>
  <c r="H491" i="1"/>
  <c r="H492" i="1"/>
  <c r="H493" i="1"/>
  <c r="H494" i="1"/>
  <c r="H495" i="1"/>
  <c r="H496" i="1"/>
  <c r="H497" i="1"/>
  <c r="H498" i="1"/>
  <c r="H499" i="1"/>
  <c r="H500" i="1"/>
  <c r="H501" i="1"/>
  <c r="H502" i="1"/>
  <c r="H503" i="1"/>
  <c r="H504" i="1"/>
  <c r="H505" i="1"/>
  <c r="H506" i="1"/>
  <c r="H507" i="1"/>
  <c r="H508" i="1"/>
  <c r="H509" i="1"/>
  <c r="H510" i="1"/>
  <c r="H511" i="1"/>
  <c r="H512" i="1"/>
  <c r="H513" i="1"/>
  <c r="H514" i="1"/>
  <c r="H515" i="1"/>
  <c r="H516" i="1"/>
  <c r="H517" i="1"/>
  <c r="H518" i="1"/>
  <c r="H519" i="1"/>
  <c r="H520" i="1"/>
  <c r="H521" i="1"/>
  <c r="H522" i="1"/>
  <c r="H523" i="1"/>
  <c r="H524" i="1"/>
  <c r="H525" i="1"/>
  <c r="H526" i="1"/>
  <c r="H527" i="1"/>
  <c r="H528" i="1"/>
  <c r="H529" i="1"/>
  <c r="H530" i="1"/>
  <c r="H531" i="1"/>
  <c r="H532" i="1"/>
  <c r="H533" i="1"/>
  <c r="H534" i="1"/>
  <c r="H535" i="1"/>
  <c r="H536" i="1"/>
  <c r="H537" i="1"/>
  <c r="H538" i="1"/>
  <c r="H539" i="1"/>
  <c r="H540" i="1"/>
  <c r="H541" i="1"/>
  <c r="H542" i="1"/>
  <c r="H543" i="1"/>
  <c r="H544" i="1"/>
  <c r="H545" i="1"/>
  <c r="H546" i="1"/>
  <c r="H547" i="1"/>
  <c r="H548" i="1"/>
  <c r="H549" i="1"/>
  <c r="H550" i="1"/>
  <c r="H551" i="1"/>
  <c r="H552" i="1"/>
  <c r="H553" i="1"/>
  <c r="H554" i="1"/>
  <c r="H555" i="1"/>
  <c r="H556" i="1"/>
  <c r="H557" i="1"/>
  <c r="H558" i="1"/>
  <c r="H559" i="1"/>
  <c r="H560" i="1"/>
  <c r="H561" i="1"/>
  <c r="H562" i="1"/>
  <c r="H563" i="1"/>
  <c r="H564" i="1"/>
  <c r="H565" i="1"/>
  <c r="H566" i="1"/>
  <c r="H567" i="1"/>
  <c r="H568" i="1"/>
  <c r="H569" i="1"/>
  <c r="H570" i="1"/>
  <c r="H571" i="1"/>
  <c r="H572" i="1"/>
  <c r="H573" i="1"/>
  <c r="H574" i="1"/>
  <c r="H575" i="1"/>
  <c r="H576" i="1"/>
  <c r="H577" i="1"/>
  <c r="H578" i="1"/>
  <c r="H579" i="1"/>
  <c r="H580" i="1"/>
  <c r="H581" i="1"/>
  <c r="H582" i="1"/>
  <c r="H583" i="1"/>
  <c r="H584" i="1"/>
  <c r="H585" i="1"/>
  <c r="H586" i="1"/>
  <c r="H587" i="1"/>
  <c r="H588" i="1"/>
  <c r="H589" i="1"/>
  <c r="H590" i="1"/>
  <c r="H591" i="1"/>
  <c r="H592" i="1"/>
  <c r="H593" i="1"/>
  <c r="H594" i="1"/>
  <c r="H595" i="1"/>
  <c r="H596" i="1"/>
  <c r="H597" i="1"/>
  <c r="H598" i="1"/>
  <c r="H599" i="1"/>
  <c r="H600" i="1"/>
  <c r="H601" i="1"/>
  <c r="H602" i="1"/>
  <c r="H603" i="1"/>
  <c r="H604" i="1"/>
  <c r="H605" i="1"/>
  <c r="H606" i="1"/>
  <c r="H607" i="1"/>
  <c r="H608" i="1"/>
  <c r="H609" i="1"/>
  <c r="H610" i="1"/>
  <c r="H611" i="1"/>
  <c r="H612" i="1"/>
  <c r="H613" i="1"/>
  <c r="H614" i="1"/>
  <c r="H615" i="1"/>
  <c r="H616" i="1"/>
  <c r="H617" i="1"/>
  <c r="H618" i="1"/>
  <c r="H619" i="1"/>
  <c r="H620" i="1"/>
  <c r="H621" i="1"/>
  <c r="H622" i="1"/>
  <c r="H623" i="1"/>
  <c r="H624" i="1"/>
  <c r="H625" i="1"/>
  <c r="H626" i="1"/>
  <c r="H627" i="1"/>
  <c r="H628" i="1"/>
  <c r="H629" i="1"/>
  <c r="H630" i="1"/>
  <c r="H631" i="1"/>
  <c r="H632" i="1"/>
  <c r="H633" i="1"/>
  <c r="H634" i="1"/>
  <c r="H635" i="1"/>
  <c r="H636" i="1"/>
  <c r="H637" i="1"/>
  <c r="H638" i="1"/>
  <c r="H639" i="1"/>
  <c r="H640" i="1"/>
  <c r="H641" i="1"/>
  <c r="H642" i="1"/>
  <c r="H643" i="1"/>
  <c r="H644" i="1"/>
  <c r="H645" i="1"/>
  <c r="H646" i="1"/>
  <c r="H647" i="1"/>
  <c r="H648" i="1"/>
  <c r="H649" i="1"/>
  <c r="H650" i="1"/>
  <c r="H651" i="1"/>
  <c r="H652" i="1"/>
  <c r="H653" i="1"/>
  <c r="H654" i="1"/>
  <c r="H655" i="1"/>
  <c r="H656" i="1"/>
  <c r="H657" i="1"/>
  <c r="H658" i="1"/>
  <c r="H659" i="1"/>
  <c r="H660" i="1"/>
  <c r="H661" i="1"/>
  <c r="H662" i="1"/>
  <c r="H663" i="1"/>
  <c r="H664" i="1"/>
  <c r="H665" i="1"/>
  <c r="H666" i="1"/>
  <c r="H667" i="1"/>
  <c r="H668" i="1"/>
  <c r="H669" i="1"/>
  <c r="H670" i="1"/>
  <c r="H671" i="1"/>
  <c r="H672" i="1"/>
  <c r="H673" i="1"/>
  <c r="H674" i="1"/>
  <c r="H675" i="1"/>
  <c r="H676" i="1"/>
  <c r="H677" i="1"/>
  <c r="H678" i="1"/>
  <c r="H679" i="1"/>
  <c r="H680" i="1"/>
  <c r="H681" i="1"/>
  <c r="H682" i="1"/>
  <c r="H683" i="1"/>
  <c r="H684" i="1"/>
  <c r="H685" i="1"/>
  <c r="H686" i="1"/>
  <c r="H687" i="1"/>
  <c r="H688" i="1"/>
  <c r="H689" i="1"/>
  <c r="H690" i="1"/>
  <c r="H691" i="1"/>
  <c r="H692" i="1"/>
  <c r="H693" i="1"/>
  <c r="H694" i="1"/>
  <c r="H695" i="1"/>
  <c r="H696" i="1"/>
  <c r="H697" i="1"/>
  <c r="H698" i="1"/>
  <c r="H699" i="1"/>
  <c r="H700" i="1"/>
  <c r="H701" i="1"/>
  <c r="H702" i="1"/>
  <c r="H703" i="1"/>
  <c r="H704" i="1"/>
  <c r="H705" i="1"/>
  <c r="H706" i="1"/>
  <c r="H707" i="1"/>
  <c r="H708" i="1"/>
  <c r="H709" i="1"/>
  <c r="H710" i="1"/>
  <c r="H711" i="1"/>
  <c r="H712" i="1"/>
  <c r="H713" i="1"/>
  <c r="H714" i="1"/>
  <c r="H715" i="1"/>
  <c r="H716" i="1"/>
  <c r="H717" i="1"/>
  <c r="H718" i="1"/>
  <c r="H719" i="1"/>
  <c r="H720" i="1"/>
  <c r="H721" i="1"/>
  <c r="H722" i="1"/>
  <c r="H723" i="1"/>
  <c r="H724" i="1"/>
  <c r="H725" i="1"/>
  <c r="H726" i="1"/>
  <c r="H727" i="1"/>
  <c r="H728" i="1"/>
  <c r="H729" i="1"/>
  <c r="H730" i="1"/>
  <c r="H731" i="1"/>
  <c r="H732" i="1"/>
  <c r="H733" i="1"/>
  <c r="H734" i="1"/>
  <c r="H735" i="1"/>
  <c r="H736" i="1"/>
  <c r="H737" i="1"/>
  <c r="H738" i="1"/>
  <c r="H739" i="1"/>
  <c r="H740" i="1"/>
  <c r="H741" i="1"/>
  <c r="H742" i="1"/>
  <c r="H743" i="1"/>
  <c r="H744" i="1"/>
  <c r="H745" i="1"/>
  <c r="H746" i="1"/>
  <c r="H747" i="1"/>
  <c r="H748" i="1"/>
  <c r="H749" i="1"/>
  <c r="H750" i="1"/>
  <c r="H751" i="1"/>
  <c r="H752" i="1"/>
  <c r="H753" i="1"/>
  <c r="H754" i="1"/>
  <c r="H755" i="1"/>
  <c r="H756" i="1"/>
  <c r="H757" i="1"/>
  <c r="H758" i="1"/>
  <c r="H759" i="1"/>
  <c r="H760" i="1"/>
  <c r="H761" i="1"/>
  <c r="H762" i="1"/>
  <c r="H763" i="1"/>
  <c r="H764" i="1"/>
  <c r="H765" i="1"/>
  <c r="H766" i="1"/>
  <c r="H767" i="1"/>
  <c r="H768" i="1"/>
  <c r="H769" i="1"/>
  <c r="H770" i="1"/>
  <c r="H771" i="1"/>
  <c r="H772" i="1"/>
  <c r="H773" i="1"/>
  <c r="H774" i="1"/>
  <c r="H775" i="1"/>
  <c r="H776" i="1"/>
  <c r="H777" i="1"/>
  <c r="H778" i="1"/>
  <c r="H779" i="1"/>
  <c r="H780" i="1"/>
  <c r="H781" i="1"/>
  <c r="H782" i="1"/>
  <c r="H783" i="1"/>
  <c r="H784" i="1"/>
  <c r="H785" i="1"/>
  <c r="H786" i="1"/>
  <c r="H787" i="1"/>
  <c r="H788" i="1"/>
  <c r="H789" i="1"/>
  <c r="H790" i="1"/>
  <c r="H791" i="1"/>
  <c r="H792" i="1"/>
  <c r="H793" i="1"/>
  <c r="H794" i="1"/>
  <c r="H795" i="1"/>
  <c r="H796" i="1"/>
  <c r="H797" i="1"/>
  <c r="H798" i="1"/>
  <c r="H799" i="1"/>
  <c r="H800" i="1"/>
  <c r="H801" i="1"/>
  <c r="H802" i="1"/>
  <c r="H803" i="1"/>
  <c r="H804" i="1"/>
  <c r="H805" i="1"/>
  <c r="H806" i="1"/>
  <c r="H807" i="1"/>
  <c r="H808" i="1"/>
  <c r="H809" i="1"/>
  <c r="H810" i="1"/>
  <c r="H811" i="1"/>
  <c r="H812" i="1"/>
  <c r="H813" i="1"/>
  <c r="H814" i="1"/>
  <c r="H815" i="1"/>
  <c r="H816" i="1"/>
  <c r="H817" i="1"/>
  <c r="H818" i="1"/>
  <c r="H819" i="1"/>
  <c r="H820" i="1"/>
  <c r="H821" i="1"/>
  <c r="H822" i="1"/>
  <c r="H823" i="1"/>
  <c r="H824" i="1"/>
  <c r="H825" i="1"/>
  <c r="H826" i="1"/>
  <c r="H827" i="1"/>
  <c r="H828" i="1"/>
  <c r="H829" i="1"/>
  <c r="H830" i="1"/>
  <c r="H831" i="1"/>
  <c r="H832" i="1"/>
  <c r="H833" i="1"/>
  <c r="H834" i="1"/>
  <c r="H835" i="1"/>
  <c r="H836" i="1"/>
  <c r="H837" i="1"/>
  <c r="H838" i="1"/>
  <c r="H839" i="1"/>
  <c r="H840" i="1"/>
  <c r="H841" i="1"/>
  <c r="H842" i="1"/>
  <c r="H843" i="1"/>
  <c r="H844" i="1"/>
  <c r="H845" i="1"/>
  <c r="H846" i="1"/>
  <c r="H847" i="1"/>
  <c r="H848" i="1"/>
  <c r="H849" i="1"/>
  <c r="H850" i="1"/>
  <c r="H851" i="1"/>
  <c r="H852" i="1"/>
  <c r="H853" i="1"/>
  <c r="H854" i="1"/>
  <c r="H855" i="1"/>
  <c r="H856" i="1"/>
  <c r="H857" i="1"/>
  <c r="H858" i="1"/>
  <c r="H859" i="1"/>
  <c r="H860" i="1"/>
  <c r="H861" i="1"/>
  <c r="H862" i="1"/>
  <c r="H863" i="1"/>
  <c r="H864" i="1"/>
  <c r="H865" i="1"/>
  <c r="H866" i="1"/>
  <c r="H867" i="1"/>
  <c r="H868" i="1"/>
  <c r="H869" i="1"/>
  <c r="H870" i="1"/>
  <c r="H871" i="1"/>
  <c r="H872" i="1"/>
  <c r="H873" i="1"/>
  <c r="H874" i="1"/>
  <c r="H875" i="1"/>
  <c r="H876" i="1"/>
  <c r="H877" i="1"/>
  <c r="H878" i="1"/>
  <c r="H879" i="1"/>
  <c r="H880" i="1"/>
  <c r="H881" i="1"/>
  <c r="H882" i="1"/>
  <c r="H883" i="1"/>
  <c r="H884" i="1"/>
  <c r="H885" i="1"/>
  <c r="H886" i="1"/>
  <c r="H887" i="1"/>
  <c r="H888" i="1"/>
  <c r="H889" i="1"/>
  <c r="H890" i="1"/>
  <c r="H891" i="1"/>
  <c r="H892" i="1"/>
  <c r="H893" i="1"/>
  <c r="H894" i="1"/>
  <c r="H895" i="1"/>
  <c r="H896" i="1"/>
  <c r="H897" i="1"/>
  <c r="H898" i="1"/>
  <c r="H899" i="1"/>
  <c r="H900" i="1"/>
  <c r="H901" i="1"/>
  <c r="H902" i="1"/>
  <c r="H903" i="1"/>
  <c r="H904" i="1"/>
  <c r="H905" i="1"/>
  <c r="H906" i="1"/>
  <c r="H907" i="1"/>
  <c r="H908" i="1"/>
  <c r="H909" i="1"/>
  <c r="H910" i="1"/>
  <c r="H911" i="1"/>
  <c r="H912" i="1"/>
  <c r="H913" i="1"/>
  <c r="H914" i="1"/>
  <c r="H915" i="1"/>
  <c r="H916" i="1"/>
  <c r="H917" i="1"/>
  <c r="H918" i="1"/>
  <c r="H919" i="1"/>
  <c r="H920" i="1"/>
  <c r="H921" i="1"/>
  <c r="H922" i="1"/>
  <c r="H923" i="1"/>
  <c r="H924" i="1"/>
  <c r="H925" i="1"/>
  <c r="H926" i="1"/>
  <c r="H927" i="1"/>
  <c r="H928" i="1"/>
  <c r="H929" i="1"/>
  <c r="H930" i="1"/>
  <c r="H931" i="1"/>
  <c r="H932" i="1"/>
  <c r="H933" i="1"/>
  <c r="H934" i="1"/>
  <c r="H935" i="1"/>
  <c r="H936" i="1"/>
  <c r="H937" i="1"/>
  <c r="H938" i="1"/>
  <c r="H939" i="1"/>
  <c r="H940" i="1"/>
  <c r="H941" i="1"/>
  <c r="H942" i="1"/>
  <c r="H943" i="1"/>
  <c r="H944" i="1"/>
  <c r="H945" i="1"/>
  <c r="H946" i="1"/>
  <c r="H947" i="1"/>
  <c r="H948" i="1"/>
  <c r="H949" i="1"/>
  <c r="H950" i="1"/>
  <c r="H951" i="1"/>
  <c r="H952" i="1"/>
  <c r="H953" i="1"/>
  <c r="H954" i="1"/>
  <c r="H955" i="1"/>
  <c r="H956" i="1"/>
  <c r="H957" i="1"/>
  <c r="H958" i="1"/>
  <c r="H959" i="1"/>
  <c r="H960" i="1"/>
  <c r="H961" i="1"/>
  <c r="H962" i="1"/>
  <c r="H963" i="1"/>
  <c r="H964" i="1"/>
  <c r="H965" i="1"/>
  <c r="H966" i="1"/>
  <c r="H967" i="1"/>
  <c r="H968" i="1"/>
  <c r="H969" i="1"/>
  <c r="H970" i="1"/>
  <c r="H971" i="1"/>
  <c r="H972" i="1"/>
  <c r="H973" i="1"/>
  <c r="H974" i="1"/>
  <c r="H975" i="1"/>
  <c r="H976" i="1"/>
  <c r="H977" i="1"/>
  <c r="H978" i="1"/>
  <c r="H979" i="1"/>
  <c r="H980" i="1"/>
  <c r="H981" i="1"/>
  <c r="H982" i="1"/>
  <c r="H983" i="1"/>
  <c r="H984" i="1"/>
  <c r="H985" i="1"/>
  <c r="H986" i="1"/>
  <c r="H987" i="1"/>
  <c r="H988" i="1"/>
  <c r="H989" i="1"/>
  <c r="H990" i="1"/>
  <c r="H991" i="1"/>
  <c r="H992" i="1"/>
  <c r="H993" i="1"/>
  <c r="H994" i="1"/>
  <c r="H995" i="1"/>
  <c r="H996" i="1"/>
  <c r="H997" i="1"/>
  <c r="H998" i="1"/>
  <c r="C2" i="1"/>
  <c r="C3" i="1"/>
  <c r="C4" i="1"/>
  <c r="C5" i="1"/>
  <c r="C6" i="1"/>
  <c r="C7" i="1"/>
  <c r="C8" i="1"/>
  <c r="C9" i="1"/>
  <c r="C10" i="1"/>
  <c r="C11" i="1"/>
  <c r="C12" i="1"/>
  <c r="C13" i="1"/>
  <c r="C14" i="1"/>
  <c r="C15" i="1"/>
  <c r="C16" i="1"/>
  <c r="C17" i="1"/>
  <c r="C18" i="1"/>
  <c r="C19" i="1"/>
  <c r="C20" i="1"/>
  <c r="C21" i="1"/>
  <c r="C22" i="1"/>
  <c r="C23" i="1"/>
  <c r="C24" i="1"/>
  <c r="C25" i="1"/>
  <c r="C26" i="1"/>
  <c r="C27" i="1"/>
  <c r="C28" i="1"/>
  <c r="C29" i="1"/>
  <c r="C30" i="1"/>
  <c r="C31" i="1"/>
  <c r="C32" i="1"/>
  <c r="C33" i="1"/>
  <c r="C34" i="1"/>
  <c r="C35" i="1"/>
  <c r="C36" i="1"/>
  <c r="C37" i="1"/>
  <c r="C38" i="1"/>
  <c r="C39" i="1"/>
  <c r="C40" i="1"/>
  <c r="C41" i="1"/>
  <c r="C42" i="1"/>
  <c r="C43" i="1"/>
  <c r="C44" i="1"/>
  <c r="C45" i="1"/>
  <c r="C46" i="1"/>
  <c r="C47" i="1"/>
  <c r="C48" i="1"/>
  <c r="C49" i="1"/>
  <c r="C50" i="1"/>
  <c r="C51" i="1"/>
  <c r="C52" i="1"/>
  <c r="C53" i="1"/>
  <c r="C54" i="1"/>
  <c r="C55" i="1"/>
  <c r="C56" i="1"/>
  <c r="C57" i="1"/>
  <c r="C58" i="1"/>
  <c r="C59" i="1"/>
  <c r="C60" i="1"/>
  <c r="C61" i="1"/>
  <c r="C62" i="1"/>
  <c r="C63" i="1"/>
  <c r="C64" i="1"/>
  <c r="C65" i="1"/>
  <c r="C66" i="1"/>
  <c r="C67" i="1"/>
  <c r="C68" i="1"/>
  <c r="C69" i="1"/>
  <c r="C70" i="1"/>
  <c r="C71" i="1"/>
  <c r="C72" i="1"/>
  <c r="C73" i="1"/>
  <c r="C74" i="1"/>
  <c r="C75" i="1"/>
  <c r="C76" i="1"/>
  <c r="C77" i="1"/>
  <c r="C78" i="1"/>
  <c r="C79" i="1"/>
  <c r="C80" i="1"/>
  <c r="C81" i="1"/>
  <c r="C82" i="1"/>
  <c r="C83" i="1"/>
  <c r="C84" i="1"/>
  <c r="C85" i="1"/>
  <c r="C86" i="1"/>
  <c r="C87" i="1"/>
  <c r="C88" i="1"/>
  <c r="C89" i="1"/>
  <c r="C90" i="1"/>
  <c r="C91" i="1"/>
  <c r="C92" i="1"/>
  <c r="C93" i="1"/>
  <c r="C94" i="1"/>
  <c r="C95" i="1"/>
  <c r="C96" i="1"/>
  <c r="C97" i="1"/>
  <c r="C98" i="1"/>
  <c r="C99" i="1"/>
  <c r="C100" i="1"/>
  <c r="C101" i="1"/>
  <c r="C102" i="1"/>
  <c r="C103" i="1"/>
  <c r="C104" i="1"/>
  <c r="C105" i="1"/>
  <c r="C106" i="1"/>
  <c r="C107" i="1"/>
  <c r="C108" i="1"/>
  <c r="C109" i="1"/>
  <c r="C110" i="1"/>
  <c r="C111" i="1"/>
  <c r="C112" i="1"/>
  <c r="C113" i="1"/>
  <c r="C114" i="1"/>
  <c r="C115" i="1"/>
  <c r="C116" i="1"/>
  <c r="C117" i="1"/>
  <c r="C118" i="1"/>
  <c r="C119" i="1"/>
  <c r="C120" i="1"/>
  <c r="C121" i="1"/>
  <c r="C122" i="1"/>
  <c r="C123" i="1"/>
  <c r="C124" i="1"/>
  <c r="C125" i="1"/>
  <c r="C126" i="1"/>
  <c r="C127" i="1"/>
  <c r="C128" i="1"/>
  <c r="C129" i="1"/>
  <c r="C130" i="1"/>
  <c r="C131" i="1"/>
  <c r="C132" i="1"/>
  <c r="C133" i="1"/>
  <c r="C134" i="1"/>
  <c r="C135" i="1"/>
  <c r="C136" i="1"/>
  <c r="C137" i="1"/>
  <c r="C138" i="1"/>
  <c r="C139" i="1"/>
  <c r="C140" i="1"/>
  <c r="C141" i="1"/>
  <c r="C142" i="1"/>
  <c r="C143" i="1"/>
  <c r="C144" i="1"/>
  <c r="C145" i="1"/>
  <c r="C146" i="1"/>
  <c r="C147" i="1"/>
  <c r="C148" i="1"/>
  <c r="C149" i="1"/>
  <c r="C150" i="1"/>
  <c r="C151" i="1"/>
  <c r="C152" i="1"/>
  <c r="C153" i="1"/>
  <c r="C154" i="1"/>
  <c r="C155" i="1"/>
  <c r="C156" i="1"/>
  <c r="C157" i="1"/>
  <c r="C158" i="1"/>
  <c r="C159" i="1"/>
  <c r="C160" i="1"/>
  <c r="C161" i="1"/>
  <c r="C162" i="1"/>
  <c r="C163" i="1"/>
  <c r="C164" i="1"/>
  <c r="C165" i="1"/>
  <c r="C166" i="1"/>
  <c r="C167" i="1"/>
  <c r="C168" i="1"/>
  <c r="C169" i="1"/>
  <c r="C170" i="1"/>
  <c r="C171" i="1"/>
  <c r="C172" i="1"/>
  <c r="C173" i="1"/>
  <c r="C174" i="1"/>
  <c r="C175" i="1"/>
  <c r="C176" i="1"/>
  <c r="C177" i="1"/>
  <c r="C178" i="1"/>
  <c r="C179" i="1"/>
  <c r="C180" i="1"/>
  <c r="C181" i="1"/>
  <c r="C182" i="1"/>
  <c r="C183" i="1"/>
  <c r="C184" i="1"/>
  <c r="C185" i="1"/>
  <c r="C186" i="1"/>
  <c r="C187" i="1"/>
  <c r="C188" i="1"/>
  <c r="C189" i="1"/>
  <c r="C190" i="1"/>
  <c r="C191" i="1"/>
  <c r="C192" i="1"/>
  <c r="C193" i="1"/>
  <c r="C194" i="1"/>
  <c r="C195" i="1"/>
  <c r="C196" i="1"/>
  <c r="C197" i="1"/>
  <c r="C198" i="1"/>
  <c r="C199" i="1"/>
  <c r="C200" i="1"/>
  <c r="C201" i="1"/>
  <c r="C202" i="1"/>
  <c r="C203" i="1"/>
  <c r="C204" i="1"/>
  <c r="C205" i="1"/>
  <c r="C206" i="1"/>
  <c r="C207" i="1"/>
  <c r="C208" i="1"/>
  <c r="C209" i="1"/>
  <c r="C210" i="1"/>
  <c r="C211" i="1"/>
  <c r="C212" i="1"/>
  <c r="C213" i="1"/>
  <c r="C214" i="1"/>
  <c r="C215" i="1"/>
  <c r="C216" i="1"/>
  <c r="C217" i="1"/>
  <c r="C218" i="1"/>
  <c r="C219" i="1"/>
  <c r="C220" i="1"/>
  <c r="C221" i="1"/>
  <c r="C222" i="1"/>
  <c r="C223" i="1"/>
  <c r="C224" i="1"/>
  <c r="C225" i="1"/>
  <c r="C226" i="1"/>
  <c r="C227" i="1"/>
  <c r="C228" i="1"/>
  <c r="C229" i="1"/>
  <c r="C230" i="1"/>
  <c r="C231" i="1"/>
  <c r="C232" i="1"/>
  <c r="C233" i="1"/>
  <c r="C234" i="1"/>
  <c r="C235" i="1"/>
  <c r="C236" i="1"/>
  <c r="C237" i="1"/>
  <c r="C238" i="1"/>
  <c r="C239" i="1"/>
  <c r="C240" i="1"/>
  <c r="C241" i="1"/>
  <c r="C242" i="1"/>
  <c r="C243" i="1"/>
  <c r="C244" i="1"/>
  <c r="C245" i="1"/>
  <c r="C246" i="1"/>
  <c r="C247" i="1"/>
  <c r="C248" i="1"/>
  <c r="C249" i="1"/>
  <c r="C250" i="1"/>
  <c r="C251" i="1"/>
  <c r="C252" i="1"/>
  <c r="C253" i="1"/>
  <c r="C254" i="1"/>
  <c r="C255" i="1"/>
  <c r="C256" i="1"/>
  <c r="C257" i="1"/>
  <c r="C258" i="1"/>
  <c r="C259" i="1"/>
  <c r="C260" i="1"/>
  <c r="C261" i="1"/>
  <c r="C262" i="1"/>
  <c r="C263" i="1"/>
  <c r="C264" i="1"/>
  <c r="C265" i="1"/>
  <c r="C266" i="1"/>
  <c r="C267" i="1"/>
  <c r="C268" i="1"/>
  <c r="C269" i="1"/>
  <c r="C270" i="1"/>
  <c r="C271" i="1"/>
  <c r="C272" i="1"/>
  <c r="C273" i="1"/>
  <c r="C274" i="1"/>
  <c r="C275" i="1"/>
  <c r="C276" i="1"/>
  <c r="C277" i="1"/>
  <c r="C278" i="1"/>
  <c r="C279" i="1"/>
  <c r="C280" i="1"/>
  <c r="C281" i="1"/>
  <c r="C282" i="1"/>
  <c r="C283" i="1"/>
  <c r="C284" i="1"/>
  <c r="C285" i="1"/>
  <c r="C286" i="1"/>
  <c r="C287" i="1"/>
  <c r="C288" i="1"/>
  <c r="C289" i="1"/>
  <c r="C290" i="1"/>
  <c r="C291" i="1"/>
  <c r="C292" i="1"/>
  <c r="C293" i="1"/>
  <c r="C294" i="1"/>
  <c r="C295" i="1"/>
  <c r="C296" i="1"/>
  <c r="C297" i="1"/>
  <c r="C298" i="1"/>
  <c r="C299" i="1"/>
  <c r="C300" i="1"/>
  <c r="C301" i="1"/>
  <c r="C302" i="1"/>
  <c r="C303" i="1"/>
  <c r="C304" i="1"/>
  <c r="C305" i="1"/>
  <c r="C306" i="1"/>
  <c r="C307" i="1"/>
  <c r="C308" i="1"/>
  <c r="C309" i="1"/>
  <c r="C310" i="1"/>
  <c r="C311" i="1"/>
  <c r="C312" i="1"/>
  <c r="C313" i="1"/>
  <c r="C314" i="1"/>
  <c r="C315" i="1"/>
  <c r="C316" i="1"/>
  <c r="C317" i="1"/>
  <c r="C318" i="1"/>
  <c r="C319" i="1"/>
  <c r="C320" i="1"/>
  <c r="C321" i="1"/>
  <c r="C322" i="1"/>
  <c r="C323" i="1"/>
  <c r="C324" i="1"/>
  <c r="C325" i="1"/>
  <c r="C326" i="1"/>
  <c r="C327" i="1"/>
  <c r="C328" i="1"/>
  <c r="C329" i="1"/>
  <c r="C330" i="1"/>
  <c r="C331" i="1"/>
  <c r="C332" i="1"/>
  <c r="C333" i="1"/>
  <c r="C334" i="1"/>
  <c r="C335" i="1"/>
  <c r="C336" i="1"/>
  <c r="C337" i="1"/>
  <c r="C338" i="1"/>
  <c r="C339" i="1"/>
  <c r="C340" i="1"/>
  <c r="C341" i="1"/>
  <c r="C342" i="1"/>
  <c r="C343" i="1"/>
  <c r="C344" i="1"/>
  <c r="C345" i="1"/>
  <c r="C346" i="1"/>
  <c r="C347" i="1"/>
  <c r="C348" i="1"/>
  <c r="C349" i="1"/>
  <c r="C350" i="1"/>
  <c r="C351" i="1"/>
  <c r="C352" i="1"/>
  <c r="C353" i="1"/>
  <c r="C354" i="1"/>
  <c r="C355" i="1"/>
  <c r="C356" i="1"/>
  <c r="C357" i="1"/>
  <c r="C358" i="1"/>
  <c r="C359" i="1"/>
  <c r="C360" i="1"/>
  <c r="C361" i="1"/>
  <c r="C362" i="1"/>
  <c r="C363" i="1"/>
  <c r="C364" i="1"/>
  <c r="C365" i="1"/>
  <c r="C366" i="1"/>
  <c r="C367" i="1"/>
  <c r="C368" i="1"/>
  <c r="C369" i="1"/>
  <c r="C370" i="1"/>
  <c r="C371" i="1"/>
  <c r="C372" i="1"/>
  <c r="C373" i="1"/>
  <c r="C374" i="1"/>
  <c r="C375" i="1"/>
  <c r="C376" i="1"/>
  <c r="C377" i="1"/>
  <c r="C378" i="1"/>
  <c r="C379" i="1"/>
  <c r="C380" i="1"/>
  <c r="C381" i="1"/>
  <c r="C382" i="1"/>
  <c r="C383" i="1"/>
  <c r="C384" i="1"/>
  <c r="C385" i="1"/>
  <c r="C386" i="1"/>
  <c r="C387" i="1"/>
  <c r="C388" i="1"/>
  <c r="C389" i="1"/>
  <c r="C390" i="1"/>
  <c r="C391" i="1"/>
  <c r="C392" i="1"/>
  <c r="C393" i="1"/>
  <c r="C394" i="1"/>
  <c r="C395" i="1"/>
  <c r="C396" i="1"/>
  <c r="C397" i="1"/>
  <c r="C398" i="1"/>
  <c r="C399" i="1"/>
  <c r="C400" i="1"/>
  <c r="C401" i="1"/>
  <c r="C402" i="1"/>
  <c r="C403" i="1"/>
  <c r="C404" i="1"/>
  <c r="C405" i="1"/>
  <c r="C406" i="1"/>
  <c r="C407" i="1"/>
  <c r="C408" i="1"/>
  <c r="C409" i="1"/>
  <c r="C410" i="1"/>
  <c r="C411" i="1"/>
  <c r="C412" i="1"/>
  <c r="C413" i="1"/>
  <c r="C414" i="1"/>
  <c r="C415" i="1"/>
  <c r="C416" i="1"/>
  <c r="C417" i="1"/>
  <c r="C418" i="1"/>
  <c r="C419" i="1"/>
  <c r="C420" i="1"/>
  <c r="C421" i="1"/>
  <c r="C422" i="1"/>
  <c r="C423" i="1"/>
  <c r="C424" i="1"/>
  <c r="C425" i="1"/>
  <c r="C426" i="1"/>
  <c r="C427" i="1"/>
  <c r="C428" i="1"/>
  <c r="C429" i="1"/>
  <c r="C430" i="1"/>
  <c r="C431" i="1"/>
  <c r="C432" i="1"/>
  <c r="C433" i="1"/>
  <c r="C434" i="1"/>
  <c r="C435" i="1"/>
  <c r="C436" i="1"/>
  <c r="C437" i="1"/>
  <c r="C438" i="1"/>
  <c r="C439" i="1"/>
  <c r="C440" i="1"/>
  <c r="C441" i="1"/>
  <c r="C442" i="1"/>
  <c r="C443" i="1"/>
  <c r="C444" i="1"/>
  <c r="C445" i="1"/>
  <c r="C446" i="1"/>
  <c r="C447" i="1"/>
  <c r="C448" i="1"/>
  <c r="C449" i="1"/>
  <c r="C450" i="1"/>
  <c r="C451" i="1"/>
  <c r="C452" i="1"/>
  <c r="C453" i="1"/>
  <c r="C454" i="1"/>
  <c r="C455" i="1"/>
  <c r="C456" i="1"/>
  <c r="C457" i="1"/>
  <c r="C458" i="1"/>
  <c r="C459" i="1"/>
  <c r="C460" i="1"/>
  <c r="C461" i="1"/>
  <c r="C462" i="1"/>
  <c r="C463" i="1"/>
  <c r="C464" i="1"/>
  <c r="C465" i="1"/>
  <c r="C466" i="1"/>
  <c r="C467" i="1"/>
  <c r="C468" i="1"/>
  <c r="C469" i="1"/>
  <c r="C470" i="1"/>
  <c r="C471" i="1"/>
  <c r="C472" i="1"/>
  <c r="C473" i="1"/>
  <c r="C474" i="1"/>
  <c r="C475" i="1"/>
  <c r="C476" i="1"/>
  <c r="C477" i="1"/>
  <c r="C478" i="1"/>
  <c r="C479" i="1"/>
  <c r="C480" i="1"/>
  <c r="C481" i="1"/>
  <c r="C482" i="1"/>
  <c r="C483" i="1"/>
  <c r="C484" i="1"/>
  <c r="C485" i="1"/>
  <c r="C486" i="1"/>
  <c r="C487" i="1"/>
  <c r="C488" i="1"/>
  <c r="C489" i="1"/>
  <c r="C490" i="1"/>
  <c r="C491" i="1"/>
  <c r="C492" i="1"/>
  <c r="C493" i="1"/>
  <c r="C494" i="1"/>
  <c r="C495" i="1"/>
  <c r="C496" i="1"/>
  <c r="C497" i="1"/>
  <c r="C498" i="1"/>
  <c r="C499" i="1"/>
  <c r="C500" i="1"/>
  <c r="C501" i="1"/>
  <c r="C502" i="1"/>
  <c r="C503" i="1"/>
  <c r="C504" i="1"/>
  <c r="C505" i="1"/>
  <c r="C506" i="1"/>
  <c r="C507" i="1"/>
  <c r="C508" i="1"/>
  <c r="C509" i="1"/>
  <c r="C510" i="1"/>
  <c r="C511" i="1"/>
  <c r="C512" i="1"/>
  <c r="C513" i="1"/>
  <c r="C514" i="1"/>
  <c r="C515" i="1"/>
  <c r="C516" i="1"/>
  <c r="C517" i="1"/>
  <c r="C518" i="1"/>
  <c r="C519" i="1"/>
  <c r="C520" i="1"/>
  <c r="C521" i="1"/>
  <c r="C522" i="1"/>
  <c r="C523" i="1"/>
  <c r="C524" i="1"/>
  <c r="C525" i="1"/>
  <c r="C526" i="1"/>
  <c r="C527" i="1"/>
  <c r="C528" i="1"/>
  <c r="C529" i="1"/>
  <c r="C530" i="1"/>
  <c r="C531" i="1"/>
  <c r="C532" i="1"/>
  <c r="C533" i="1"/>
  <c r="C534" i="1"/>
  <c r="C535" i="1"/>
  <c r="C536" i="1"/>
  <c r="C537" i="1"/>
  <c r="C538" i="1"/>
  <c r="C539" i="1"/>
  <c r="C540" i="1"/>
  <c r="C541" i="1"/>
  <c r="C542" i="1"/>
  <c r="C543" i="1"/>
  <c r="C544" i="1"/>
  <c r="C545" i="1"/>
  <c r="C546" i="1"/>
  <c r="C547" i="1"/>
  <c r="C548" i="1"/>
  <c r="C549" i="1"/>
  <c r="C550" i="1"/>
  <c r="C551" i="1"/>
  <c r="C552" i="1"/>
  <c r="C553" i="1"/>
  <c r="C554" i="1"/>
  <c r="C555" i="1"/>
  <c r="C556" i="1"/>
  <c r="C557" i="1"/>
  <c r="C558" i="1"/>
  <c r="C559" i="1"/>
  <c r="C560" i="1"/>
  <c r="C561" i="1"/>
  <c r="C562" i="1"/>
  <c r="C563" i="1"/>
  <c r="C564" i="1"/>
  <c r="C565" i="1"/>
  <c r="C566" i="1"/>
  <c r="C567" i="1"/>
  <c r="C568" i="1"/>
  <c r="C569" i="1"/>
  <c r="C570" i="1"/>
  <c r="C571" i="1"/>
  <c r="C572" i="1"/>
  <c r="C573" i="1"/>
  <c r="C574" i="1"/>
  <c r="C575" i="1"/>
  <c r="C576" i="1"/>
  <c r="C577" i="1"/>
  <c r="C578" i="1"/>
  <c r="C579" i="1"/>
  <c r="C580" i="1"/>
  <c r="C581" i="1"/>
  <c r="C582" i="1"/>
  <c r="C583" i="1"/>
  <c r="C584" i="1"/>
  <c r="C585" i="1"/>
  <c r="C586" i="1"/>
  <c r="C587" i="1"/>
  <c r="C588" i="1"/>
  <c r="C589" i="1"/>
  <c r="C590" i="1"/>
  <c r="C591" i="1"/>
  <c r="C592" i="1"/>
  <c r="C593" i="1"/>
  <c r="C594" i="1"/>
  <c r="C595" i="1"/>
  <c r="C596" i="1"/>
  <c r="C597" i="1"/>
  <c r="C598" i="1"/>
  <c r="C599" i="1"/>
  <c r="C600" i="1"/>
  <c r="C601" i="1"/>
  <c r="C602" i="1"/>
  <c r="C603" i="1"/>
  <c r="C604" i="1"/>
  <c r="C605" i="1"/>
  <c r="C606" i="1"/>
  <c r="C607" i="1"/>
  <c r="C608" i="1"/>
  <c r="C609" i="1"/>
  <c r="C610" i="1"/>
  <c r="C611" i="1"/>
  <c r="C612" i="1"/>
  <c r="C613" i="1"/>
  <c r="C614" i="1"/>
  <c r="C615" i="1"/>
  <c r="C616" i="1"/>
  <c r="C617" i="1"/>
  <c r="C618" i="1"/>
  <c r="C619" i="1"/>
  <c r="C620" i="1"/>
  <c r="C621" i="1"/>
  <c r="C622" i="1"/>
  <c r="C623" i="1"/>
  <c r="C624" i="1"/>
  <c r="C625" i="1"/>
  <c r="C626" i="1"/>
  <c r="C627" i="1"/>
  <c r="C628" i="1"/>
  <c r="C629" i="1"/>
  <c r="C630" i="1"/>
  <c r="C631" i="1"/>
  <c r="C632" i="1"/>
  <c r="C633" i="1"/>
  <c r="C634" i="1"/>
  <c r="C635" i="1"/>
  <c r="C636" i="1"/>
  <c r="C637" i="1"/>
  <c r="C638" i="1"/>
  <c r="C639" i="1"/>
  <c r="C640" i="1"/>
  <c r="C641" i="1"/>
  <c r="C642" i="1"/>
  <c r="C643" i="1"/>
  <c r="C644" i="1"/>
  <c r="C645" i="1"/>
  <c r="C646" i="1"/>
  <c r="C647" i="1"/>
  <c r="C648" i="1"/>
  <c r="C649" i="1"/>
  <c r="C650" i="1"/>
  <c r="C651" i="1"/>
  <c r="C652" i="1"/>
  <c r="C653" i="1"/>
  <c r="C654" i="1"/>
  <c r="C655" i="1"/>
  <c r="C656" i="1"/>
  <c r="C657" i="1"/>
  <c r="C658" i="1"/>
  <c r="C659" i="1"/>
  <c r="C660" i="1"/>
  <c r="C661" i="1"/>
  <c r="C662" i="1"/>
  <c r="C663" i="1"/>
  <c r="C664" i="1"/>
  <c r="C665" i="1"/>
  <c r="C666" i="1"/>
  <c r="C667" i="1"/>
  <c r="C668" i="1"/>
  <c r="C669" i="1"/>
  <c r="C670" i="1"/>
  <c r="C671" i="1"/>
  <c r="C672" i="1"/>
  <c r="C673" i="1"/>
  <c r="C674" i="1"/>
  <c r="C675" i="1"/>
  <c r="C676" i="1"/>
  <c r="C677" i="1"/>
  <c r="C678" i="1"/>
  <c r="C679" i="1"/>
  <c r="C680" i="1"/>
  <c r="C681" i="1"/>
  <c r="C682" i="1"/>
  <c r="C683" i="1"/>
  <c r="C684" i="1"/>
  <c r="C685" i="1"/>
  <c r="C686" i="1"/>
  <c r="C687" i="1"/>
  <c r="C688" i="1"/>
  <c r="C689" i="1"/>
  <c r="C690" i="1"/>
  <c r="C691" i="1"/>
  <c r="C692" i="1"/>
  <c r="C693" i="1"/>
  <c r="C694" i="1"/>
  <c r="C695" i="1"/>
  <c r="C696" i="1"/>
  <c r="C697" i="1"/>
  <c r="C698" i="1"/>
  <c r="C699" i="1"/>
  <c r="C700" i="1"/>
  <c r="C701" i="1"/>
  <c r="C702" i="1"/>
  <c r="C703" i="1"/>
  <c r="C704" i="1"/>
  <c r="C705" i="1"/>
  <c r="C706" i="1"/>
  <c r="C707" i="1"/>
  <c r="C708" i="1"/>
  <c r="C709" i="1"/>
  <c r="C710" i="1"/>
  <c r="C711" i="1"/>
  <c r="C712" i="1"/>
  <c r="C713" i="1"/>
  <c r="C714" i="1"/>
  <c r="C715" i="1"/>
  <c r="C716" i="1"/>
  <c r="C717" i="1"/>
  <c r="C718" i="1"/>
  <c r="C719" i="1"/>
  <c r="C720" i="1"/>
  <c r="C721" i="1"/>
  <c r="C722" i="1"/>
  <c r="C723" i="1"/>
  <c r="C724" i="1"/>
  <c r="C725" i="1"/>
  <c r="C726" i="1"/>
  <c r="C727" i="1"/>
  <c r="C728" i="1"/>
  <c r="C729" i="1"/>
  <c r="C730" i="1"/>
  <c r="C731" i="1"/>
  <c r="C732" i="1"/>
  <c r="C733" i="1"/>
  <c r="C734" i="1"/>
  <c r="C735" i="1"/>
  <c r="C736" i="1"/>
  <c r="C737" i="1"/>
  <c r="C738" i="1"/>
  <c r="C739" i="1"/>
  <c r="C740" i="1"/>
  <c r="C741" i="1"/>
  <c r="C742" i="1"/>
  <c r="C743" i="1"/>
  <c r="C744" i="1"/>
  <c r="C745" i="1"/>
  <c r="C746" i="1"/>
  <c r="C747" i="1"/>
  <c r="C748" i="1"/>
  <c r="C749" i="1"/>
  <c r="C750" i="1"/>
  <c r="C751" i="1"/>
  <c r="C752" i="1"/>
  <c r="C753" i="1"/>
  <c r="C754" i="1"/>
  <c r="C755" i="1"/>
  <c r="C756" i="1"/>
  <c r="C757" i="1"/>
  <c r="C758" i="1"/>
  <c r="C759" i="1"/>
  <c r="C760" i="1"/>
  <c r="C761" i="1"/>
  <c r="C762" i="1"/>
  <c r="C763" i="1"/>
  <c r="C764" i="1"/>
  <c r="C765" i="1"/>
  <c r="C766" i="1"/>
  <c r="C767" i="1"/>
  <c r="C768" i="1"/>
  <c r="C769" i="1"/>
  <c r="C770" i="1"/>
  <c r="C771" i="1"/>
  <c r="C772" i="1"/>
  <c r="C773" i="1"/>
  <c r="C774" i="1"/>
  <c r="C775" i="1"/>
  <c r="C776" i="1"/>
  <c r="C777" i="1"/>
  <c r="C778" i="1"/>
  <c r="C779" i="1"/>
  <c r="C780" i="1"/>
  <c r="C781" i="1"/>
  <c r="C782" i="1"/>
  <c r="C783" i="1"/>
  <c r="C784" i="1"/>
  <c r="C785" i="1"/>
  <c r="C786" i="1"/>
  <c r="C788" i="1"/>
  <c r="C789" i="1"/>
  <c r="C790" i="1"/>
  <c r="C791" i="1"/>
  <c r="C792" i="1"/>
  <c r="C793" i="1"/>
  <c r="C794" i="1"/>
  <c r="C795" i="1"/>
  <c r="C796" i="1"/>
  <c r="C797" i="1"/>
  <c r="C798" i="1"/>
  <c r="C799" i="1"/>
  <c r="C800" i="1"/>
  <c r="C801" i="1"/>
  <c r="C802" i="1"/>
  <c r="C803" i="1"/>
  <c r="C804" i="1"/>
  <c r="C805" i="1"/>
  <c r="C806" i="1"/>
  <c r="C807" i="1"/>
  <c r="C808" i="1"/>
  <c r="C809" i="1"/>
  <c r="C810" i="1"/>
  <c r="C811" i="1"/>
  <c r="C812" i="1"/>
  <c r="C813" i="1"/>
  <c r="C814" i="1"/>
  <c r="C815" i="1"/>
  <c r="C816" i="1"/>
  <c r="C817" i="1"/>
  <c r="C818" i="1"/>
  <c r="C819" i="1"/>
  <c r="C820" i="1"/>
  <c r="C821" i="1"/>
  <c r="C822" i="1"/>
  <c r="C823" i="1"/>
  <c r="C824" i="1"/>
  <c r="C825" i="1"/>
  <c r="C826" i="1"/>
  <c r="C827" i="1"/>
  <c r="C828" i="1"/>
  <c r="C829" i="1"/>
  <c r="C830" i="1"/>
  <c r="C831" i="1"/>
  <c r="C832" i="1"/>
  <c r="C833" i="1"/>
  <c r="C834" i="1"/>
  <c r="C835" i="1"/>
  <c r="C836" i="1"/>
  <c r="C837" i="1"/>
  <c r="C838" i="1"/>
  <c r="C839" i="1"/>
  <c r="C840" i="1"/>
  <c r="C841" i="1"/>
  <c r="C842" i="1"/>
  <c r="C843" i="1"/>
  <c r="C844" i="1"/>
  <c r="C845" i="1"/>
  <c r="C846" i="1"/>
  <c r="C847" i="1"/>
  <c r="C848" i="1"/>
  <c r="C849" i="1"/>
  <c r="C850" i="1"/>
  <c r="C851" i="1"/>
  <c r="C852" i="1"/>
  <c r="C853" i="1"/>
  <c r="C854" i="1"/>
  <c r="C855" i="1"/>
  <c r="C856" i="1"/>
  <c r="C857" i="1"/>
  <c r="C858" i="1"/>
  <c r="C859" i="1"/>
  <c r="C860" i="1"/>
  <c r="C861" i="1"/>
  <c r="C862" i="1"/>
  <c r="C863" i="1"/>
  <c r="C864" i="1"/>
  <c r="C865" i="1"/>
  <c r="C866" i="1"/>
  <c r="C867" i="1"/>
  <c r="C868" i="1"/>
  <c r="C869" i="1"/>
  <c r="C870" i="1"/>
  <c r="C871" i="1"/>
  <c r="C872" i="1"/>
  <c r="C873" i="1"/>
  <c r="C874" i="1"/>
  <c r="C875" i="1"/>
  <c r="C876" i="1"/>
  <c r="C877" i="1"/>
  <c r="C878" i="1"/>
  <c r="C879" i="1"/>
  <c r="C880" i="1"/>
  <c r="C881" i="1"/>
  <c r="C882" i="1"/>
  <c r="C883" i="1"/>
  <c r="C884" i="1"/>
  <c r="C885" i="1"/>
  <c r="C886" i="1"/>
  <c r="C887" i="1"/>
  <c r="C888" i="1"/>
  <c r="C889" i="1"/>
  <c r="C890" i="1"/>
  <c r="C891" i="1"/>
  <c r="C892" i="1"/>
  <c r="C893" i="1"/>
  <c r="C894" i="1"/>
  <c r="C895" i="1"/>
  <c r="C896" i="1"/>
  <c r="C897" i="1"/>
  <c r="C898" i="1"/>
  <c r="C899" i="1"/>
  <c r="C900" i="1"/>
  <c r="C901" i="1"/>
  <c r="C902" i="1"/>
  <c r="C903" i="1"/>
  <c r="C904" i="1"/>
  <c r="C905" i="1"/>
  <c r="C906" i="1"/>
  <c r="C907" i="1"/>
  <c r="C908" i="1"/>
  <c r="C909" i="1"/>
  <c r="C910" i="1"/>
  <c r="C911" i="1"/>
  <c r="C912" i="1"/>
  <c r="C913" i="1"/>
  <c r="C914" i="1"/>
  <c r="C915" i="1"/>
  <c r="C916" i="1"/>
  <c r="C917" i="1"/>
  <c r="C918" i="1"/>
  <c r="C919" i="1"/>
  <c r="C920" i="1"/>
  <c r="C921" i="1"/>
  <c r="C922" i="1"/>
  <c r="C923" i="1"/>
  <c r="C924" i="1"/>
  <c r="C925" i="1"/>
  <c r="C926" i="1"/>
  <c r="C927" i="1"/>
  <c r="C928" i="1"/>
  <c r="C929" i="1"/>
  <c r="C930" i="1"/>
  <c r="C931" i="1"/>
  <c r="C932" i="1"/>
  <c r="C933" i="1"/>
  <c r="C934" i="1"/>
  <c r="C935" i="1"/>
  <c r="C936" i="1"/>
  <c r="C937" i="1"/>
  <c r="C938" i="1"/>
  <c r="C939" i="1"/>
  <c r="C940" i="1"/>
  <c r="C941" i="1"/>
  <c r="C942" i="1"/>
  <c r="C943" i="1"/>
  <c r="C944" i="1"/>
  <c r="C945" i="1"/>
  <c r="C946" i="1"/>
  <c r="C947" i="1"/>
  <c r="C948" i="1"/>
  <c r="C949" i="1"/>
  <c r="C950" i="1"/>
  <c r="C951" i="1"/>
  <c r="C952" i="1"/>
  <c r="C953" i="1"/>
  <c r="C954" i="1"/>
  <c r="C955" i="1"/>
  <c r="C956" i="1"/>
  <c r="C957" i="1"/>
  <c r="C958" i="1"/>
  <c r="C959" i="1"/>
  <c r="C960" i="1"/>
  <c r="C961" i="1"/>
  <c r="C962" i="1"/>
  <c r="C963" i="1"/>
  <c r="C964" i="1"/>
  <c r="C965" i="1"/>
  <c r="C966" i="1"/>
  <c r="C967" i="1"/>
  <c r="C968" i="1"/>
  <c r="C969" i="1"/>
  <c r="C970" i="1"/>
  <c r="C971" i="1"/>
  <c r="C972" i="1"/>
  <c r="C973" i="1"/>
  <c r="C974" i="1"/>
  <c r="C975" i="1"/>
  <c r="C976" i="1"/>
  <c r="C977" i="1"/>
  <c r="C978" i="1"/>
  <c r="C979" i="1"/>
  <c r="C980" i="1"/>
  <c r="C981" i="1"/>
  <c r="C982" i="1"/>
  <c r="C983" i="1"/>
  <c r="C984" i="1"/>
  <c r="C985" i="1"/>
  <c r="C986" i="1"/>
  <c r="C987" i="1"/>
  <c r="C988" i="1"/>
  <c r="C989" i="1"/>
  <c r="C990" i="1"/>
  <c r="C991" i="1"/>
  <c r="C992" i="1"/>
  <c r="C993" i="1"/>
  <c r="C994" i="1"/>
  <c r="C995" i="1"/>
  <c r="C996" i="1"/>
  <c r="C997" i="1"/>
  <c r="C998" i="1"/>
  <c r="D18" i="1"/>
  <c r="D19" i="1"/>
  <c r="D20" i="1"/>
  <c r="D21" i="1"/>
  <c r="D22" i="1"/>
  <c r="D23" i="1"/>
  <c r="D24" i="1"/>
  <c r="D25" i="1"/>
  <c r="D26" i="1"/>
  <c r="D27" i="1"/>
  <c r="D28" i="1"/>
  <c r="D29" i="1"/>
  <c r="D30" i="1"/>
  <c r="D31" i="1"/>
  <c r="D32" i="1"/>
  <c r="D33" i="1"/>
  <c r="D34" i="1"/>
  <c r="D35" i="1"/>
  <c r="D36" i="1"/>
  <c r="D37" i="1"/>
  <c r="D38" i="1"/>
  <c r="D39" i="1"/>
  <c r="D40" i="1"/>
  <c r="D41" i="1"/>
  <c r="D42" i="1"/>
  <c r="D43" i="1"/>
  <c r="D44" i="1"/>
  <c r="D45" i="1"/>
  <c r="D46" i="1"/>
  <c r="D47" i="1"/>
  <c r="D48" i="1"/>
  <c r="D49" i="1"/>
  <c r="D50" i="1"/>
  <c r="D51" i="1"/>
  <c r="D52" i="1"/>
  <c r="D53" i="1"/>
  <c r="D54" i="1"/>
  <c r="D55" i="1"/>
  <c r="D56" i="1"/>
  <c r="D57" i="1"/>
  <c r="D58" i="1"/>
  <c r="D59" i="1"/>
  <c r="D60" i="1"/>
  <c r="D61" i="1"/>
  <c r="D62" i="1"/>
  <c r="D63" i="1"/>
  <c r="D64" i="1"/>
  <c r="D65" i="1"/>
  <c r="D66" i="1"/>
  <c r="D67" i="1"/>
  <c r="D68" i="1"/>
  <c r="D69" i="1"/>
  <c r="D70" i="1"/>
  <c r="D71" i="1"/>
  <c r="D72" i="1"/>
  <c r="D73" i="1"/>
  <c r="D74" i="1"/>
  <c r="D75" i="1"/>
  <c r="D76" i="1"/>
  <c r="D77" i="1"/>
  <c r="D78" i="1"/>
  <c r="D79" i="1"/>
  <c r="D80" i="1"/>
  <c r="D81" i="1"/>
  <c r="D82" i="1"/>
  <c r="D83" i="1"/>
  <c r="D84" i="1"/>
  <c r="D85" i="1"/>
  <c r="D86" i="1"/>
  <c r="D87" i="1"/>
  <c r="D88" i="1"/>
  <c r="D89" i="1"/>
  <c r="D90" i="1"/>
  <c r="D91" i="1"/>
  <c r="D92" i="1"/>
  <c r="D93" i="1"/>
  <c r="D94" i="1"/>
  <c r="D95" i="1"/>
  <c r="D96" i="1"/>
  <c r="D97" i="1"/>
  <c r="D98" i="1"/>
  <c r="D99" i="1"/>
  <c r="D100" i="1"/>
  <c r="D101" i="1"/>
  <c r="D102" i="1"/>
  <c r="D103" i="1"/>
  <c r="D104" i="1"/>
  <c r="D105" i="1"/>
  <c r="D106" i="1"/>
  <c r="D107" i="1"/>
  <c r="D108" i="1"/>
  <c r="D109" i="1"/>
  <c r="D110" i="1"/>
  <c r="D111" i="1"/>
  <c r="D112" i="1"/>
  <c r="D113" i="1"/>
  <c r="D114" i="1"/>
  <c r="D115" i="1"/>
  <c r="D116" i="1"/>
  <c r="D117" i="1"/>
  <c r="D118" i="1"/>
  <c r="D119" i="1"/>
  <c r="D120" i="1"/>
  <c r="D121" i="1"/>
  <c r="D122" i="1"/>
  <c r="D123" i="1"/>
  <c r="D124" i="1"/>
  <c r="D125" i="1"/>
  <c r="D126" i="1"/>
  <c r="D127" i="1"/>
  <c r="D128" i="1"/>
  <c r="D129" i="1"/>
  <c r="D130" i="1"/>
  <c r="D131" i="1"/>
  <c r="D132" i="1"/>
  <c r="D133" i="1"/>
  <c r="D134" i="1"/>
  <c r="D135" i="1"/>
  <c r="D136" i="1"/>
  <c r="D137" i="1"/>
  <c r="D138" i="1"/>
  <c r="D139" i="1"/>
  <c r="D140" i="1"/>
  <c r="D141" i="1"/>
  <c r="D142" i="1"/>
  <c r="D143" i="1"/>
  <c r="D144" i="1"/>
  <c r="D145" i="1"/>
  <c r="D146" i="1"/>
  <c r="D147" i="1"/>
  <c r="D148" i="1"/>
  <c r="D149" i="1"/>
  <c r="D150" i="1"/>
  <c r="D151" i="1"/>
  <c r="D152" i="1"/>
  <c r="D153" i="1"/>
  <c r="D154" i="1"/>
  <c r="D155" i="1"/>
  <c r="D156" i="1"/>
  <c r="D157" i="1"/>
  <c r="D158" i="1"/>
  <c r="D159" i="1"/>
  <c r="D160" i="1"/>
  <c r="D161" i="1"/>
  <c r="D162" i="1"/>
  <c r="D163" i="1"/>
  <c r="D164" i="1"/>
  <c r="D165" i="1"/>
  <c r="D166" i="1"/>
  <c r="D167" i="1"/>
  <c r="D168" i="1"/>
  <c r="D169" i="1"/>
  <c r="D170" i="1"/>
  <c r="D171" i="1"/>
  <c r="D172" i="1"/>
  <c r="D173" i="1"/>
  <c r="D174" i="1"/>
  <c r="D175" i="1"/>
  <c r="D176" i="1"/>
  <c r="D177" i="1"/>
  <c r="D178" i="1"/>
  <c r="D179" i="1"/>
  <c r="D180" i="1"/>
  <c r="D181" i="1"/>
  <c r="D182" i="1"/>
  <c r="D183" i="1"/>
  <c r="D184" i="1"/>
  <c r="D185" i="1"/>
  <c r="D186" i="1"/>
  <c r="D187" i="1"/>
  <c r="D188" i="1"/>
  <c r="D189" i="1"/>
  <c r="D190" i="1"/>
  <c r="D191" i="1"/>
  <c r="D192" i="1"/>
  <c r="D193" i="1"/>
  <c r="D194" i="1"/>
  <c r="D195" i="1"/>
  <c r="D196" i="1"/>
  <c r="D197" i="1"/>
  <c r="D198" i="1"/>
  <c r="D199" i="1"/>
  <c r="D200" i="1"/>
  <c r="D201" i="1"/>
  <c r="D202" i="1"/>
  <c r="D203" i="1"/>
  <c r="D204" i="1"/>
  <c r="D205" i="1"/>
  <c r="D206" i="1"/>
  <c r="D207" i="1"/>
  <c r="D208" i="1"/>
  <c r="D209" i="1"/>
  <c r="D210" i="1"/>
  <c r="D211" i="1"/>
  <c r="D212" i="1"/>
  <c r="D213" i="1"/>
  <c r="D214" i="1"/>
  <c r="D215" i="1"/>
  <c r="D216" i="1"/>
  <c r="D217" i="1"/>
  <c r="D218" i="1"/>
  <c r="D219" i="1"/>
  <c r="D220" i="1"/>
  <c r="D221" i="1"/>
  <c r="D222" i="1"/>
  <c r="D223" i="1"/>
  <c r="D224" i="1"/>
  <c r="D225" i="1"/>
  <c r="D226" i="1"/>
  <c r="D227" i="1"/>
  <c r="D228" i="1"/>
  <c r="D229" i="1"/>
  <c r="D230" i="1"/>
  <c r="D231" i="1"/>
  <c r="D232" i="1"/>
  <c r="D233" i="1"/>
  <c r="D234" i="1"/>
  <c r="D235" i="1"/>
  <c r="D236" i="1"/>
  <c r="D237" i="1"/>
  <c r="D238" i="1"/>
  <c r="D239" i="1"/>
  <c r="D240" i="1"/>
  <c r="D241" i="1"/>
  <c r="D242" i="1"/>
  <c r="D243" i="1"/>
  <c r="D244" i="1"/>
  <c r="D245" i="1"/>
  <c r="D246" i="1"/>
  <c r="D247" i="1"/>
  <c r="D248" i="1"/>
  <c r="D249" i="1"/>
  <c r="D250" i="1"/>
  <c r="D251" i="1"/>
  <c r="D252" i="1"/>
  <c r="D253" i="1"/>
  <c r="D254" i="1"/>
  <c r="D255" i="1"/>
  <c r="D256" i="1"/>
  <c r="D257" i="1"/>
  <c r="D258" i="1"/>
  <c r="D259" i="1"/>
  <c r="D260" i="1"/>
  <c r="D261" i="1"/>
  <c r="D262" i="1"/>
  <c r="D263" i="1"/>
  <c r="D264" i="1"/>
  <c r="D265" i="1"/>
  <c r="D266" i="1"/>
  <c r="D267" i="1"/>
  <c r="D268" i="1"/>
  <c r="D269" i="1"/>
  <c r="D270" i="1"/>
  <c r="D271" i="1"/>
  <c r="D272" i="1"/>
  <c r="D273" i="1"/>
  <c r="D274" i="1"/>
  <c r="D275" i="1"/>
  <c r="D276" i="1"/>
  <c r="D277" i="1"/>
  <c r="D278" i="1"/>
  <c r="D279" i="1"/>
  <c r="D280" i="1"/>
  <c r="D281" i="1"/>
  <c r="D282" i="1"/>
  <c r="D283" i="1"/>
  <c r="D284" i="1"/>
  <c r="D285" i="1"/>
  <c r="D286" i="1"/>
  <c r="D287" i="1"/>
  <c r="D288" i="1"/>
  <c r="D289" i="1"/>
  <c r="D290" i="1"/>
  <c r="D291" i="1"/>
  <c r="D292" i="1"/>
  <c r="D293" i="1"/>
  <c r="D294" i="1"/>
  <c r="D295" i="1"/>
  <c r="D296" i="1"/>
  <c r="D297" i="1"/>
  <c r="D298" i="1"/>
  <c r="D299" i="1"/>
  <c r="D300" i="1"/>
  <c r="D301" i="1"/>
  <c r="D302" i="1"/>
  <c r="D303" i="1"/>
  <c r="D304" i="1"/>
  <c r="D305" i="1"/>
  <c r="D306" i="1"/>
  <c r="D307" i="1"/>
  <c r="D308" i="1"/>
  <c r="D309" i="1"/>
  <c r="D310" i="1"/>
  <c r="D311" i="1"/>
  <c r="D312" i="1"/>
  <c r="D313" i="1"/>
  <c r="D314" i="1"/>
  <c r="D315" i="1"/>
  <c r="D316" i="1"/>
  <c r="D317" i="1"/>
  <c r="D318" i="1"/>
  <c r="D319" i="1"/>
  <c r="D320" i="1"/>
  <c r="D321" i="1"/>
  <c r="D322" i="1"/>
  <c r="D323" i="1"/>
  <c r="D324" i="1"/>
  <c r="D325" i="1"/>
  <c r="D326" i="1"/>
  <c r="D327" i="1"/>
  <c r="D328" i="1"/>
  <c r="D329" i="1"/>
  <c r="D330" i="1"/>
  <c r="D331" i="1"/>
  <c r="D332" i="1"/>
  <c r="D333" i="1"/>
  <c r="D334" i="1"/>
  <c r="D335" i="1"/>
  <c r="D336" i="1"/>
  <c r="D337" i="1"/>
  <c r="D338" i="1"/>
  <c r="D339" i="1"/>
  <c r="D340" i="1"/>
  <c r="D341" i="1"/>
  <c r="D342" i="1"/>
  <c r="D343" i="1"/>
  <c r="D344" i="1"/>
  <c r="D345" i="1"/>
  <c r="D346" i="1"/>
  <c r="D347" i="1"/>
  <c r="D348" i="1"/>
  <c r="D349" i="1"/>
  <c r="D350" i="1"/>
  <c r="D351" i="1"/>
  <c r="D352" i="1"/>
  <c r="D353" i="1"/>
  <c r="D354" i="1"/>
  <c r="D355" i="1"/>
  <c r="D356" i="1"/>
  <c r="D357" i="1"/>
  <c r="D358" i="1"/>
  <c r="D359" i="1"/>
  <c r="D360" i="1"/>
  <c r="D361" i="1"/>
  <c r="D362" i="1"/>
  <c r="D363" i="1"/>
  <c r="D364" i="1"/>
  <c r="D365" i="1"/>
  <c r="D366" i="1"/>
  <c r="D367" i="1"/>
  <c r="D368" i="1"/>
  <c r="D369" i="1"/>
  <c r="D370" i="1"/>
  <c r="D371" i="1"/>
  <c r="D372" i="1"/>
  <c r="D373" i="1"/>
  <c r="D374" i="1"/>
  <c r="D375" i="1"/>
  <c r="D376" i="1"/>
  <c r="D377" i="1"/>
  <c r="D378" i="1"/>
  <c r="D379" i="1"/>
  <c r="D380" i="1"/>
  <c r="D381" i="1"/>
  <c r="D382" i="1"/>
  <c r="D383" i="1"/>
  <c r="D384" i="1"/>
  <c r="D385" i="1"/>
  <c r="D386" i="1"/>
  <c r="D387" i="1"/>
  <c r="D388" i="1"/>
  <c r="D389" i="1"/>
  <c r="D390" i="1"/>
  <c r="D391" i="1"/>
  <c r="D392" i="1"/>
  <c r="D393" i="1"/>
  <c r="D394" i="1"/>
  <c r="D395" i="1"/>
  <c r="D396" i="1"/>
  <c r="D397" i="1"/>
  <c r="D398" i="1"/>
  <c r="D399" i="1"/>
  <c r="D400" i="1"/>
  <c r="D401" i="1"/>
  <c r="D402" i="1"/>
  <c r="D403" i="1"/>
  <c r="D404" i="1"/>
  <c r="D405" i="1"/>
  <c r="D406" i="1"/>
  <c r="D407" i="1"/>
  <c r="D408" i="1"/>
  <c r="D409" i="1"/>
  <c r="D410" i="1"/>
  <c r="D411" i="1"/>
  <c r="D412" i="1"/>
  <c r="D413" i="1"/>
  <c r="D414" i="1"/>
  <c r="D415" i="1"/>
  <c r="D416" i="1"/>
  <c r="D417" i="1"/>
  <c r="D418" i="1"/>
  <c r="D419" i="1"/>
  <c r="D420" i="1"/>
  <c r="D421" i="1"/>
  <c r="D422" i="1"/>
  <c r="D423" i="1"/>
  <c r="D424" i="1"/>
  <c r="D425" i="1"/>
  <c r="D426" i="1"/>
  <c r="D427" i="1"/>
  <c r="D428" i="1"/>
  <c r="D429" i="1"/>
  <c r="D430" i="1"/>
  <c r="D431" i="1"/>
  <c r="D432" i="1"/>
  <c r="D433" i="1"/>
  <c r="D434" i="1"/>
  <c r="D435" i="1"/>
  <c r="D436" i="1"/>
  <c r="D437" i="1"/>
  <c r="D438" i="1"/>
  <c r="D439" i="1"/>
  <c r="D440" i="1"/>
  <c r="D441" i="1"/>
  <c r="D442" i="1"/>
  <c r="D443" i="1"/>
  <c r="D444" i="1"/>
  <c r="D445" i="1"/>
  <c r="D446" i="1"/>
  <c r="D447" i="1"/>
  <c r="D448" i="1"/>
  <c r="D449" i="1"/>
  <c r="D450" i="1"/>
  <c r="D451" i="1"/>
  <c r="D452" i="1"/>
  <c r="D453" i="1"/>
  <c r="D454" i="1"/>
  <c r="D455" i="1"/>
  <c r="D456" i="1"/>
  <c r="D457" i="1"/>
  <c r="D458" i="1"/>
  <c r="D459" i="1"/>
  <c r="D460" i="1"/>
  <c r="D461" i="1"/>
  <c r="D462" i="1"/>
  <c r="D463" i="1"/>
  <c r="D464" i="1"/>
  <c r="D465" i="1"/>
  <c r="D466" i="1"/>
  <c r="D467" i="1"/>
  <c r="D468" i="1"/>
  <c r="D469" i="1"/>
  <c r="D470" i="1"/>
  <c r="D471" i="1"/>
  <c r="D472" i="1"/>
  <c r="D473" i="1"/>
  <c r="D474" i="1"/>
  <c r="D475" i="1"/>
  <c r="D476" i="1"/>
  <c r="D477" i="1"/>
  <c r="D478" i="1"/>
  <c r="D479" i="1"/>
  <c r="D480" i="1"/>
  <c r="D481" i="1"/>
  <c r="D482" i="1"/>
  <c r="D483" i="1"/>
  <c r="D484" i="1"/>
  <c r="D485" i="1"/>
  <c r="D486" i="1"/>
  <c r="D487" i="1"/>
  <c r="D488" i="1"/>
  <c r="D489" i="1"/>
  <c r="D490" i="1"/>
  <c r="D491" i="1"/>
  <c r="D492" i="1"/>
  <c r="D493" i="1"/>
  <c r="D494" i="1"/>
  <c r="D495" i="1"/>
  <c r="D496" i="1"/>
  <c r="D497" i="1"/>
  <c r="D498" i="1"/>
  <c r="D499" i="1"/>
  <c r="D500" i="1"/>
  <c r="D501" i="1"/>
  <c r="D502" i="1"/>
  <c r="D503" i="1"/>
  <c r="D504" i="1"/>
  <c r="D505" i="1"/>
  <c r="D506" i="1"/>
  <c r="D507" i="1"/>
  <c r="D508" i="1"/>
  <c r="D509" i="1"/>
  <c r="D510" i="1"/>
  <c r="D511" i="1"/>
  <c r="D512" i="1"/>
  <c r="D513" i="1"/>
  <c r="D514" i="1"/>
  <c r="D515" i="1"/>
  <c r="D516" i="1"/>
  <c r="D517" i="1"/>
  <c r="D518" i="1"/>
  <c r="D519" i="1"/>
  <c r="D520" i="1"/>
  <c r="D521" i="1"/>
  <c r="D522" i="1"/>
  <c r="D523" i="1"/>
  <c r="D524" i="1"/>
  <c r="D525" i="1"/>
  <c r="D526" i="1"/>
  <c r="D527" i="1"/>
  <c r="D528" i="1"/>
  <c r="D529" i="1"/>
  <c r="D530" i="1"/>
  <c r="D531" i="1"/>
  <c r="D532" i="1"/>
  <c r="D533" i="1"/>
  <c r="D534" i="1"/>
  <c r="D535" i="1"/>
  <c r="D536" i="1"/>
  <c r="D537" i="1"/>
  <c r="D538" i="1"/>
  <c r="D539" i="1"/>
  <c r="D540" i="1"/>
  <c r="D541" i="1"/>
  <c r="D542" i="1"/>
  <c r="D543" i="1"/>
  <c r="D544" i="1"/>
  <c r="D545" i="1"/>
  <c r="D546" i="1"/>
  <c r="D547" i="1"/>
  <c r="D548" i="1"/>
  <c r="D549" i="1"/>
  <c r="D550" i="1"/>
  <c r="D551" i="1"/>
  <c r="D552" i="1"/>
  <c r="D553" i="1"/>
  <c r="D554" i="1"/>
  <c r="D555" i="1"/>
  <c r="D556" i="1"/>
  <c r="D557" i="1"/>
  <c r="D558" i="1"/>
  <c r="D559" i="1"/>
  <c r="D560" i="1"/>
  <c r="D561" i="1"/>
  <c r="D562" i="1"/>
  <c r="D563" i="1"/>
  <c r="D564" i="1"/>
  <c r="D565" i="1"/>
  <c r="D566" i="1"/>
  <c r="D567" i="1"/>
  <c r="D568" i="1"/>
  <c r="D569" i="1"/>
  <c r="D570" i="1"/>
  <c r="D571" i="1"/>
  <c r="D572" i="1"/>
  <c r="D573" i="1"/>
  <c r="D574" i="1"/>
  <c r="D575" i="1"/>
  <c r="D576" i="1"/>
  <c r="D577" i="1"/>
  <c r="D578" i="1"/>
  <c r="D579" i="1"/>
  <c r="D580" i="1"/>
  <c r="D581" i="1"/>
  <c r="D582" i="1"/>
  <c r="D583" i="1"/>
  <c r="D584" i="1"/>
  <c r="D585" i="1"/>
  <c r="D586" i="1"/>
  <c r="D587" i="1"/>
  <c r="D588" i="1"/>
  <c r="D589" i="1"/>
  <c r="D590" i="1"/>
  <c r="D591" i="1"/>
  <c r="D592" i="1"/>
  <c r="D593" i="1"/>
  <c r="D594" i="1"/>
  <c r="D595" i="1"/>
  <c r="D596" i="1"/>
  <c r="D597" i="1"/>
  <c r="D598" i="1"/>
  <c r="D599" i="1"/>
  <c r="D600" i="1"/>
  <c r="D601" i="1"/>
  <c r="D602" i="1"/>
  <c r="D603" i="1"/>
  <c r="D604" i="1"/>
  <c r="D605" i="1"/>
  <c r="D606" i="1"/>
  <c r="D607" i="1"/>
  <c r="D608" i="1"/>
  <c r="D609" i="1"/>
  <c r="D610" i="1"/>
  <c r="D611" i="1"/>
  <c r="D612" i="1"/>
  <c r="D613" i="1"/>
  <c r="D614" i="1"/>
  <c r="D615" i="1"/>
  <c r="D616" i="1"/>
  <c r="D617" i="1"/>
  <c r="D618" i="1"/>
  <c r="D619" i="1"/>
  <c r="D620" i="1"/>
  <c r="D621" i="1"/>
  <c r="D622" i="1"/>
  <c r="D623" i="1"/>
  <c r="D624" i="1"/>
  <c r="D625" i="1"/>
  <c r="D626" i="1"/>
  <c r="D627" i="1"/>
  <c r="D628" i="1"/>
  <c r="D629" i="1"/>
  <c r="D630" i="1"/>
  <c r="D631" i="1"/>
  <c r="D632" i="1"/>
  <c r="D633" i="1"/>
  <c r="D634" i="1"/>
  <c r="D635" i="1"/>
  <c r="D636" i="1"/>
  <c r="D637" i="1"/>
  <c r="D638" i="1"/>
  <c r="D639" i="1"/>
  <c r="D640" i="1"/>
  <c r="D641" i="1"/>
  <c r="D642" i="1"/>
  <c r="D643" i="1"/>
  <c r="D644" i="1"/>
  <c r="D645" i="1"/>
  <c r="D646" i="1"/>
  <c r="D647" i="1"/>
  <c r="D648" i="1"/>
  <c r="D649" i="1"/>
  <c r="D650" i="1"/>
  <c r="D651" i="1"/>
  <c r="D652" i="1"/>
  <c r="D653" i="1"/>
  <c r="D654" i="1"/>
  <c r="D655" i="1"/>
  <c r="D656" i="1"/>
  <c r="D657" i="1"/>
  <c r="D658" i="1"/>
  <c r="D659" i="1"/>
  <c r="D660" i="1"/>
  <c r="D661" i="1"/>
  <c r="D662" i="1"/>
  <c r="D663" i="1"/>
  <c r="D664" i="1"/>
  <c r="D665" i="1"/>
  <c r="D666" i="1"/>
  <c r="D667" i="1"/>
  <c r="D668" i="1"/>
  <c r="D669" i="1"/>
  <c r="D670" i="1"/>
  <c r="D671" i="1"/>
  <c r="D672" i="1"/>
  <c r="D673" i="1"/>
  <c r="D674" i="1"/>
  <c r="D675" i="1"/>
  <c r="D676" i="1"/>
  <c r="D677" i="1"/>
  <c r="D678" i="1"/>
  <c r="D679" i="1"/>
  <c r="D680" i="1"/>
  <c r="D681" i="1"/>
  <c r="D682" i="1"/>
  <c r="D683" i="1"/>
  <c r="D684" i="1"/>
  <c r="D685" i="1"/>
  <c r="D686" i="1"/>
  <c r="D687" i="1"/>
  <c r="D688" i="1"/>
  <c r="D689" i="1"/>
  <c r="D690" i="1"/>
  <c r="D691" i="1"/>
  <c r="D692" i="1"/>
  <c r="D693" i="1"/>
  <c r="D694" i="1"/>
  <c r="D695" i="1"/>
  <c r="D696" i="1"/>
  <c r="D697" i="1"/>
  <c r="D698" i="1"/>
  <c r="D699" i="1"/>
  <c r="D700" i="1"/>
  <c r="D701" i="1"/>
  <c r="D702" i="1"/>
  <c r="D703" i="1"/>
  <c r="D704" i="1"/>
  <c r="D705" i="1"/>
  <c r="D706" i="1"/>
  <c r="D707" i="1"/>
  <c r="D708" i="1"/>
  <c r="D709" i="1"/>
  <c r="D710" i="1"/>
  <c r="D711" i="1"/>
  <c r="D712" i="1"/>
  <c r="D713" i="1"/>
  <c r="D714" i="1"/>
  <c r="D715" i="1"/>
  <c r="D716" i="1"/>
  <c r="D717" i="1"/>
  <c r="D718" i="1"/>
  <c r="D719" i="1"/>
  <c r="D720" i="1"/>
  <c r="D721" i="1"/>
  <c r="D722" i="1"/>
  <c r="D723" i="1"/>
  <c r="D724" i="1"/>
  <c r="D725" i="1"/>
  <c r="D726" i="1"/>
  <c r="D727" i="1"/>
  <c r="D728" i="1"/>
  <c r="D729" i="1"/>
  <c r="D730" i="1"/>
  <c r="D731" i="1"/>
  <c r="D732" i="1"/>
  <c r="D733" i="1"/>
  <c r="D734" i="1"/>
  <c r="D735" i="1"/>
  <c r="D736" i="1"/>
  <c r="D737" i="1"/>
  <c r="D738" i="1"/>
  <c r="D739" i="1"/>
  <c r="D740" i="1"/>
  <c r="D741" i="1"/>
  <c r="D742" i="1"/>
  <c r="D743" i="1"/>
  <c r="D744" i="1"/>
  <c r="D745" i="1"/>
  <c r="D746" i="1"/>
  <c r="D747" i="1"/>
  <c r="D748" i="1"/>
  <c r="D749" i="1"/>
  <c r="D750" i="1"/>
  <c r="D751" i="1"/>
  <c r="D752" i="1"/>
  <c r="D753" i="1"/>
  <c r="D754" i="1"/>
  <c r="D755" i="1"/>
  <c r="D756" i="1"/>
  <c r="D757" i="1"/>
  <c r="D758" i="1"/>
  <c r="D759" i="1"/>
  <c r="D760" i="1"/>
  <c r="D761" i="1"/>
  <c r="D762" i="1"/>
  <c r="D763" i="1"/>
  <c r="D764" i="1"/>
  <c r="D765" i="1"/>
  <c r="D766" i="1"/>
  <c r="D767" i="1"/>
  <c r="D768" i="1"/>
  <c r="D769" i="1"/>
  <c r="D770" i="1"/>
  <c r="D771" i="1"/>
  <c r="D772" i="1"/>
  <c r="D773" i="1"/>
  <c r="D774" i="1"/>
  <c r="D775" i="1"/>
  <c r="D776" i="1"/>
  <c r="D777" i="1"/>
  <c r="D778" i="1"/>
  <c r="D779" i="1"/>
  <c r="D780" i="1"/>
  <c r="D781" i="1"/>
  <c r="D782" i="1"/>
  <c r="D783" i="1"/>
  <c r="D784" i="1"/>
  <c r="D785" i="1"/>
  <c r="D786" i="1"/>
  <c r="D787" i="1"/>
  <c r="D788" i="1"/>
  <c r="D789" i="1"/>
  <c r="D790" i="1"/>
  <c r="D791" i="1"/>
  <c r="D792" i="1"/>
  <c r="D793" i="1"/>
  <c r="D794" i="1"/>
  <c r="D795" i="1"/>
  <c r="D796" i="1"/>
  <c r="D797" i="1"/>
  <c r="D798" i="1"/>
  <c r="D799" i="1"/>
  <c r="D800" i="1"/>
  <c r="D801" i="1"/>
  <c r="D802" i="1"/>
  <c r="D803" i="1"/>
  <c r="D804" i="1"/>
  <c r="D805" i="1"/>
  <c r="D806" i="1"/>
  <c r="D807" i="1"/>
  <c r="D808" i="1"/>
  <c r="D809" i="1"/>
  <c r="D810" i="1"/>
  <c r="D811" i="1"/>
  <c r="D812" i="1"/>
  <c r="D813" i="1"/>
  <c r="D814" i="1"/>
  <c r="D815" i="1"/>
  <c r="D816" i="1"/>
  <c r="D817" i="1"/>
  <c r="D818" i="1"/>
  <c r="D819" i="1"/>
  <c r="D820" i="1"/>
  <c r="D821" i="1"/>
  <c r="D822" i="1"/>
  <c r="D823" i="1"/>
  <c r="D824" i="1"/>
  <c r="D825" i="1"/>
  <c r="D826" i="1"/>
  <c r="D827" i="1"/>
  <c r="D828" i="1"/>
  <c r="D829" i="1"/>
  <c r="D830" i="1"/>
  <c r="D831" i="1"/>
  <c r="D832" i="1"/>
  <c r="D833" i="1"/>
  <c r="D834" i="1"/>
  <c r="D835" i="1"/>
  <c r="D836" i="1"/>
  <c r="D837" i="1"/>
  <c r="D838" i="1"/>
  <c r="D839" i="1"/>
  <c r="D840" i="1"/>
  <c r="D841" i="1"/>
  <c r="D842" i="1"/>
  <c r="D843" i="1"/>
  <c r="D844" i="1"/>
  <c r="D845" i="1"/>
  <c r="D846" i="1"/>
  <c r="D847" i="1"/>
  <c r="D848" i="1"/>
  <c r="D849" i="1"/>
  <c r="D850" i="1"/>
  <c r="D851" i="1"/>
  <c r="D852" i="1"/>
  <c r="D853" i="1"/>
  <c r="D854" i="1"/>
  <c r="D855" i="1"/>
  <c r="D856" i="1"/>
  <c r="D857" i="1"/>
  <c r="D858" i="1"/>
  <c r="D859" i="1"/>
  <c r="D860" i="1"/>
  <c r="D861" i="1"/>
  <c r="D862" i="1"/>
  <c r="D863" i="1"/>
  <c r="D864" i="1"/>
  <c r="D865" i="1"/>
  <c r="D866" i="1"/>
  <c r="D867" i="1"/>
  <c r="D868" i="1"/>
  <c r="D869" i="1"/>
  <c r="D870" i="1"/>
  <c r="D871" i="1"/>
  <c r="D872" i="1"/>
  <c r="D873" i="1"/>
  <c r="D874" i="1"/>
  <c r="D875" i="1"/>
  <c r="D876" i="1"/>
  <c r="D877" i="1"/>
  <c r="D878" i="1"/>
  <c r="D879" i="1"/>
  <c r="D880" i="1"/>
  <c r="D881" i="1"/>
  <c r="D882" i="1"/>
  <c r="D883" i="1"/>
  <c r="D884" i="1"/>
  <c r="D885" i="1"/>
  <c r="D886" i="1"/>
  <c r="D887" i="1"/>
  <c r="D888" i="1"/>
  <c r="D889" i="1"/>
  <c r="D890" i="1"/>
  <c r="D891" i="1"/>
  <c r="D892" i="1"/>
  <c r="D893" i="1"/>
  <c r="D894" i="1"/>
  <c r="D895" i="1"/>
  <c r="D896" i="1"/>
  <c r="D897" i="1"/>
  <c r="D898" i="1"/>
  <c r="D899" i="1"/>
  <c r="D900" i="1"/>
  <c r="D901" i="1"/>
  <c r="D902" i="1"/>
  <c r="D903" i="1"/>
  <c r="D904" i="1"/>
  <c r="D905" i="1"/>
  <c r="D906" i="1"/>
  <c r="D907" i="1"/>
  <c r="D908" i="1"/>
  <c r="D909" i="1"/>
  <c r="D910" i="1"/>
  <c r="D911" i="1"/>
  <c r="D912" i="1"/>
  <c r="D913" i="1"/>
  <c r="D914" i="1"/>
  <c r="D915" i="1"/>
  <c r="D916" i="1"/>
  <c r="D917" i="1"/>
  <c r="D918" i="1"/>
  <c r="D919" i="1"/>
  <c r="D920" i="1"/>
  <c r="D921" i="1"/>
  <c r="D922" i="1"/>
  <c r="D923" i="1"/>
  <c r="D924" i="1"/>
  <c r="D925" i="1"/>
  <c r="D926" i="1"/>
  <c r="D927" i="1"/>
  <c r="D928" i="1"/>
  <c r="D929" i="1"/>
  <c r="D930" i="1"/>
  <c r="D931" i="1"/>
  <c r="D932" i="1"/>
  <c r="D933" i="1"/>
  <c r="D934" i="1"/>
  <c r="D935" i="1"/>
  <c r="D936" i="1"/>
  <c r="D937" i="1"/>
  <c r="D938" i="1"/>
  <c r="D939" i="1"/>
  <c r="D940" i="1"/>
  <c r="D941" i="1"/>
  <c r="D942" i="1"/>
  <c r="D943" i="1"/>
  <c r="D944" i="1"/>
  <c r="D945" i="1"/>
  <c r="D946" i="1"/>
  <c r="D947" i="1"/>
  <c r="D948" i="1"/>
  <c r="D949" i="1"/>
  <c r="D950" i="1"/>
  <c r="D951" i="1"/>
  <c r="D952" i="1"/>
  <c r="D953" i="1"/>
  <c r="D954" i="1"/>
  <c r="D955" i="1"/>
  <c r="D956" i="1"/>
  <c r="D957" i="1"/>
  <c r="D958" i="1"/>
  <c r="D959" i="1"/>
  <c r="D960" i="1"/>
  <c r="D961" i="1"/>
  <c r="D962" i="1"/>
  <c r="D963" i="1"/>
  <c r="D964" i="1"/>
  <c r="D965" i="1"/>
  <c r="D966" i="1"/>
  <c r="D967" i="1"/>
  <c r="D968" i="1"/>
  <c r="D969" i="1"/>
  <c r="D970" i="1"/>
  <c r="D971" i="1"/>
  <c r="D972" i="1"/>
  <c r="D973" i="1"/>
  <c r="D974" i="1"/>
  <c r="D975" i="1"/>
  <c r="D976" i="1"/>
  <c r="D977" i="1"/>
  <c r="D978" i="1"/>
  <c r="D979" i="1"/>
  <c r="D980" i="1"/>
  <c r="D981" i="1"/>
  <c r="D982" i="1"/>
  <c r="D983" i="1"/>
  <c r="D984" i="1"/>
  <c r="D985" i="1"/>
  <c r="D986" i="1"/>
  <c r="D987" i="1"/>
  <c r="D988" i="1"/>
  <c r="D989" i="1"/>
  <c r="D990" i="1"/>
  <c r="D991" i="1"/>
  <c r="D992" i="1"/>
  <c r="D993" i="1"/>
  <c r="D994" i="1"/>
  <c r="D995" i="1"/>
  <c r="D996" i="1"/>
  <c r="D997" i="1"/>
  <c r="D998" i="1"/>
  <c r="D8" i="1"/>
  <c r="D9" i="1"/>
  <c r="D10" i="1"/>
  <c r="D11" i="1"/>
  <c r="D12" i="1"/>
  <c r="D13" i="1"/>
  <c r="D14" i="1"/>
  <c r="D15" i="1"/>
  <c r="D16" i="1"/>
  <c r="D17" i="1"/>
  <c r="D3" i="1"/>
  <c r="D4" i="1"/>
  <c r="D5" i="1"/>
  <c r="D6" i="1"/>
  <c r="D7" i="1"/>
  <c r="D2" i="1"/>
  <c r="G2" i="1" a="1"/>
  <c r="G2" i="1"/>
  <c r="G3" i="1" a="1"/>
  <c r="G3" i="1"/>
  <c r="G4" i="1" a="1"/>
  <c r="G4" i="1"/>
  <c r="G5" i="1" a="1"/>
  <c r="G5" i="1"/>
  <c r="G6" i="1" a="1"/>
  <c r="G6" i="1"/>
  <c r="G7" i="1" a="1"/>
  <c r="G7" i="1"/>
  <c r="G8" i="1" a="1"/>
  <c r="G8" i="1"/>
  <c r="G9" i="1" a="1"/>
  <c r="G9" i="1"/>
  <c r="G10" i="1" a="1"/>
  <c r="G10" i="1"/>
  <c r="G11" i="1" a="1"/>
  <c r="G11" i="1"/>
  <c r="G12" i="1" a="1"/>
  <c r="G12" i="1"/>
  <c r="G13" i="1" a="1"/>
  <c r="G13" i="1"/>
  <c r="G14" i="1" a="1"/>
  <c r="G14" i="1"/>
  <c r="G15" i="1" a="1"/>
  <c r="G15" i="1"/>
  <c r="G16" i="1" a="1"/>
  <c r="G16" i="1"/>
  <c r="G17" i="1" a="1"/>
  <c r="G17" i="1"/>
  <c r="G18" i="1" a="1"/>
  <c r="G18" i="1"/>
  <c r="G19" i="1" a="1"/>
  <c r="G19" i="1"/>
  <c r="G20" i="1" a="1"/>
  <c r="G20" i="1"/>
  <c r="G21" i="1" a="1"/>
  <c r="G21" i="1"/>
  <c r="G22" i="1" a="1"/>
  <c r="G22" i="1"/>
  <c r="G23" i="1" a="1"/>
  <c r="G23" i="1"/>
  <c r="G24" i="1" a="1"/>
  <c r="G24" i="1"/>
  <c r="G25" i="1" a="1"/>
  <c r="G25" i="1"/>
  <c r="G26" i="1" a="1"/>
  <c r="G26" i="1"/>
  <c r="G27" i="1" a="1"/>
  <c r="G27" i="1"/>
  <c r="G28" i="1" a="1"/>
  <c r="G28" i="1"/>
  <c r="G29" i="1" a="1"/>
  <c r="G29" i="1"/>
  <c r="G30" i="1" a="1"/>
  <c r="G30" i="1"/>
  <c r="G31" i="1" a="1"/>
  <c r="G31" i="1"/>
  <c r="G32" i="1" a="1"/>
  <c r="G32" i="1"/>
  <c r="G33" i="1" a="1"/>
  <c r="G33" i="1"/>
  <c r="G34" i="1" a="1"/>
  <c r="G34" i="1"/>
  <c r="G35" i="1" a="1"/>
  <c r="G35" i="1"/>
  <c r="G36" i="1" a="1"/>
  <c r="G36" i="1"/>
  <c r="G37" i="1" a="1"/>
  <c r="G37" i="1"/>
  <c r="G38" i="1" a="1"/>
  <c r="G38" i="1"/>
  <c r="G39" i="1" a="1"/>
  <c r="G39" i="1"/>
  <c r="G40" i="1" a="1"/>
  <c r="G40" i="1"/>
  <c r="G41" i="1" a="1"/>
  <c r="G41" i="1"/>
  <c r="G42" i="1" a="1"/>
  <c r="G42" i="1"/>
  <c r="G43" i="1" a="1"/>
  <c r="G43" i="1"/>
  <c r="G44" i="1" a="1"/>
  <c r="G44" i="1"/>
  <c r="G45" i="1" a="1"/>
  <c r="G45" i="1"/>
  <c r="G46" i="1" a="1"/>
  <c r="G46" i="1"/>
  <c r="G47" i="1" a="1"/>
  <c r="G47" i="1"/>
  <c r="G48" i="1" a="1"/>
  <c r="G48" i="1"/>
  <c r="G49" i="1" a="1"/>
  <c r="G49" i="1"/>
  <c r="G50" i="1" a="1"/>
  <c r="G50" i="1"/>
  <c r="G51" i="1" a="1"/>
  <c r="G51" i="1"/>
  <c r="G52" i="1" a="1"/>
  <c r="G52" i="1"/>
  <c r="G53" i="1" a="1"/>
  <c r="G53" i="1"/>
  <c r="G54" i="1" a="1"/>
  <c r="G54" i="1"/>
  <c r="G55" i="1" a="1"/>
  <c r="G55" i="1"/>
  <c r="G56" i="1" a="1"/>
  <c r="G56" i="1"/>
  <c r="G57" i="1" a="1"/>
  <c r="G57" i="1"/>
  <c r="G58" i="1" a="1"/>
  <c r="G58" i="1"/>
  <c r="G59" i="1" a="1"/>
  <c r="G59" i="1"/>
  <c r="G60" i="1" a="1"/>
  <c r="G60" i="1"/>
  <c r="G61" i="1" a="1"/>
  <c r="G61" i="1"/>
  <c r="G62" i="1" a="1"/>
  <c r="G62" i="1"/>
  <c r="G63" i="1" a="1"/>
  <c r="G63" i="1"/>
  <c r="G64" i="1" a="1"/>
  <c r="G64" i="1"/>
  <c r="G65" i="1" a="1"/>
  <c r="G65" i="1"/>
  <c r="G66" i="1" a="1"/>
  <c r="G66" i="1"/>
  <c r="G67" i="1" a="1"/>
  <c r="G67" i="1"/>
  <c r="G68" i="1" a="1"/>
  <c r="G68" i="1"/>
  <c r="G69" i="1" a="1"/>
  <c r="G69" i="1"/>
  <c r="G70" i="1" a="1"/>
  <c r="G70" i="1"/>
  <c r="G71" i="1" a="1"/>
  <c r="G71" i="1"/>
  <c r="G72" i="1" a="1"/>
  <c r="G72" i="1"/>
  <c r="G73" i="1" a="1"/>
  <c r="G73" i="1"/>
  <c r="G74" i="1" a="1"/>
  <c r="G74" i="1"/>
  <c r="G75" i="1" a="1"/>
  <c r="G75" i="1"/>
  <c r="G76" i="1" a="1"/>
  <c r="G76" i="1"/>
  <c r="G77" i="1" a="1"/>
  <c r="G77" i="1"/>
  <c r="G78" i="1" a="1"/>
  <c r="G78" i="1"/>
  <c r="G79" i="1" a="1"/>
  <c r="G79" i="1"/>
  <c r="G80" i="1" a="1"/>
  <c r="G80" i="1"/>
  <c r="G81" i="1" a="1"/>
  <c r="G81" i="1"/>
  <c r="G82" i="1" a="1"/>
  <c r="G82" i="1"/>
  <c r="G83" i="1" a="1"/>
  <c r="G83" i="1"/>
  <c r="G84" i="1" a="1"/>
  <c r="G84" i="1"/>
  <c r="G85" i="1" a="1"/>
  <c r="G85" i="1"/>
  <c r="G86" i="1" a="1"/>
  <c r="G86" i="1"/>
  <c r="G87" i="1" a="1"/>
  <c r="G87" i="1"/>
  <c r="G88" i="1" a="1"/>
  <c r="G88" i="1"/>
  <c r="G89" i="1" a="1"/>
  <c r="G89" i="1"/>
  <c r="G90" i="1" a="1"/>
  <c r="G90" i="1"/>
  <c r="G91" i="1" a="1"/>
  <c r="G91" i="1"/>
  <c r="G92" i="1" a="1"/>
  <c r="G92" i="1"/>
  <c r="G93" i="1" a="1"/>
  <c r="G93" i="1"/>
  <c r="G94" i="1" a="1"/>
  <c r="G94" i="1"/>
  <c r="G95" i="1" a="1"/>
  <c r="G95" i="1"/>
  <c r="G96" i="1" a="1"/>
  <c r="G96" i="1"/>
  <c r="G97" i="1" a="1"/>
  <c r="G97" i="1"/>
  <c r="G98" i="1" a="1"/>
  <c r="G98" i="1"/>
  <c r="G99" i="1" a="1"/>
  <c r="G99" i="1"/>
  <c r="G100" i="1" a="1"/>
  <c r="G100" i="1"/>
  <c r="G101" i="1" a="1"/>
  <c r="G101" i="1"/>
  <c r="G102" i="1" a="1"/>
  <c r="G102" i="1"/>
  <c r="G103" i="1" a="1"/>
  <c r="G103" i="1"/>
  <c r="G104" i="1" a="1"/>
  <c r="G104" i="1"/>
  <c r="G105" i="1" a="1"/>
  <c r="G105" i="1"/>
  <c r="G106" i="1" a="1"/>
  <c r="G106" i="1"/>
  <c r="G107" i="1" a="1"/>
  <c r="G107" i="1"/>
  <c r="G108" i="1" a="1"/>
  <c r="G108" i="1"/>
  <c r="G109" i="1" a="1"/>
  <c r="G109" i="1"/>
  <c r="G110" i="1" a="1"/>
  <c r="G110" i="1"/>
  <c r="G111" i="1" a="1"/>
  <c r="G111" i="1"/>
  <c r="G112" i="1" a="1"/>
  <c r="G112" i="1"/>
  <c r="G113" i="1" a="1"/>
  <c r="G113" i="1"/>
  <c r="G114" i="1" a="1"/>
  <c r="G114" i="1"/>
  <c r="G115" i="1" a="1"/>
  <c r="G115" i="1"/>
  <c r="G116" i="1" a="1"/>
  <c r="G116" i="1"/>
  <c r="G117" i="1" a="1"/>
  <c r="G117" i="1"/>
  <c r="G118" i="1" a="1"/>
  <c r="G118" i="1"/>
  <c r="G119" i="1" a="1"/>
  <c r="G119" i="1"/>
  <c r="G120" i="1" a="1"/>
  <c r="G120" i="1"/>
  <c r="G121" i="1" a="1"/>
  <c r="G121" i="1"/>
  <c r="G122" i="1" a="1"/>
  <c r="G122" i="1"/>
  <c r="G123" i="1" a="1"/>
  <c r="G123" i="1"/>
  <c r="G124" i="1" a="1"/>
  <c r="G124" i="1"/>
  <c r="G125" i="1" a="1"/>
  <c r="G125" i="1"/>
  <c r="G126" i="1" a="1"/>
  <c r="G126" i="1"/>
  <c r="G127" i="1" a="1"/>
  <c r="G127" i="1"/>
  <c r="G128" i="1" a="1"/>
  <c r="G128" i="1"/>
  <c r="G129" i="1" a="1"/>
  <c r="G129" i="1"/>
  <c r="G130" i="1" a="1"/>
  <c r="G130" i="1"/>
  <c r="G131" i="1" a="1"/>
  <c r="G131" i="1"/>
  <c r="G132" i="1" a="1"/>
  <c r="G132" i="1"/>
  <c r="G133" i="1" a="1"/>
  <c r="G133" i="1"/>
  <c r="G134" i="1" a="1"/>
  <c r="G134" i="1"/>
  <c r="G135" i="1" a="1"/>
  <c r="G135" i="1"/>
  <c r="G136" i="1" a="1"/>
  <c r="G136" i="1"/>
  <c r="G137" i="1" a="1"/>
  <c r="G137" i="1"/>
  <c r="G138" i="1" a="1"/>
  <c r="G138" i="1"/>
  <c r="G139" i="1" a="1"/>
  <c r="G139" i="1"/>
  <c r="G140" i="1" a="1"/>
  <c r="G140" i="1"/>
  <c r="G141" i="1" a="1"/>
  <c r="G141" i="1"/>
  <c r="G142" i="1" a="1"/>
  <c r="G142" i="1"/>
  <c r="G143" i="1" a="1"/>
  <c r="G143" i="1"/>
  <c r="G144" i="1" a="1"/>
  <c r="G144" i="1"/>
  <c r="G145" i="1" a="1"/>
  <c r="G145" i="1"/>
  <c r="G146" i="1" a="1"/>
  <c r="G146" i="1"/>
  <c r="G147" i="1" a="1"/>
  <c r="G147" i="1"/>
  <c r="G148" i="1" a="1"/>
  <c r="G148" i="1"/>
  <c r="G149" i="1" a="1"/>
  <c r="G149" i="1"/>
  <c r="G150" i="1" a="1"/>
  <c r="G150" i="1"/>
  <c r="G151" i="1" a="1"/>
  <c r="G151" i="1"/>
  <c r="G152" i="1" a="1"/>
  <c r="G152" i="1"/>
  <c r="G153" i="1" a="1"/>
  <c r="G153" i="1"/>
  <c r="G154" i="1" a="1"/>
  <c r="G154" i="1"/>
  <c r="G155" i="1" a="1"/>
  <c r="G155" i="1"/>
  <c r="G156" i="1" a="1"/>
  <c r="G156" i="1"/>
  <c r="G157" i="1" a="1"/>
  <c r="G157" i="1"/>
  <c r="G158" i="1" a="1"/>
  <c r="G158" i="1"/>
  <c r="G159" i="1" a="1"/>
  <c r="G159" i="1"/>
  <c r="G160" i="1" a="1"/>
  <c r="G160" i="1"/>
  <c r="G161" i="1" a="1"/>
  <c r="G161" i="1"/>
  <c r="G162" i="1" a="1"/>
  <c r="G162" i="1"/>
  <c r="G163" i="1" a="1"/>
  <c r="G163" i="1"/>
  <c r="G164" i="1" a="1"/>
  <c r="G164" i="1"/>
  <c r="G165" i="1" a="1"/>
  <c r="G165" i="1"/>
  <c r="G166" i="1" a="1"/>
  <c r="G166" i="1"/>
  <c r="G167" i="1" a="1"/>
  <c r="G167" i="1"/>
  <c r="G168" i="1" a="1"/>
  <c r="G168" i="1"/>
  <c r="G169" i="1" a="1"/>
  <c r="G169" i="1"/>
  <c r="G170" i="1" a="1"/>
  <c r="G170" i="1"/>
  <c r="G171" i="1" a="1"/>
  <c r="G171" i="1"/>
  <c r="G172" i="1" a="1"/>
  <c r="G172" i="1"/>
  <c r="G173" i="1" a="1"/>
  <c r="G173" i="1"/>
  <c r="G174" i="1" a="1"/>
  <c r="G174" i="1"/>
  <c r="G175" i="1" a="1"/>
  <c r="G175" i="1"/>
  <c r="G176" i="1" a="1"/>
  <c r="G176" i="1"/>
  <c r="G177" i="1" a="1"/>
  <c r="G177" i="1"/>
  <c r="G178" i="1" a="1"/>
  <c r="G178" i="1"/>
  <c r="G179" i="1" a="1"/>
  <c r="G179" i="1"/>
  <c r="G180" i="1" a="1"/>
  <c r="G180" i="1"/>
  <c r="G181" i="1" a="1"/>
  <c r="G181" i="1"/>
  <c r="G182" i="1" a="1"/>
  <c r="G182" i="1"/>
  <c r="G183" i="1" a="1"/>
  <c r="G183" i="1"/>
  <c r="G184" i="1" a="1"/>
  <c r="G184" i="1"/>
  <c r="G185" i="1" a="1"/>
  <c r="G185" i="1"/>
  <c r="G186" i="1" a="1"/>
  <c r="G186" i="1"/>
  <c r="G187" i="1" a="1"/>
  <c r="G187" i="1"/>
  <c r="G188" i="1" a="1"/>
  <c r="G188" i="1"/>
  <c r="G189" i="1" a="1"/>
  <c r="G189" i="1"/>
  <c r="G190" i="1" a="1"/>
  <c r="G190" i="1"/>
  <c r="G191" i="1" a="1"/>
  <c r="G191" i="1"/>
  <c r="G192" i="1" a="1"/>
  <c r="G192" i="1"/>
  <c r="G193" i="1" a="1"/>
  <c r="G193" i="1"/>
  <c r="G194" i="1" a="1"/>
  <c r="G194" i="1"/>
  <c r="G195" i="1" a="1"/>
  <c r="G195" i="1"/>
  <c r="G196" i="1" a="1"/>
  <c r="G196" i="1"/>
  <c r="G197" i="1" a="1"/>
  <c r="G197" i="1"/>
  <c r="G198" i="1" a="1"/>
  <c r="G198" i="1"/>
  <c r="G199" i="1" a="1"/>
  <c r="G199" i="1"/>
  <c r="G200" i="1" a="1"/>
  <c r="G200" i="1"/>
  <c r="G201" i="1" a="1"/>
  <c r="G201" i="1"/>
  <c r="G202" i="1" a="1"/>
  <c r="G202" i="1"/>
  <c r="G203" i="1" a="1"/>
  <c r="G203" i="1"/>
  <c r="G204" i="1" a="1"/>
  <c r="G204" i="1"/>
  <c r="G205" i="1" a="1"/>
  <c r="G205" i="1"/>
  <c r="G206" i="1" a="1"/>
  <c r="G206" i="1"/>
  <c r="G207" i="1" a="1"/>
  <c r="G207" i="1"/>
  <c r="G208" i="1" a="1"/>
  <c r="G208" i="1"/>
  <c r="G209" i="1" a="1"/>
  <c r="G209" i="1"/>
  <c r="G210" i="1" a="1"/>
  <c r="G210" i="1"/>
  <c r="G211" i="1" a="1"/>
  <c r="G211" i="1"/>
  <c r="G212" i="1" a="1"/>
  <c r="G212" i="1"/>
  <c r="G213" i="1" a="1"/>
  <c r="G213" i="1"/>
  <c r="G214" i="1" a="1"/>
  <c r="G214" i="1"/>
  <c r="G215" i="1" a="1"/>
  <c r="G215" i="1"/>
  <c r="G216" i="1" a="1"/>
  <c r="G216" i="1"/>
  <c r="G217" i="1" a="1"/>
  <c r="G217" i="1"/>
  <c r="G218" i="1" a="1"/>
  <c r="G218" i="1"/>
  <c r="G219" i="1" a="1"/>
  <c r="G219" i="1"/>
  <c r="G220" i="1" a="1"/>
  <c r="G220" i="1"/>
  <c r="G221" i="1" a="1"/>
  <c r="G221" i="1"/>
  <c r="G222" i="1" a="1"/>
  <c r="G222" i="1"/>
  <c r="G223" i="1" a="1"/>
  <c r="G223" i="1"/>
  <c r="G224" i="1" a="1"/>
  <c r="G224" i="1"/>
  <c r="G225" i="1" a="1"/>
  <c r="G225" i="1"/>
  <c r="G226" i="1" a="1"/>
  <c r="G226" i="1"/>
  <c r="G227" i="1" a="1"/>
  <c r="G227" i="1"/>
  <c r="G228" i="1" a="1"/>
  <c r="G228" i="1"/>
  <c r="G229" i="1" a="1"/>
  <c r="G229" i="1"/>
  <c r="G230" i="1" a="1"/>
  <c r="G230" i="1"/>
  <c r="G231" i="1" a="1"/>
  <c r="G231" i="1"/>
  <c r="G232" i="1" a="1"/>
  <c r="G232" i="1"/>
  <c r="G233" i="1" a="1"/>
  <c r="G233" i="1"/>
  <c r="G234" i="1" a="1"/>
  <c r="G234" i="1"/>
  <c r="G235" i="1" a="1"/>
  <c r="G235" i="1"/>
  <c r="G236" i="1" a="1"/>
  <c r="G236" i="1"/>
  <c r="G237" i="1" a="1"/>
  <c r="G237" i="1"/>
  <c r="G238" i="1" a="1"/>
  <c r="G238" i="1"/>
  <c r="G239" i="1" a="1"/>
  <c r="G239" i="1"/>
  <c r="G240" i="1" a="1"/>
  <c r="G240" i="1"/>
  <c r="G241" i="1" a="1"/>
  <c r="G241" i="1"/>
  <c r="G242" i="1" a="1"/>
  <c r="G242" i="1"/>
  <c r="G243" i="1" a="1"/>
  <c r="G243" i="1"/>
  <c r="G244" i="1" a="1"/>
  <c r="G244" i="1"/>
  <c r="G245" i="1" a="1"/>
  <c r="G245" i="1"/>
  <c r="G246" i="1" a="1"/>
  <c r="G246" i="1"/>
  <c r="G247" i="1" a="1"/>
  <c r="G247" i="1"/>
  <c r="G248" i="1" a="1"/>
  <c r="G248" i="1"/>
  <c r="G249" i="1" a="1"/>
  <c r="G249" i="1"/>
  <c r="G250" i="1" a="1"/>
  <c r="G250" i="1"/>
  <c r="G251" i="1" a="1"/>
  <c r="G251" i="1"/>
  <c r="G252" i="1" a="1"/>
  <c r="G252" i="1"/>
  <c r="G253" i="1" a="1"/>
  <c r="G253" i="1"/>
  <c r="G254" i="1" a="1"/>
  <c r="G254" i="1"/>
  <c r="G255" i="1" a="1"/>
  <c r="G255" i="1"/>
  <c r="G256" i="1" a="1"/>
  <c r="G256" i="1"/>
  <c r="G257" i="1" a="1"/>
  <c r="G257" i="1"/>
  <c r="G258" i="1" a="1"/>
  <c r="G258" i="1"/>
  <c r="G259" i="1" a="1"/>
  <c r="G259" i="1"/>
  <c r="G260" i="1" a="1"/>
  <c r="G260" i="1"/>
  <c r="G261" i="1" a="1"/>
  <c r="G261" i="1"/>
  <c r="G262" i="1" a="1"/>
  <c r="G262" i="1"/>
  <c r="G263" i="1" a="1"/>
  <c r="G263" i="1"/>
  <c r="G264" i="1" a="1"/>
  <c r="G264" i="1"/>
  <c r="G265" i="1" a="1"/>
  <c r="G265" i="1"/>
  <c r="G266" i="1" a="1"/>
  <c r="G266" i="1"/>
  <c r="G267" i="1" a="1"/>
  <c r="G267" i="1"/>
  <c r="G268" i="1" a="1"/>
  <c r="G268" i="1"/>
  <c r="G269" i="1" a="1"/>
  <c r="G269" i="1"/>
  <c r="G270" i="1" a="1"/>
  <c r="G270" i="1"/>
  <c r="G271" i="1" a="1"/>
  <c r="G271" i="1"/>
  <c r="G272" i="1" a="1"/>
  <c r="G272" i="1"/>
  <c r="G273" i="1" a="1"/>
  <c r="G273" i="1"/>
  <c r="G274" i="1" a="1"/>
  <c r="G274" i="1"/>
  <c r="G275" i="1" a="1"/>
  <c r="G275" i="1"/>
  <c r="G276" i="1" a="1"/>
  <c r="G276" i="1"/>
  <c r="G277" i="1" a="1"/>
  <c r="G277" i="1"/>
  <c r="G278" i="1" a="1"/>
  <c r="G278" i="1"/>
  <c r="G279" i="1" a="1"/>
  <c r="G279" i="1"/>
  <c r="G280" i="1" a="1"/>
  <c r="G280" i="1"/>
  <c r="G281" i="1" a="1"/>
  <c r="G281" i="1"/>
  <c r="G282" i="1" a="1"/>
  <c r="G282" i="1"/>
  <c r="G283" i="1" a="1"/>
  <c r="G283" i="1"/>
  <c r="G284" i="1" a="1"/>
  <c r="G284" i="1"/>
  <c r="G285" i="1" a="1"/>
  <c r="G285" i="1"/>
  <c r="G286" i="1" a="1"/>
  <c r="G286" i="1"/>
  <c r="G287" i="1" a="1"/>
  <c r="G287" i="1"/>
  <c r="G288" i="1" a="1"/>
  <c r="G288" i="1"/>
  <c r="G289" i="1" a="1"/>
  <c r="G289" i="1"/>
  <c r="G290" i="1" a="1"/>
  <c r="G290" i="1"/>
  <c r="G291" i="1" a="1"/>
  <c r="G291" i="1"/>
  <c r="G292" i="1" a="1"/>
  <c r="G292" i="1"/>
  <c r="G293" i="1" a="1"/>
  <c r="G293" i="1"/>
  <c r="G294" i="1" a="1"/>
  <c r="G294" i="1"/>
  <c r="G295" i="1" a="1"/>
  <c r="G295" i="1"/>
  <c r="G296" i="1" a="1"/>
  <c r="G296" i="1"/>
  <c r="G297" i="1" a="1"/>
  <c r="G297" i="1"/>
  <c r="G298" i="1" a="1"/>
  <c r="G298" i="1"/>
  <c r="G299" i="1" a="1"/>
  <c r="G299" i="1"/>
  <c r="G300" i="1" a="1"/>
  <c r="G300" i="1"/>
  <c r="G301" i="1" a="1"/>
  <c r="G301" i="1"/>
  <c r="G302" i="1" a="1"/>
  <c r="G302" i="1"/>
  <c r="G303" i="1" a="1"/>
  <c r="G303" i="1"/>
  <c r="G304" i="1" a="1"/>
  <c r="G304" i="1"/>
  <c r="G305" i="1" a="1"/>
  <c r="G305" i="1"/>
  <c r="G306" i="1" a="1"/>
  <c r="G306" i="1"/>
  <c r="G307" i="1" a="1"/>
  <c r="G307" i="1"/>
  <c r="G308" i="1" a="1"/>
  <c r="G308" i="1"/>
  <c r="G309" i="1" a="1"/>
  <c r="G309" i="1"/>
  <c r="G310" i="1" a="1"/>
  <c r="G310" i="1"/>
  <c r="G311" i="1" a="1"/>
  <c r="G311" i="1"/>
  <c r="G312" i="1" a="1"/>
  <c r="G312" i="1"/>
  <c r="G313" i="1" a="1"/>
  <c r="G313" i="1"/>
  <c r="G314" i="1" a="1"/>
  <c r="G314" i="1"/>
  <c r="G315" i="1" a="1"/>
  <c r="G315" i="1"/>
  <c r="G316" i="1" a="1"/>
  <c r="G316" i="1"/>
  <c r="G317" i="1" a="1"/>
  <c r="G317" i="1"/>
  <c r="G318" i="1" a="1"/>
  <c r="G318" i="1"/>
  <c r="G319" i="1" a="1"/>
  <c r="G319" i="1"/>
  <c r="G320" i="1" a="1"/>
  <c r="G320" i="1"/>
  <c r="G321" i="1" a="1"/>
  <c r="G321" i="1"/>
  <c r="G322" i="1" a="1"/>
  <c r="G322" i="1"/>
  <c r="G323" i="1" a="1"/>
  <c r="G323" i="1"/>
  <c r="G324" i="1" a="1"/>
  <c r="G324" i="1"/>
  <c r="G325" i="1" a="1"/>
  <c r="G325" i="1"/>
  <c r="G326" i="1" a="1"/>
  <c r="G326" i="1"/>
  <c r="G327" i="1" a="1"/>
  <c r="G327" i="1"/>
  <c r="G328" i="1" a="1"/>
  <c r="G328" i="1"/>
  <c r="G329" i="1" a="1"/>
  <c r="G329" i="1"/>
  <c r="G330" i="1" a="1"/>
  <c r="G330" i="1"/>
  <c r="G331" i="1" a="1"/>
  <c r="G331" i="1"/>
  <c r="G332" i="1" a="1"/>
  <c r="G332" i="1"/>
  <c r="G333" i="1" a="1"/>
  <c r="G333" i="1"/>
  <c r="G334" i="1" a="1"/>
  <c r="G334" i="1"/>
  <c r="G335" i="1" a="1"/>
  <c r="G335" i="1"/>
  <c r="G336" i="1" a="1"/>
  <c r="G336" i="1"/>
  <c r="G337" i="1" a="1"/>
  <c r="G337" i="1"/>
  <c r="G338" i="1" a="1"/>
  <c r="G338" i="1"/>
  <c r="G339" i="1" a="1"/>
  <c r="G339" i="1"/>
  <c r="G340" i="1" a="1"/>
  <c r="G340" i="1"/>
  <c r="G341" i="1" a="1"/>
  <c r="G341" i="1"/>
  <c r="G342" i="1" a="1"/>
  <c r="G342" i="1"/>
  <c r="G343" i="1" a="1"/>
  <c r="G343" i="1"/>
  <c r="G344" i="1" a="1"/>
  <c r="G344" i="1"/>
  <c r="G345" i="1" a="1"/>
  <c r="G345" i="1"/>
  <c r="G346" i="1" a="1"/>
  <c r="G346" i="1"/>
  <c r="G347" i="1" a="1"/>
  <c r="G347" i="1"/>
  <c r="G348" i="1" a="1"/>
  <c r="G348" i="1"/>
  <c r="G349" i="1" a="1"/>
  <c r="G349" i="1"/>
  <c r="G350" i="1" a="1"/>
  <c r="G350" i="1"/>
  <c r="G351" i="1" a="1"/>
  <c r="G351" i="1"/>
  <c r="G352" i="1" a="1"/>
  <c r="G352" i="1"/>
  <c r="G353" i="1" a="1"/>
  <c r="G353" i="1"/>
  <c r="G354" i="1" a="1"/>
  <c r="G354" i="1"/>
  <c r="G355" i="1" a="1"/>
  <c r="G355" i="1"/>
  <c r="G356" i="1" a="1"/>
  <c r="G356" i="1"/>
  <c r="G357" i="1" a="1"/>
  <c r="G357" i="1"/>
  <c r="G358" i="1" a="1"/>
  <c r="G358" i="1"/>
  <c r="G359" i="1" a="1"/>
  <c r="G359" i="1"/>
  <c r="G360" i="1" a="1"/>
  <c r="G360" i="1"/>
  <c r="G361" i="1" a="1"/>
  <c r="G361" i="1"/>
  <c r="G362" i="1" a="1"/>
  <c r="G362" i="1"/>
  <c r="G363" i="1" a="1"/>
  <c r="G363" i="1"/>
  <c r="G364" i="1" a="1"/>
  <c r="G364" i="1"/>
  <c r="G365" i="1" a="1"/>
  <c r="G365" i="1"/>
  <c r="G366" i="1" a="1"/>
  <c r="G366" i="1"/>
  <c r="G367" i="1" a="1"/>
  <c r="G367" i="1"/>
  <c r="G368" i="1" a="1"/>
  <c r="G368" i="1"/>
  <c r="G369" i="1" a="1"/>
  <c r="G369" i="1"/>
  <c r="G370" i="1" a="1"/>
  <c r="G370" i="1"/>
  <c r="G371" i="1" a="1"/>
  <c r="G371" i="1"/>
  <c r="G372" i="1" a="1"/>
  <c r="G372" i="1"/>
  <c r="G373" i="1" a="1"/>
  <c r="G373" i="1"/>
  <c r="G374" i="1" a="1"/>
  <c r="G374" i="1"/>
  <c r="G375" i="1" a="1"/>
  <c r="G375" i="1"/>
  <c r="G376" i="1" a="1"/>
  <c r="G376" i="1"/>
  <c r="G377" i="1" a="1"/>
  <c r="G377" i="1"/>
  <c r="G378" i="1" a="1"/>
  <c r="G378" i="1"/>
  <c r="G379" i="1" a="1"/>
  <c r="G379" i="1"/>
  <c r="G380" i="1" a="1"/>
  <c r="G380" i="1"/>
  <c r="G381" i="1" a="1"/>
  <c r="G381" i="1"/>
  <c r="G382" i="1" a="1"/>
  <c r="G382" i="1"/>
  <c r="G383" i="1" a="1"/>
  <c r="G383" i="1"/>
  <c r="G384" i="1" a="1"/>
  <c r="G384" i="1"/>
  <c r="G385" i="1" a="1"/>
  <c r="G385" i="1"/>
  <c r="G386" i="1" a="1"/>
  <c r="G386" i="1"/>
  <c r="G387" i="1" a="1"/>
  <c r="G387" i="1"/>
  <c r="G388" i="1" a="1"/>
  <c r="G388" i="1"/>
  <c r="G389" i="1" a="1"/>
  <c r="G389" i="1"/>
  <c r="G390" i="1" a="1"/>
  <c r="G390" i="1"/>
  <c r="G391" i="1" a="1"/>
  <c r="G391" i="1"/>
  <c r="G392" i="1" a="1"/>
  <c r="G392" i="1"/>
  <c r="G393" i="1" a="1"/>
  <c r="G393" i="1"/>
  <c r="G394" i="1" a="1"/>
  <c r="G394" i="1"/>
  <c r="G395" i="1" a="1"/>
  <c r="G395" i="1"/>
  <c r="G396" i="1" a="1"/>
  <c r="G396" i="1"/>
  <c r="G397" i="1" a="1"/>
  <c r="G397" i="1"/>
  <c r="G398" i="1" a="1"/>
  <c r="G398" i="1"/>
  <c r="G399" i="1" a="1"/>
  <c r="G399" i="1"/>
  <c r="G400" i="1" a="1"/>
  <c r="G400" i="1"/>
  <c r="G401" i="1" a="1"/>
  <c r="G401" i="1"/>
  <c r="G402" i="1" a="1"/>
  <c r="G402" i="1"/>
  <c r="G403" i="1" a="1"/>
  <c r="G403" i="1"/>
  <c r="G404" i="1" a="1"/>
  <c r="G404" i="1"/>
  <c r="G405" i="1" a="1"/>
  <c r="G405" i="1"/>
  <c r="G406" i="1" a="1"/>
  <c r="G406" i="1"/>
  <c r="G407" i="1" a="1"/>
  <c r="G407" i="1"/>
  <c r="G408" i="1" a="1"/>
  <c r="G408" i="1"/>
  <c r="G409" i="1" a="1"/>
  <c r="G409" i="1"/>
  <c r="G410" i="1" a="1"/>
  <c r="G410" i="1"/>
  <c r="G411" i="1" a="1"/>
  <c r="G411" i="1"/>
  <c r="G412" i="1" a="1"/>
  <c r="G412" i="1"/>
  <c r="G413" i="1" a="1"/>
  <c r="G413" i="1"/>
  <c r="G414" i="1" a="1"/>
  <c r="G414" i="1"/>
  <c r="G415" i="1" a="1"/>
  <c r="G415" i="1"/>
  <c r="G416" i="1" a="1"/>
  <c r="G416" i="1"/>
  <c r="G417" i="1" a="1"/>
  <c r="G417" i="1"/>
  <c r="G418" i="1" a="1"/>
  <c r="G418" i="1"/>
  <c r="G419" i="1" a="1"/>
  <c r="G419" i="1"/>
  <c r="G420" i="1" a="1"/>
  <c r="G420" i="1"/>
  <c r="G421" i="1" a="1"/>
  <c r="G421" i="1"/>
  <c r="G422" i="1" a="1"/>
  <c r="G422" i="1"/>
  <c r="G423" i="1" a="1"/>
  <c r="G423" i="1"/>
  <c r="G424" i="1" a="1"/>
  <c r="G424" i="1"/>
  <c r="G425" i="1" a="1"/>
  <c r="G425" i="1"/>
  <c r="G426" i="1" a="1"/>
  <c r="G426" i="1"/>
  <c r="G427" i="1" a="1"/>
  <c r="G427" i="1"/>
  <c r="G428" i="1" a="1"/>
  <c r="G428" i="1"/>
  <c r="G429" i="1" a="1"/>
  <c r="G429" i="1"/>
  <c r="G430" i="1" a="1"/>
  <c r="G430" i="1"/>
  <c r="G431" i="1" a="1"/>
  <c r="G431" i="1"/>
  <c r="G432" i="1" a="1"/>
  <c r="G432" i="1"/>
  <c r="G433" i="1" a="1"/>
  <c r="G433" i="1"/>
  <c r="G434" i="1" a="1"/>
  <c r="G434" i="1"/>
  <c r="G435" i="1" a="1"/>
  <c r="G435" i="1"/>
  <c r="G436" i="1" a="1"/>
  <c r="G436" i="1"/>
  <c r="G437" i="1" a="1"/>
  <c r="G437" i="1"/>
  <c r="G438" i="1" a="1"/>
  <c r="G438" i="1"/>
  <c r="G439" i="1" a="1"/>
  <c r="G439" i="1"/>
  <c r="G440" i="1" a="1"/>
  <c r="G440" i="1"/>
  <c r="G441" i="1" a="1"/>
  <c r="G441" i="1"/>
  <c r="G442" i="1" a="1"/>
  <c r="G442" i="1"/>
  <c r="G443" i="1" a="1"/>
  <c r="G443" i="1"/>
  <c r="G444" i="1" a="1"/>
  <c r="G444" i="1"/>
  <c r="G445" i="1" a="1"/>
  <c r="G445" i="1"/>
  <c r="G446" i="1" a="1"/>
  <c r="G446" i="1"/>
  <c r="G447" i="1" a="1"/>
  <c r="G447" i="1"/>
  <c r="G448" i="1" a="1"/>
  <c r="G448" i="1"/>
  <c r="G449" i="1" a="1"/>
  <c r="G449" i="1"/>
  <c r="G450" i="1" a="1"/>
  <c r="G450" i="1"/>
  <c r="G451" i="1" a="1"/>
  <c r="G451" i="1"/>
  <c r="G452" i="1" a="1"/>
  <c r="G452" i="1"/>
  <c r="G453" i="1" a="1"/>
  <c r="G453" i="1"/>
  <c r="G454" i="1" a="1"/>
  <c r="G454" i="1"/>
  <c r="G455" i="1" a="1"/>
  <c r="G455" i="1"/>
  <c r="G456" i="1" a="1"/>
  <c r="G456" i="1"/>
  <c r="G457" i="1" a="1"/>
  <c r="G457" i="1"/>
  <c r="G458" i="1" a="1"/>
  <c r="G458" i="1"/>
  <c r="G459" i="1" a="1"/>
  <c r="G459" i="1"/>
  <c r="G460" i="1" a="1"/>
  <c r="G460" i="1"/>
  <c r="G461" i="1" a="1"/>
  <c r="G461" i="1"/>
  <c r="G462" i="1" a="1"/>
  <c r="G462" i="1"/>
  <c r="G463" i="1" a="1"/>
  <c r="G463" i="1"/>
  <c r="G464" i="1" a="1"/>
  <c r="G464" i="1"/>
  <c r="G465" i="1" a="1"/>
  <c r="G465" i="1"/>
  <c r="G466" i="1" a="1"/>
  <c r="G466" i="1"/>
  <c r="G467" i="1" a="1"/>
  <c r="G467" i="1"/>
  <c r="G468" i="1" a="1"/>
  <c r="G468" i="1"/>
  <c r="G469" i="1" a="1"/>
  <c r="G469" i="1"/>
  <c r="G470" i="1" a="1"/>
  <c r="G470" i="1"/>
  <c r="G471" i="1" a="1"/>
  <c r="G471" i="1"/>
  <c r="G472" i="1" a="1"/>
  <c r="G472" i="1"/>
  <c r="G473" i="1" a="1"/>
  <c r="G473" i="1"/>
  <c r="G474" i="1" a="1"/>
  <c r="G474" i="1"/>
  <c r="G475" i="1" a="1"/>
  <c r="G475" i="1"/>
  <c r="G476" i="1" a="1"/>
  <c r="G476" i="1"/>
  <c r="G477" i="1" a="1"/>
  <c r="G477" i="1"/>
  <c r="G478" i="1" a="1"/>
  <c r="G478" i="1"/>
  <c r="G479" i="1" a="1"/>
  <c r="G479" i="1"/>
  <c r="G480" i="1" a="1"/>
  <c r="G480" i="1"/>
  <c r="G481" i="1" a="1"/>
  <c r="G481" i="1"/>
  <c r="G482" i="1" a="1"/>
  <c r="G482" i="1"/>
  <c r="G483" i="1" a="1"/>
  <c r="G483" i="1"/>
  <c r="G484" i="1" a="1"/>
  <c r="G484" i="1"/>
  <c r="G485" i="1" a="1"/>
  <c r="G485" i="1"/>
  <c r="G486" i="1" a="1"/>
  <c r="G486" i="1"/>
  <c r="G487" i="1" a="1"/>
  <c r="G487" i="1"/>
  <c r="G488" i="1" a="1"/>
  <c r="G488" i="1"/>
  <c r="G489" i="1" a="1"/>
  <c r="G489" i="1"/>
  <c r="G490" i="1" a="1"/>
  <c r="G490" i="1"/>
  <c r="G491" i="1" a="1"/>
  <c r="G491" i="1"/>
  <c r="G492" i="1" a="1"/>
  <c r="G492" i="1"/>
  <c r="G493" i="1" a="1"/>
  <c r="G493" i="1"/>
  <c r="G494" i="1" a="1"/>
  <c r="G494" i="1"/>
  <c r="G495" i="1" a="1"/>
  <c r="G495" i="1"/>
  <c r="G496" i="1" a="1"/>
  <c r="G496" i="1"/>
  <c r="G497" i="1" a="1"/>
  <c r="G497" i="1"/>
  <c r="G498" i="1" a="1"/>
  <c r="G498" i="1"/>
  <c r="G499" i="1" a="1"/>
  <c r="G499" i="1"/>
  <c r="G500" i="1" a="1"/>
  <c r="G500" i="1"/>
  <c r="G501" i="1" a="1"/>
  <c r="G501" i="1"/>
  <c r="G502" i="1" a="1"/>
  <c r="G502" i="1"/>
  <c r="G503" i="1" a="1"/>
  <c r="G503" i="1"/>
  <c r="G504" i="1" a="1"/>
  <c r="G504" i="1"/>
  <c r="G505" i="1" a="1"/>
  <c r="G505" i="1"/>
  <c r="G506" i="1" a="1"/>
  <c r="G506" i="1"/>
  <c r="G507" i="1" a="1"/>
  <c r="G507" i="1"/>
  <c r="G508" i="1" a="1"/>
  <c r="G508" i="1"/>
  <c r="G509" i="1" a="1"/>
  <c r="G509" i="1"/>
  <c r="G510" i="1" a="1"/>
  <c r="G510" i="1"/>
  <c r="G511" i="1" a="1"/>
  <c r="G511" i="1"/>
  <c r="G512" i="1" a="1"/>
  <c r="G512" i="1"/>
  <c r="G513" i="1" a="1"/>
  <c r="G513" i="1"/>
  <c r="G514" i="1" a="1"/>
  <c r="G514" i="1"/>
  <c r="G515" i="1" a="1"/>
  <c r="G515" i="1"/>
  <c r="G516" i="1" a="1"/>
  <c r="G516" i="1"/>
  <c r="G517" i="1" a="1"/>
  <c r="G517" i="1"/>
  <c r="G518" i="1" a="1"/>
  <c r="G518" i="1"/>
  <c r="G519" i="1" a="1"/>
  <c r="G519" i="1"/>
  <c r="G520" i="1" a="1"/>
  <c r="G520" i="1"/>
  <c r="G521" i="1" a="1"/>
  <c r="G521" i="1"/>
  <c r="G522" i="1" a="1"/>
  <c r="G522" i="1"/>
  <c r="G523" i="1" a="1"/>
  <c r="G523" i="1"/>
  <c r="G524" i="1" a="1"/>
  <c r="G524" i="1"/>
  <c r="G525" i="1" a="1"/>
  <c r="G525" i="1"/>
  <c r="G526" i="1" a="1"/>
  <c r="G526" i="1"/>
  <c r="G527" i="1" a="1"/>
  <c r="G527" i="1"/>
  <c r="G528" i="1" a="1"/>
  <c r="G528" i="1"/>
  <c r="G529" i="1" a="1"/>
  <c r="G529" i="1"/>
  <c r="G530" i="1" a="1"/>
  <c r="G530" i="1"/>
  <c r="G531" i="1" a="1"/>
  <c r="G531" i="1"/>
  <c r="G532" i="1" a="1"/>
  <c r="G532" i="1"/>
  <c r="G533" i="1" a="1"/>
  <c r="G533" i="1"/>
  <c r="G534" i="1" a="1"/>
  <c r="G534" i="1"/>
  <c r="G535" i="1" a="1"/>
  <c r="G535" i="1"/>
  <c r="G536" i="1" a="1"/>
  <c r="G536" i="1"/>
  <c r="G537" i="1" a="1"/>
  <c r="G537" i="1"/>
  <c r="G538" i="1" a="1"/>
  <c r="G538" i="1"/>
  <c r="G539" i="1" a="1"/>
  <c r="G539" i="1"/>
  <c r="G540" i="1" a="1"/>
  <c r="G540" i="1"/>
  <c r="G541" i="1" a="1"/>
  <c r="G541" i="1"/>
  <c r="G542" i="1" a="1"/>
  <c r="G542" i="1"/>
  <c r="G543" i="1" a="1"/>
  <c r="G543" i="1"/>
  <c r="G544" i="1" a="1"/>
  <c r="G544" i="1"/>
  <c r="G545" i="1" a="1"/>
  <c r="G545" i="1"/>
  <c r="G546" i="1" a="1"/>
  <c r="G546" i="1"/>
  <c r="G547" i="1" a="1"/>
  <c r="G547" i="1"/>
  <c r="G548" i="1" a="1"/>
  <c r="G548" i="1"/>
  <c r="G549" i="1" a="1"/>
  <c r="G549" i="1"/>
  <c r="G550" i="1" a="1"/>
  <c r="G550" i="1"/>
  <c r="G551" i="1" a="1"/>
  <c r="G551" i="1"/>
  <c r="G552" i="1" a="1"/>
  <c r="G552" i="1"/>
  <c r="G553" i="1" a="1"/>
  <c r="G553" i="1"/>
  <c r="G554" i="1" a="1"/>
  <c r="G554" i="1"/>
  <c r="G555" i="1" a="1"/>
  <c r="G555" i="1"/>
  <c r="G556" i="1" a="1"/>
  <c r="G556" i="1"/>
  <c r="G557" i="1" a="1"/>
  <c r="G557" i="1"/>
  <c r="G558" i="1" a="1"/>
  <c r="G558" i="1"/>
  <c r="G559" i="1" a="1"/>
  <c r="G559" i="1"/>
  <c r="G560" i="1" a="1"/>
  <c r="G560" i="1"/>
  <c r="G561" i="1" a="1"/>
  <c r="G561" i="1"/>
  <c r="G562" i="1" a="1"/>
  <c r="G562" i="1"/>
  <c r="G563" i="1" a="1"/>
  <c r="G563" i="1"/>
  <c r="G564" i="1" a="1"/>
  <c r="G564" i="1"/>
  <c r="G565" i="1" a="1"/>
  <c r="G565" i="1"/>
  <c r="G566" i="1" a="1"/>
  <c r="G566" i="1"/>
  <c r="G567" i="1" a="1"/>
  <c r="G567" i="1"/>
  <c r="G568" i="1" a="1"/>
  <c r="G568" i="1"/>
  <c r="G569" i="1" a="1"/>
  <c r="G569" i="1"/>
  <c r="G570" i="1" a="1"/>
  <c r="G570" i="1"/>
  <c r="G571" i="1" a="1"/>
  <c r="G571" i="1"/>
  <c r="G572" i="1" a="1"/>
  <c r="G572" i="1"/>
  <c r="G573" i="1" a="1"/>
  <c r="G573" i="1"/>
  <c r="G574" i="1" a="1"/>
  <c r="G574" i="1"/>
  <c r="G575" i="1" a="1"/>
  <c r="G575" i="1"/>
  <c r="G576" i="1" a="1"/>
  <c r="G576" i="1"/>
  <c r="G577" i="1" a="1"/>
  <c r="G577" i="1"/>
  <c r="G578" i="1" a="1"/>
  <c r="G578" i="1"/>
  <c r="G579" i="1" a="1"/>
  <c r="G579" i="1"/>
  <c r="G580" i="1" a="1"/>
  <c r="G580" i="1"/>
  <c r="G581" i="1" a="1"/>
  <c r="G581" i="1"/>
  <c r="G582" i="1" a="1"/>
  <c r="G582" i="1"/>
  <c r="G583" i="1" a="1"/>
  <c r="G583" i="1"/>
  <c r="G584" i="1" a="1"/>
  <c r="G584" i="1"/>
  <c r="G585" i="1" a="1"/>
  <c r="G585" i="1"/>
  <c r="G586" i="1" a="1"/>
  <c r="G586" i="1"/>
  <c r="G587" i="1" a="1"/>
  <c r="G587" i="1"/>
  <c r="G588" i="1" a="1"/>
  <c r="G588" i="1"/>
  <c r="G589" i="1" a="1"/>
  <c r="G589" i="1"/>
  <c r="G590" i="1" a="1"/>
  <c r="G590" i="1"/>
  <c r="G591" i="1" a="1"/>
  <c r="G591" i="1"/>
  <c r="G592" i="1" a="1"/>
  <c r="G592" i="1"/>
  <c r="G593" i="1" a="1"/>
  <c r="G593" i="1"/>
  <c r="G594" i="1" a="1"/>
  <c r="G594" i="1"/>
  <c r="G595" i="1" a="1"/>
  <c r="G595" i="1"/>
  <c r="G596" i="1" a="1"/>
  <c r="G596" i="1"/>
  <c r="G597" i="1" a="1"/>
  <c r="G597" i="1"/>
  <c r="G598" i="1" a="1"/>
  <c r="G598" i="1"/>
  <c r="G599" i="1" a="1"/>
  <c r="G599" i="1"/>
  <c r="G600" i="1" a="1"/>
  <c r="G600" i="1"/>
  <c r="G601" i="1" a="1"/>
  <c r="G601" i="1"/>
  <c r="G602" i="1" a="1"/>
  <c r="G602" i="1"/>
  <c r="G603" i="1" a="1"/>
  <c r="G603" i="1"/>
  <c r="G604" i="1" a="1"/>
  <c r="G604" i="1"/>
  <c r="G605" i="1" a="1"/>
  <c r="G605" i="1"/>
  <c r="G606" i="1" a="1"/>
  <c r="G606" i="1"/>
  <c r="G607" i="1" a="1"/>
  <c r="G607" i="1"/>
  <c r="G608" i="1" a="1"/>
  <c r="G608" i="1"/>
  <c r="G609" i="1" a="1"/>
  <c r="G609" i="1"/>
  <c r="G610" i="1" a="1"/>
  <c r="G610" i="1"/>
  <c r="G611" i="1" a="1"/>
  <c r="G611" i="1"/>
  <c r="G612" i="1" a="1"/>
  <c r="G612" i="1"/>
  <c r="G613" i="1" a="1"/>
  <c r="G613" i="1"/>
  <c r="G614" i="1" a="1"/>
  <c r="G614" i="1"/>
  <c r="G615" i="1" a="1"/>
  <c r="G615" i="1"/>
  <c r="G616" i="1" a="1"/>
  <c r="G616" i="1"/>
  <c r="G617" i="1" a="1"/>
  <c r="G617" i="1"/>
  <c r="G618" i="1" a="1"/>
  <c r="G618" i="1"/>
  <c r="G619" i="1" a="1"/>
  <c r="G619" i="1"/>
  <c r="G620" i="1" a="1"/>
  <c r="G620" i="1"/>
  <c r="G621" i="1" a="1"/>
  <c r="G621" i="1"/>
  <c r="G622" i="1" a="1"/>
  <c r="G622" i="1"/>
  <c r="G623" i="1" a="1"/>
  <c r="G623" i="1"/>
  <c r="G624" i="1" a="1"/>
  <c r="G624" i="1"/>
  <c r="G625" i="1" a="1"/>
  <c r="G625" i="1"/>
  <c r="G626" i="1" a="1"/>
  <c r="G626" i="1"/>
  <c r="G627" i="1" a="1"/>
  <c r="G627" i="1"/>
  <c r="G628" i="1" a="1"/>
  <c r="G628" i="1"/>
  <c r="G629" i="1" a="1"/>
  <c r="G629" i="1"/>
  <c r="G630" i="1" a="1"/>
  <c r="G630" i="1"/>
  <c r="G631" i="1" a="1"/>
  <c r="G631" i="1"/>
  <c r="G632" i="1" a="1"/>
  <c r="G632" i="1"/>
  <c r="G633" i="1" a="1"/>
  <c r="G633" i="1"/>
  <c r="G634" i="1" a="1"/>
  <c r="G634" i="1"/>
  <c r="G635" i="1" a="1"/>
  <c r="G635" i="1"/>
  <c r="G636" i="1" a="1"/>
  <c r="G636" i="1"/>
  <c r="G637" i="1" a="1"/>
  <c r="G637" i="1"/>
  <c r="G638" i="1" a="1"/>
  <c r="G638" i="1"/>
  <c r="G639" i="1" a="1"/>
  <c r="G639" i="1"/>
  <c r="G640" i="1" a="1"/>
  <c r="G640" i="1"/>
  <c r="G641" i="1" a="1"/>
  <c r="G641" i="1"/>
  <c r="G642" i="1" a="1"/>
  <c r="G642" i="1"/>
  <c r="G643" i="1" a="1"/>
  <c r="G643" i="1"/>
  <c r="G644" i="1" a="1"/>
  <c r="G644" i="1"/>
  <c r="G645" i="1" a="1"/>
  <c r="G645" i="1"/>
  <c r="G646" i="1" a="1"/>
  <c r="G646" i="1"/>
  <c r="G647" i="1" a="1"/>
  <c r="G647" i="1"/>
  <c r="G648" i="1" a="1"/>
  <c r="G648" i="1"/>
  <c r="G649" i="1" a="1"/>
  <c r="G649" i="1"/>
  <c r="G650" i="1" a="1"/>
  <c r="G650" i="1"/>
  <c r="G651" i="1" a="1"/>
  <c r="G651" i="1"/>
  <c r="G652" i="1" a="1"/>
  <c r="G652" i="1"/>
  <c r="G653" i="1" a="1"/>
  <c r="G653" i="1"/>
  <c r="G654" i="1" a="1"/>
  <c r="G654" i="1"/>
  <c r="G655" i="1" a="1"/>
  <c r="G655" i="1"/>
  <c r="G656" i="1" a="1"/>
  <c r="G656" i="1"/>
  <c r="G657" i="1" a="1"/>
  <c r="G657" i="1"/>
  <c r="G658" i="1" a="1"/>
  <c r="G658" i="1"/>
  <c r="G659" i="1" a="1"/>
  <c r="G659" i="1"/>
  <c r="G660" i="1" a="1"/>
  <c r="G660" i="1"/>
  <c r="G661" i="1" a="1"/>
  <c r="G661" i="1"/>
  <c r="G662" i="1" a="1"/>
  <c r="G662" i="1"/>
  <c r="G663" i="1" a="1"/>
  <c r="G663" i="1"/>
  <c r="G664" i="1" a="1"/>
  <c r="G664" i="1"/>
  <c r="G665" i="1" a="1"/>
  <c r="G665" i="1"/>
  <c r="G666" i="1" a="1"/>
  <c r="G666" i="1"/>
  <c r="G667" i="1" a="1"/>
  <c r="G667" i="1"/>
  <c r="G668" i="1" a="1"/>
  <c r="G668" i="1"/>
  <c r="G669" i="1" a="1"/>
  <c r="G669" i="1"/>
  <c r="G670" i="1" a="1"/>
  <c r="G670" i="1"/>
  <c r="G671" i="1" a="1"/>
  <c r="G671" i="1"/>
  <c r="G672" i="1" a="1"/>
  <c r="G672" i="1"/>
  <c r="G673" i="1" a="1"/>
  <c r="G673" i="1"/>
  <c r="G674" i="1" a="1"/>
  <c r="G674" i="1"/>
  <c r="G675" i="1" a="1"/>
  <c r="G675" i="1"/>
  <c r="G676" i="1" a="1"/>
  <c r="G676" i="1"/>
  <c r="G677" i="1" a="1"/>
  <c r="G677" i="1"/>
  <c r="G678" i="1" a="1"/>
  <c r="G678" i="1"/>
  <c r="G679" i="1" a="1"/>
  <c r="G679" i="1"/>
  <c r="G680" i="1" a="1"/>
  <c r="G680" i="1"/>
  <c r="G681" i="1" a="1"/>
  <c r="G681" i="1"/>
  <c r="G682" i="1" a="1"/>
  <c r="G682" i="1"/>
  <c r="G683" i="1" a="1"/>
  <c r="G683" i="1"/>
  <c r="G684" i="1" a="1"/>
  <c r="G684" i="1"/>
  <c r="G685" i="1" a="1"/>
  <c r="G685" i="1"/>
  <c r="G686" i="1" a="1"/>
  <c r="G686" i="1"/>
  <c r="G687" i="1" a="1"/>
  <c r="G687" i="1"/>
  <c r="G688" i="1" a="1"/>
  <c r="G688" i="1"/>
  <c r="G689" i="1" a="1"/>
  <c r="G689" i="1"/>
  <c r="G690" i="1" a="1"/>
  <c r="G690" i="1"/>
  <c r="G691" i="1" a="1"/>
  <c r="G691" i="1"/>
  <c r="G692" i="1" a="1"/>
  <c r="G692" i="1"/>
  <c r="G693" i="1" a="1"/>
  <c r="G693" i="1"/>
  <c r="G694" i="1" a="1"/>
  <c r="G694" i="1"/>
  <c r="G695" i="1" a="1"/>
  <c r="G695" i="1"/>
  <c r="G696" i="1" a="1"/>
  <c r="G696" i="1"/>
  <c r="G697" i="1" a="1"/>
  <c r="G697" i="1"/>
  <c r="G698" i="1" a="1"/>
  <c r="G698" i="1"/>
  <c r="G699" i="1" a="1"/>
  <c r="G699" i="1"/>
  <c r="G700" i="1" a="1"/>
  <c r="G700" i="1"/>
  <c r="G701" i="1" a="1"/>
  <c r="G701" i="1"/>
  <c r="G702" i="1" a="1"/>
  <c r="G702" i="1"/>
  <c r="G703" i="1" a="1"/>
  <c r="G703" i="1"/>
  <c r="G704" i="1" a="1"/>
  <c r="G704" i="1"/>
  <c r="G705" i="1" a="1"/>
  <c r="G705" i="1"/>
  <c r="G706" i="1" a="1"/>
  <c r="G706" i="1"/>
  <c r="G707" i="1" a="1"/>
  <c r="G707" i="1"/>
  <c r="G708" i="1" a="1"/>
  <c r="G708" i="1"/>
  <c r="G709" i="1" a="1"/>
  <c r="G709" i="1"/>
  <c r="G710" i="1" a="1"/>
  <c r="G710" i="1"/>
  <c r="G711" i="1" a="1"/>
  <c r="G711" i="1"/>
  <c r="G712" i="1" a="1"/>
  <c r="G712" i="1"/>
  <c r="G713" i="1" a="1"/>
  <c r="G713" i="1"/>
  <c r="G714" i="1" a="1"/>
  <c r="G714" i="1"/>
  <c r="G715" i="1" a="1"/>
  <c r="G715" i="1"/>
  <c r="G716" i="1" a="1"/>
  <c r="G716" i="1"/>
  <c r="G717" i="1" a="1"/>
  <c r="G717" i="1"/>
  <c r="G718" i="1" a="1"/>
  <c r="G718" i="1"/>
  <c r="G719" i="1" a="1"/>
  <c r="G719" i="1"/>
  <c r="G720" i="1" a="1"/>
  <c r="G720" i="1"/>
  <c r="G721" i="1" a="1"/>
  <c r="G721" i="1"/>
  <c r="G722" i="1" a="1"/>
  <c r="G722" i="1"/>
  <c r="G723" i="1" a="1"/>
  <c r="G723" i="1"/>
  <c r="G724" i="1" a="1"/>
  <c r="G724" i="1"/>
  <c r="G725" i="1" a="1"/>
  <c r="G725" i="1"/>
  <c r="G726" i="1" a="1"/>
  <c r="G726" i="1"/>
  <c r="G727" i="1" a="1"/>
  <c r="G727" i="1"/>
  <c r="G728" i="1" a="1"/>
  <c r="G728" i="1"/>
  <c r="G729" i="1" a="1"/>
  <c r="G729" i="1"/>
  <c r="G730" i="1" a="1"/>
  <c r="G730" i="1"/>
  <c r="G731" i="1" a="1"/>
  <c r="G731" i="1"/>
  <c r="G732" i="1" a="1"/>
  <c r="G732" i="1"/>
  <c r="G733" i="1" a="1"/>
  <c r="G733" i="1"/>
  <c r="G734" i="1" a="1"/>
  <c r="G734" i="1"/>
  <c r="G735" i="1" a="1"/>
  <c r="G735" i="1"/>
  <c r="G736" i="1" a="1"/>
  <c r="G736" i="1"/>
  <c r="G737" i="1" a="1"/>
  <c r="G737" i="1"/>
  <c r="G738" i="1" a="1"/>
  <c r="G738" i="1"/>
  <c r="G739" i="1" a="1"/>
  <c r="G739" i="1"/>
  <c r="G740" i="1" a="1"/>
  <c r="G740" i="1"/>
  <c r="G741" i="1" a="1"/>
  <c r="G741" i="1"/>
  <c r="G742" i="1" a="1"/>
  <c r="G742" i="1"/>
  <c r="G743" i="1" a="1"/>
  <c r="G743" i="1"/>
  <c r="G744" i="1" a="1"/>
  <c r="G744" i="1"/>
  <c r="G745" i="1" a="1"/>
  <c r="G745" i="1"/>
  <c r="G746" i="1" a="1"/>
  <c r="G746" i="1"/>
  <c r="G747" i="1" a="1"/>
  <c r="G747" i="1"/>
  <c r="G748" i="1" a="1"/>
  <c r="G748" i="1"/>
  <c r="G749" i="1" a="1"/>
  <c r="G749" i="1"/>
  <c r="G750" i="1" a="1"/>
  <c r="G750" i="1"/>
  <c r="G751" i="1" a="1"/>
  <c r="G751" i="1"/>
  <c r="G752" i="1" a="1"/>
  <c r="G752" i="1"/>
  <c r="G753" i="1" a="1"/>
  <c r="G753" i="1"/>
  <c r="G754" i="1" a="1"/>
  <c r="G754" i="1"/>
  <c r="G755" i="1" a="1"/>
  <c r="G755" i="1"/>
  <c r="G756" i="1" a="1"/>
  <c r="G756" i="1"/>
  <c r="G757" i="1" a="1"/>
  <c r="G757" i="1"/>
  <c r="G758" i="1" a="1"/>
  <c r="G758" i="1"/>
  <c r="G759" i="1" a="1"/>
  <c r="G759" i="1"/>
  <c r="G760" i="1" a="1"/>
  <c r="G760" i="1"/>
  <c r="G761" i="1" a="1"/>
  <c r="G761" i="1"/>
  <c r="G762" i="1" a="1"/>
  <c r="G762" i="1"/>
  <c r="G763" i="1" a="1"/>
  <c r="G763" i="1"/>
  <c r="G764" i="1" a="1"/>
  <c r="G764" i="1"/>
  <c r="G765" i="1" a="1"/>
  <c r="G765" i="1"/>
  <c r="G766" i="1" a="1"/>
  <c r="G766" i="1"/>
  <c r="G767" i="1" a="1"/>
  <c r="G767" i="1"/>
  <c r="G768" i="1" a="1"/>
  <c r="G768" i="1"/>
  <c r="G769" i="1" a="1"/>
  <c r="G769" i="1"/>
  <c r="G770" i="1" a="1"/>
  <c r="G770" i="1"/>
  <c r="G771" i="1" a="1"/>
  <c r="G771" i="1"/>
  <c r="G772" i="1" a="1"/>
  <c r="G772" i="1"/>
  <c r="G773" i="1" a="1"/>
  <c r="G773" i="1"/>
  <c r="G774" i="1" a="1"/>
  <c r="G774" i="1"/>
  <c r="G775" i="1" a="1"/>
  <c r="G775" i="1"/>
  <c r="G776" i="1" a="1"/>
  <c r="G776" i="1"/>
  <c r="G777" i="1" a="1"/>
  <c r="G777" i="1"/>
  <c r="G778" i="1" a="1"/>
  <c r="G778" i="1"/>
  <c r="G779" i="1" a="1"/>
  <c r="G779" i="1"/>
  <c r="G780" i="1" a="1"/>
  <c r="G780" i="1"/>
  <c r="G781" i="1" a="1"/>
  <c r="G781" i="1"/>
  <c r="G782" i="1" a="1"/>
  <c r="G782" i="1"/>
  <c r="G783" i="1" a="1"/>
  <c r="G783" i="1"/>
  <c r="G784" i="1" a="1"/>
  <c r="G784" i="1"/>
  <c r="G785" i="1" a="1"/>
  <c r="G785" i="1"/>
  <c r="G786" i="1" a="1"/>
  <c r="G786" i="1"/>
  <c r="G787" i="1" a="1"/>
  <c r="G787" i="1"/>
  <c r="G788" i="1" a="1"/>
  <c r="G788" i="1"/>
  <c r="G789" i="1" a="1"/>
  <c r="G789" i="1"/>
  <c r="G790" i="1" a="1"/>
  <c r="G790" i="1"/>
  <c r="G791" i="1" a="1"/>
  <c r="G791" i="1"/>
  <c r="G792" i="1" a="1"/>
  <c r="G792" i="1"/>
  <c r="G793" i="1" a="1"/>
  <c r="G793" i="1"/>
  <c r="G794" i="1" a="1"/>
  <c r="G794" i="1"/>
  <c r="G795" i="1" a="1"/>
  <c r="G795" i="1"/>
  <c r="G796" i="1" a="1"/>
  <c r="G796" i="1"/>
  <c r="G797" i="1" a="1"/>
  <c r="G797" i="1"/>
  <c r="G798" i="1" a="1"/>
  <c r="G798" i="1"/>
  <c r="G799" i="1" a="1"/>
  <c r="G799" i="1"/>
  <c r="G800" i="1" a="1"/>
  <c r="G800" i="1"/>
  <c r="G801" i="1" a="1"/>
  <c r="G801" i="1"/>
  <c r="G802" i="1" a="1"/>
  <c r="G802" i="1"/>
  <c r="G803" i="1" a="1"/>
  <c r="G803" i="1"/>
  <c r="G804" i="1" a="1"/>
  <c r="G804" i="1"/>
  <c r="G805" i="1" a="1"/>
  <c r="G805" i="1"/>
  <c r="G806" i="1" a="1"/>
  <c r="G806" i="1"/>
  <c r="G807" i="1" a="1"/>
  <c r="G807" i="1"/>
  <c r="G808" i="1" a="1"/>
  <c r="G808" i="1"/>
  <c r="G809" i="1" a="1"/>
  <c r="G809" i="1"/>
  <c r="G810" i="1" a="1"/>
  <c r="G810" i="1"/>
  <c r="G811" i="1" a="1"/>
  <c r="G811" i="1"/>
  <c r="G812" i="1" a="1"/>
  <c r="G812" i="1"/>
  <c r="G813" i="1" a="1"/>
  <c r="G813" i="1"/>
  <c r="G814" i="1" a="1"/>
  <c r="G814" i="1"/>
  <c r="G815" i="1" a="1"/>
  <c r="G815" i="1"/>
  <c r="G816" i="1" a="1"/>
  <c r="G816" i="1"/>
  <c r="G817" i="1" a="1"/>
  <c r="G817" i="1"/>
  <c r="G818" i="1" a="1"/>
  <c r="G818" i="1"/>
  <c r="G819" i="1" a="1"/>
  <c r="G819" i="1"/>
  <c r="G820" i="1" a="1"/>
  <c r="G820" i="1"/>
  <c r="G821" i="1" a="1"/>
  <c r="G821" i="1"/>
  <c r="G822" i="1" a="1"/>
  <c r="G822" i="1"/>
  <c r="G823" i="1" a="1"/>
  <c r="G823" i="1"/>
  <c r="G824" i="1" a="1"/>
  <c r="G824" i="1"/>
  <c r="G825" i="1" a="1"/>
  <c r="G825" i="1"/>
  <c r="G826" i="1" a="1"/>
  <c r="G826" i="1"/>
  <c r="G827" i="1" a="1"/>
  <c r="G827" i="1"/>
  <c r="G828" i="1" a="1"/>
  <c r="G828" i="1"/>
  <c r="G829" i="1" a="1"/>
  <c r="G829" i="1"/>
  <c r="G830" i="1" a="1"/>
  <c r="G830" i="1"/>
  <c r="G831" i="1" a="1"/>
  <c r="G831" i="1"/>
  <c r="G832" i="1" a="1"/>
  <c r="G832" i="1"/>
  <c r="G833" i="1" a="1"/>
  <c r="G833" i="1"/>
  <c r="G834" i="1" a="1"/>
  <c r="G834" i="1"/>
  <c r="G835" i="1" a="1"/>
  <c r="G835" i="1"/>
  <c r="G836" i="1" a="1"/>
  <c r="G836" i="1"/>
  <c r="G837" i="1" a="1"/>
  <c r="G837" i="1"/>
  <c r="G838" i="1" a="1"/>
  <c r="G838" i="1"/>
  <c r="G839" i="1" a="1"/>
  <c r="G839" i="1"/>
  <c r="G840" i="1" a="1"/>
  <c r="G840" i="1"/>
  <c r="G841" i="1" a="1"/>
  <c r="G841" i="1"/>
  <c r="G842" i="1" a="1"/>
  <c r="G842" i="1"/>
  <c r="G843" i="1" a="1"/>
  <c r="G843" i="1"/>
  <c r="G844" i="1" a="1"/>
  <c r="G844" i="1"/>
  <c r="G845" i="1" a="1"/>
  <c r="G845" i="1"/>
  <c r="G846" i="1" a="1"/>
  <c r="G846" i="1"/>
  <c r="G847" i="1" a="1"/>
  <c r="G847" i="1"/>
  <c r="G848" i="1" a="1"/>
  <c r="G848" i="1"/>
  <c r="G849" i="1" a="1"/>
  <c r="G849" i="1"/>
  <c r="G850" i="1" a="1"/>
  <c r="G850" i="1"/>
  <c r="G851" i="1" a="1"/>
  <c r="G851" i="1"/>
  <c r="G852" i="1" a="1"/>
  <c r="G852" i="1"/>
  <c r="G853" i="1" a="1"/>
  <c r="G853" i="1"/>
  <c r="G854" i="1" a="1"/>
  <c r="G854" i="1"/>
  <c r="G855" i="1" a="1"/>
  <c r="G855" i="1"/>
  <c r="G856" i="1" a="1"/>
  <c r="G856" i="1"/>
  <c r="G857" i="1" a="1"/>
  <c r="G857" i="1"/>
  <c r="G858" i="1" a="1"/>
  <c r="G858" i="1"/>
  <c r="G859" i="1" a="1"/>
  <c r="G859" i="1"/>
  <c r="G860" i="1" a="1"/>
  <c r="G860" i="1"/>
  <c r="G861" i="1" a="1"/>
  <c r="G861" i="1"/>
  <c r="G862" i="1" a="1"/>
  <c r="G862" i="1"/>
  <c r="G863" i="1" a="1"/>
  <c r="G863" i="1"/>
  <c r="G864" i="1" a="1"/>
  <c r="G864" i="1"/>
  <c r="G865" i="1" a="1"/>
  <c r="G865" i="1"/>
  <c r="G866" i="1" a="1"/>
  <c r="G866" i="1"/>
  <c r="G867" i="1" a="1"/>
  <c r="G867" i="1"/>
  <c r="G868" i="1" a="1"/>
  <c r="G868" i="1"/>
  <c r="G869" i="1" a="1"/>
  <c r="G869" i="1"/>
  <c r="G870" i="1" a="1"/>
  <c r="G870" i="1"/>
  <c r="G871" i="1" a="1"/>
  <c r="G871" i="1"/>
  <c r="G872" i="1" a="1"/>
  <c r="G872" i="1"/>
  <c r="G873" i="1" a="1"/>
  <c r="G873" i="1"/>
  <c r="G874" i="1" a="1"/>
  <c r="G874" i="1"/>
  <c r="G875" i="1" a="1"/>
  <c r="G875" i="1"/>
  <c r="G876" i="1" a="1"/>
  <c r="G876" i="1"/>
  <c r="G877" i="1" a="1"/>
  <c r="G877" i="1"/>
  <c r="G878" i="1" a="1"/>
  <c r="G878" i="1"/>
  <c r="G879" i="1" a="1"/>
  <c r="G879" i="1"/>
  <c r="G880" i="1" a="1"/>
  <c r="G880" i="1"/>
  <c r="G881" i="1" a="1"/>
  <c r="G881" i="1"/>
  <c r="G882" i="1" a="1"/>
  <c r="G882" i="1"/>
  <c r="G883" i="1" a="1"/>
  <c r="G883" i="1"/>
  <c r="G884" i="1" a="1"/>
  <c r="G884" i="1"/>
  <c r="G885" i="1" a="1"/>
  <c r="G885" i="1"/>
  <c r="G886" i="1" a="1"/>
  <c r="G886" i="1"/>
  <c r="G887" i="1" a="1"/>
  <c r="G887" i="1"/>
  <c r="G888" i="1" a="1"/>
  <c r="G888" i="1"/>
  <c r="G889" i="1" a="1"/>
  <c r="G889" i="1"/>
  <c r="G890" i="1" a="1"/>
  <c r="G890" i="1"/>
  <c r="G891" i="1" a="1"/>
  <c r="G891" i="1"/>
  <c r="G892" i="1" a="1"/>
  <c r="G892" i="1"/>
  <c r="G893" i="1" a="1"/>
  <c r="G893" i="1"/>
  <c r="G894" i="1" a="1"/>
  <c r="G894" i="1"/>
  <c r="G895" i="1" a="1"/>
  <c r="G895" i="1"/>
  <c r="G896" i="1" a="1"/>
  <c r="G896" i="1"/>
  <c r="G897" i="1" a="1"/>
  <c r="G897" i="1"/>
  <c r="G898" i="1" a="1"/>
  <c r="G898" i="1"/>
  <c r="G899" i="1" a="1"/>
  <c r="G899" i="1"/>
  <c r="G900" i="1" a="1"/>
  <c r="G900" i="1"/>
  <c r="G901" i="1" a="1"/>
  <c r="G901" i="1"/>
  <c r="G902" i="1" a="1"/>
  <c r="G902" i="1"/>
  <c r="G903" i="1" a="1"/>
  <c r="G903" i="1"/>
  <c r="G904" i="1" a="1"/>
  <c r="G904" i="1"/>
  <c r="G905" i="1" a="1"/>
  <c r="G905" i="1"/>
  <c r="G906" i="1" a="1"/>
  <c r="G906" i="1"/>
  <c r="G907" i="1" a="1"/>
  <c r="G907" i="1"/>
  <c r="G908" i="1" a="1"/>
  <c r="G908" i="1"/>
  <c r="G909" i="1" a="1"/>
  <c r="G909" i="1"/>
  <c r="G910" i="1" a="1"/>
  <c r="G910" i="1"/>
  <c r="G911" i="1" a="1"/>
  <c r="G911" i="1"/>
  <c r="G912" i="1" a="1"/>
  <c r="G912" i="1"/>
  <c r="G913" i="1" a="1"/>
  <c r="G913" i="1"/>
  <c r="G914" i="1" a="1"/>
  <c r="G914" i="1"/>
  <c r="G915" i="1" a="1"/>
  <c r="G915" i="1"/>
  <c r="G916" i="1" a="1"/>
  <c r="G916" i="1"/>
  <c r="G917" i="1" a="1"/>
  <c r="G917" i="1"/>
  <c r="G918" i="1" a="1"/>
  <c r="G918" i="1"/>
  <c r="G919" i="1" a="1"/>
  <c r="G919" i="1"/>
  <c r="G920" i="1" a="1"/>
  <c r="G920" i="1"/>
  <c r="G921" i="1" a="1"/>
  <c r="G921" i="1"/>
  <c r="G922" i="1" a="1"/>
  <c r="G922" i="1"/>
  <c r="G923" i="1" a="1"/>
  <c r="G923" i="1"/>
  <c r="G924" i="1" a="1"/>
  <c r="G924" i="1"/>
  <c r="G925" i="1" a="1"/>
  <c r="G925" i="1"/>
  <c r="G926" i="1" a="1"/>
  <c r="G926" i="1"/>
  <c r="G927" i="1" a="1"/>
  <c r="G927" i="1"/>
  <c r="G928" i="1" a="1"/>
  <c r="G928" i="1"/>
  <c r="G929" i="1" a="1"/>
  <c r="G929" i="1"/>
  <c r="G930" i="1" a="1"/>
  <c r="G930" i="1"/>
  <c r="G931" i="1" a="1"/>
  <c r="G931" i="1"/>
  <c r="G932" i="1" a="1"/>
  <c r="G932" i="1"/>
  <c r="G933" i="1" a="1"/>
  <c r="G933" i="1"/>
  <c r="G934" i="1" a="1"/>
  <c r="G934" i="1"/>
  <c r="G935" i="1" a="1"/>
  <c r="G935" i="1"/>
  <c r="G936" i="1" a="1"/>
  <c r="G936" i="1"/>
  <c r="G937" i="1" a="1"/>
  <c r="G937" i="1"/>
  <c r="G938" i="1" a="1"/>
  <c r="G938" i="1"/>
  <c r="G939" i="1" a="1"/>
  <c r="G939" i="1"/>
  <c r="G940" i="1" a="1"/>
  <c r="G940" i="1"/>
  <c r="G941" i="1" a="1"/>
  <c r="G941" i="1"/>
  <c r="G942" i="1" a="1"/>
  <c r="G942" i="1"/>
  <c r="G943" i="1" a="1"/>
  <c r="G943" i="1"/>
  <c r="G944" i="1" a="1"/>
  <c r="G944" i="1"/>
  <c r="G945" i="1" a="1"/>
  <c r="G945" i="1"/>
  <c r="G946" i="1" a="1"/>
  <c r="G946" i="1"/>
  <c r="G947" i="1" a="1"/>
  <c r="G947" i="1"/>
  <c r="G948" i="1" a="1"/>
  <c r="G948" i="1"/>
  <c r="G949" i="1" a="1"/>
  <c r="G949" i="1"/>
  <c r="G950" i="1" a="1"/>
  <c r="G950" i="1"/>
  <c r="G951" i="1" a="1"/>
  <c r="G951" i="1"/>
  <c r="G952" i="1" a="1"/>
  <c r="G952" i="1"/>
  <c r="G953" i="1" a="1"/>
  <c r="G953" i="1"/>
  <c r="G954" i="1" a="1"/>
  <c r="G954" i="1"/>
  <c r="G955" i="1" a="1"/>
  <c r="G955" i="1"/>
  <c r="G956" i="1" a="1"/>
  <c r="G956" i="1"/>
  <c r="G957" i="1" a="1"/>
  <c r="G957" i="1"/>
  <c r="G958" i="1" a="1"/>
  <c r="G958" i="1"/>
  <c r="G959" i="1" a="1"/>
  <c r="G959" i="1"/>
  <c r="G960" i="1" a="1"/>
  <c r="G960" i="1"/>
  <c r="G961" i="1" a="1"/>
  <c r="G961" i="1"/>
  <c r="G962" i="1" a="1"/>
  <c r="G962" i="1"/>
  <c r="G963" i="1" a="1"/>
  <c r="G963" i="1"/>
  <c r="G964" i="1" a="1"/>
  <c r="G964" i="1"/>
  <c r="G965" i="1" a="1"/>
  <c r="G965" i="1"/>
  <c r="G966" i="1" a="1"/>
  <c r="G966" i="1"/>
  <c r="G967" i="1" a="1"/>
  <c r="G967" i="1"/>
  <c r="G968" i="1" a="1"/>
  <c r="G968" i="1"/>
  <c r="G969" i="1" a="1"/>
  <c r="G969" i="1"/>
  <c r="G970" i="1" a="1"/>
  <c r="G970" i="1"/>
  <c r="G971" i="1" a="1"/>
  <c r="G971" i="1"/>
  <c r="G972" i="1" a="1"/>
  <c r="G972" i="1"/>
  <c r="G973" i="1" a="1"/>
  <c r="G973" i="1"/>
  <c r="G974" i="1" a="1"/>
  <c r="G974" i="1"/>
  <c r="G975" i="1" a="1"/>
  <c r="G975" i="1"/>
  <c r="G976" i="1" a="1"/>
  <c r="G976" i="1"/>
  <c r="G977" i="1" a="1"/>
  <c r="G977" i="1"/>
  <c r="G978" i="1" a="1"/>
  <c r="G978" i="1"/>
  <c r="G979" i="1" a="1"/>
  <c r="G979" i="1"/>
  <c r="G980" i="1" a="1"/>
  <c r="G980" i="1"/>
  <c r="G981" i="1" a="1"/>
  <c r="G981" i="1"/>
  <c r="G982" i="1" a="1"/>
  <c r="G982" i="1"/>
  <c r="G983" i="1" a="1"/>
  <c r="G983" i="1"/>
  <c r="G984" i="1" a="1"/>
  <c r="G984" i="1"/>
  <c r="G985" i="1" a="1"/>
  <c r="G985" i="1"/>
  <c r="G986" i="1" a="1"/>
  <c r="G986" i="1"/>
  <c r="G987" i="1" a="1"/>
  <c r="G987" i="1"/>
  <c r="G988" i="1" a="1"/>
  <c r="G988" i="1"/>
  <c r="G989" i="1" a="1"/>
  <c r="G989" i="1"/>
  <c r="G990" i="1" a="1"/>
  <c r="G990" i="1"/>
  <c r="G991" i="1" a="1"/>
  <c r="G991" i="1"/>
  <c r="G992" i="1" a="1"/>
  <c r="G992" i="1"/>
  <c r="G993" i="1" a="1"/>
  <c r="G993" i="1"/>
  <c r="G994" i="1" a="1"/>
  <c r="G994" i="1"/>
  <c r="G995" i="1" a="1"/>
  <c r="G995" i="1"/>
  <c r="G996" i="1" a="1"/>
  <c r="G996" i="1"/>
  <c r="G997" i="1" a="1"/>
  <c r="G997" i="1"/>
  <c r="G998" i="1" a="1"/>
  <c r="G998" i="1"/>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<sst xmlns="http://schemas.openxmlformats.org/spreadsheetml/2006/main" count="2770" uniqueCount="374">
  <si>
    <t>Details for Sum of Amount - Category: MOBILE SERVICES, Type: Debit</t>
  </si>
  <si>
    <t>Date</t>
  </si>
  <si>
    <t>Transaction Details</t>
  </si>
  <si>
    <t>CREDIT</t>
  </si>
  <si>
    <t>DEBIT</t>
  </si>
  <si>
    <t>Type</t>
  </si>
  <si>
    <t>Amount</t>
  </si>
  <si>
    <t>Category</t>
  </si>
  <si>
    <t>Paid to APPLE MEDIA SERVICES</t>
  </si>
  <si>
    <t xml:space="preserve"> </t>
  </si>
  <si>
    <t>Debit</t>
  </si>
  <si>
    <t>MOBILE SERVICES</t>
  </si>
  <si>
    <t>Paid to appleservices.bdsi@icici</t>
  </si>
  <si>
    <t>Paid to Apple Services</t>
  </si>
  <si>
    <t>Paid to billdeskpg.appleservices@hdfcbank</t>
  </si>
  <si>
    <t>Paid to billdeskpg.applemedia@hdfcbank</t>
  </si>
  <si>
    <t>Paid to Jio Prepaid Recharges</t>
  </si>
  <si>
    <t>Paid to Jio Mobility</t>
  </si>
  <si>
    <t>Paid to JIO CENTRE</t>
  </si>
  <si>
    <t>Paid to MYJIO</t>
  </si>
  <si>
    <t>Paid to RELIANCE JIO INFOCOMM</t>
  </si>
  <si>
    <r>
      <rPr>
        <b/>
        <sz val="9"/>
        <color rgb="FF606060"/>
        <rFont val="Arial"/>
        <family val="2"/>
      </rPr>
      <t>Date</t>
    </r>
  </si>
  <si>
    <r>
      <rPr>
        <b/>
        <sz val="9"/>
        <color rgb="FF606060"/>
        <rFont val="Arial"/>
        <family val="2"/>
      </rPr>
      <t>Transaction Details</t>
    </r>
  </si>
  <si>
    <r>
      <rPr>
        <b/>
        <sz val="9"/>
        <color rgb="FF606060"/>
        <rFont val="Arial"/>
        <family val="2"/>
      </rPr>
      <t>Amount</t>
    </r>
  </si>
  <si>
    <t>Month</t>
  </si>
  <si>
    <t>Year</t>
  </si>
  <si>
    <t>Paid to bookmyshow@axisbank</t>
  </si>
  <si>
    <r>
      <rPr>
        <b/>
        <sz val="7.5"/>
        <rFont val="Arial"/>
        <family val="2"/>
      </rPr>
      <t>Debit</t>
    </r>
  </si>
  <si>
    <t>Paid to altdigital.payu@axisbank</t>
  </si>
  <si>
    <t>Paid to Ashok Bhattacharya</t>
  </si>
  <si>
    <t>Paid to ZOMATO</t>
  </si>
  <si>
    <t>Paid to razorpay</t>
  </si>
  <si>
    <t>Paid to SWIGGY</t>
  </si>
  <si>
    <t>Paid to Disney+ Hotstar</t>
  </si>
  <si>
    <t>Paid to Queen Of Hearts</t>
  </si>
  <si>
    <t>Paid to Saavri</t>
  </si>
  <si>
    <t>Received from Ashok Bhattacharya</t>
  </si>
  <si>
    <r>
      <rPr>
        <b/>
        <sz val="7.5"/>
        <color rgb="FF1FA05B"/>
        <rFont val="Arial"/>
        <family val="2"/>
      </rPr>
      <t>Credit</t>
    </r>
  </si>
  <si>
    <t>Paid to Anand baba suit collectoin</t>
  </si>
  <si>
    <t>Paid to NEW KALA NIKETAN</t>
  </si>
  <si>
    <t>Paid to Heels n feels</t>
  </si>
  <si>
    <t>Paid to Makeup Point</t>
  </si>
  <si>
    <t>Paid to super 99 Z Square Mall</t>
  </si>
  <si>
    <t>Paid to goIbibo</t>
  </si>
  <si>
    <t>Paid to BEST MART</t>
  </si>
  <si>
    <t>Paid to MYNTRA DESIGNS PRIVATE LIMITED</t>
  </si>
  <si>
    <t>Paid to Perumal</t>
  </si>
  <si>
    <t>Paid to Ola</t>
  </si>
  <si>
    <t>Paid to bs karthik</t>
  </si>
  <si>
    <t>Received from Prafull Saxena</t>
  </si>
  <si>
    <t>Paid to udaykumar.B</t>
  </si>
  <si>
    <t>Paid to VISHAL MEGA MART</t>
  </si>
  <si>
    <t>Paid to Green wines</t>
  </si>
  <si>
    <t>Paid to goibibo</t>
  </si>
  <si>
    <t>Paid to IBIBO Group Private Limited</t>
  </si>
  <si>
    <t>Paid to Fast market</t>
  </si>
  <si>
    <t>Paid to Prafull Saxena</t>
  </si>
  <si>
    <t>Paid to Juhi Chatterjee</t>
  </si>
  <si>
    <t>Paid to Sony Pictures Networks India</t>
  </si>
  <si>
    <t>Paid to BARBEQUE-NATION HOSPITALITY LIMITED</t>
  </si>
  <si>
    <t>Paid to Medbox Pharma</t>
  </si>
  <si>
    <t>Refund Received</t>
  </si>
  <si>
    <t>Payment Received</t>
  </si>
  <si>
    <t>Paid to Cocktail Bake n Juice</t>
  </si>
  <si>
    <t>Paid to Goibibo</t>
  </si>
  <si>
    <t>Paid to Ketto Online Ventures Pvt</t>
  </si>
  <si>
    <t>Paid to Myntra</t>
  </si>
  <si>
    <t>Paid to ******4301</t>
  </si>
  <si>
    <t>Paid to Alt Digital Media Entertainment Ltd.</t>
  </si>
  <si>
    <t>Paid to myglamm.rzp@axisbank</t>
  </si>
  <si>
    <t>Paid to THE LANDMARK TOWERS</t>
  </si>
  <si>
    <t>Paid to UP78FN3905</t>
  </si>
  <si>
    <t>Received from Ankita Awasthi</t>
  </si>
  <si>
    <t>Paid to Dhananjay Sharma</t>
  </si>
  <si>
    <t>Paid to ibibogroupprivateltd.rzp@sbi</t>
  </si>
  <si>
    <t>Paid to Manish Lakhotia</t>
  </si>
  <si>
    <t>Paid to Keventers Swaroop Nagar</t>
  </si>
  <si>
    <t>Paid to OYO Rooms</t>
  </si>
  <si>
    <t>Paid to AMAZON SELLER SERVICES PRIVATE LIMITED</t>
  </si>
  <si>
    <t>Received from Razorpay</t>
  </si>
  <si>
    <t>Paid to Lush The glFarden Cafe</t>
  </si>
  <si>
    <t>Received from deepti pal</t>
  </si>
  <si>
    <t>Paid to RANJEET SINGH</t>
  </si>
  <si>
    <t>Paid to Viacom18 Media Private Limited</t>
  </si>
  <si>
    <t>Paid to Shikhar Dixit</t>
  </si>
  <si>
    <t>Paid to myglamm.payu@indus</t>
  </si>
  <si>
    <t>Paid to Ramakant Store</t>
  </si>
  <si>
    <t>Received from Shikhar Dixit</t>
  </si>
  <si>
    <t>Paid to Suyash Gupta</t>
  </si>
  <si>
    <t>Paid to GULAB SINGH &amp; SONS BAR &amp; RESTAURANT</t>
  </si>
  <si>
    <t>Paid to SAFFRON THE SIZZLER HUB</t>
  </si>
  <si>
    <t>Paid to THE MILLIONAIRE SUITES</t>
  </si>
  <si>
    <t>Paid to Hotel Mandakini Royale</t>
  </si>
  <si>
    <t>Paid to stayclassy.cca@icici</t>
  </si>
  <si>
    <t>Paid to Swiggy</t>
  </si>
  <si>
    <t>Paid to Ankit Sarees</t>
  </si>
  <si>
    <t>Paid to Anand kumar</t>
  </si>
  <si>
    <t>Paid to Deepak Nathani</t>
  </si>
  <si>
    <t>Paid to indigo.rzp@icici</t>
  </si>
  <si>
    <t>Paid to jyoti lahoti</t>
  </si>
  <si>
    <t>Paid to indigo@axisbank</t>
  </si>
  <si>
    <t>Paid to deepti pal</t>
  </si>
  <si>
    <t>Paid to amazonupi@apl</t>
  </si>
  <si>
    <t>Paid to dominospizzaonline@paytm</t>
  </si>
  <si>
    <t>Paid to 71172</t>
  </si>
  <si>
    <t>Paid to DelightfulGourmetPrivateLtd</t>
  </si>
  <si>
    <t>Paid to Bank Account XXXXXX4240</t>
  </si>
  <si>
    <t>Paid to BRAJ KISHORE PAL</t>
  </si>
  <si>
    <t>Paid to The Central Courtyard</t>
  </si>
  <si>
    <t>Paid to razorpay@icici</t>
  </si>
  <si>
    <t>Paid to SHAHANSHAH FOODS</t>
  </si>
  <si>
    <t>Paid to ICICIMerchantServices</t>
  </si>
  <si>
    <t>Paid to LUCKNOW CHICKING</t>
  </si>
  <si>
    <t>Received from ******4301</t>
  </si>
  <si>
    <t>Paid to SARDAR JI BENTE WALE</t>
  </si>
  <si>
    <t>Paid to Ravel Cloth Center</t>
  </si>
  <si>
    <t>Paid to PAWAN FASHION</t>
  </si>
  <si>
    <t>Paid to Yogesh Dangwal</t>
  </si>
  <si>
    <t>Received from 71172</t>
  </si>
  <si>
    <t>Received from Yogesh Dangwal</t>
  </si>
  <si>
    <t>Paid to EKART</t>
  </si>
  <si>
    <t>Paid to KUDRAT HOTELS PVT LTD</t>
  </si>
  <si>
    <t>Paid to Nazeer Kanpur</t>
  </si>
  <si>
    <t>Paid to Myglamm</t>
  </si>
  <si>
    <t>Paid to swiggy@yespay</t>
  </si>
  <si>
    <t>Paid to swiggyupi@axisbank</t>
  </si>
  <si>
    <t>Paid to swiggyinstamart@yespay</t>
  </si>
  <si>
    <t>Paid to UBER INDIA SYSTEMS PRIVATE LIMITED</t>
  </si>
  <si>
    <t>Paid to Shishant Jauhari</t>
  </si>
  <si>
    <t>Paid to Aftab Alam</t>
  </si>
  <si>
    <t>Paid to 99 Pancakes</t>
  </si>
  <si>
    <t>Received from ******9563</t>
  </si>
  <si>
    <t>Paid to onecard.rzp@icici</t>
  </si>
  <si>
    <t>Paid to ******9563</t>
  </si>
  <si>
    <t>Paid to swiggystores@icici</t>
  </si>
  <si>
    <t>Paid to EMERALD MULTISPECIAL</t>
  </si>
  <si>
    <t>Paid to maan singh</t>
  </si>
  <si>
    <t>Paid to impactgurutechnology.rzp@axisbank</t>
  </si>
  <si>
    <t>Paid to REGENCY HOSPITAL LIMITED</t>
  </si>
  <si>
    <t>Paid to impactguru.rzp@hdfcbank</t>
  </si>
  <si>
    <t>Paid to AKANSHU SO RAM SAGAR</t>
  </si>
  <si>
    <t>Paid to Mahendra Yadav</t>
  </si>
  <si>
    <t>Received from DEVIKA MUKHERJI</t>
  </si>
  <si>
    <t>Paid to WOW MOMO Z Square Mall Kanpur</t>
  </si>
  <si>
    <t>Paid to Shukla undergarment</t>
  </si>
  <si>
    <t>Paid to upiswiggy@icici</t>
  </si>
  <si>
    <t>Paid to CHAURASIYA BROS PROVISION STORE</t>
  </si>
  <si>
    <t>Paid to bigbasket</t>
  </si>
  <si>
    <t>Paid to Sandhya Medical Store</t>
  </si>
  <si>
    <t>Paid to Aman Pratap Singh</t>
  </si>
  <si>
    <t>Paid to SBIMOPS</t>
  </si>
  <si>
    <t>Paid to 7263956912paytm</t>
  </si>
  <si>
    <t>Paid to KOTAK MAHINDRA BANK LIMITED</t>
  </si>
  <si>
    <t>Paid to Ashish Vishwakarma</t>
  </si>
  <si>
    <t>Paid to Prashant Banerjee</t>
  </si>
  <si>
    <t>Paid to NAUSHEEN BANO</t>
  </si>
  <si>
    <t>Paid to Razorpay Software Pvt Ltd</t>
  </si>
  <si>
    <t>Paid to LKST1058</t>
  </si>
  <si>
    <t>Paid to ******7237</t>
  </si>
  <si>
    <t>Paid to SUMIT KASHYAP</t>
  </si>
  <si>
    <t>Paid to AUTO</t>
  </si>
  <si>
    <t>Paid to Paradise bakery &amp; cafe</t>
  </si>
  <si>
    <t>Paid to MCDONALDS</t>
  </si>
  <si>
    <t>Paid to billdeskpg.sbicards@hdfcbank</t>
  </si>
  <si>
    <t>Paid to MOHAMMAD SHAHID</t>
  </si>
  <si>
    <t>Paid to ASHISH MISHRA</t>
  </si>
  <si>
    <t>Paid to airbnb.payu@indus</t>
  </si>
  <si>
    <t>Paid to amazon@yapl</t>
  </si>
  <si>
    <t>Paid to Oyo Rooms</t>
  </si>
  <si>
    <t>Paid to Sunil Readymade</t>
  </si>
  <si>
    <t>Paid to MACRO PACK INDUSTRIES</t>
  </si>
  <si>
    <t>Paid to Swagtam confectionery</t>
  </si>
  <si>
    <t>Paid to makemytrip</t>
  </si>
  <si>
    <t>Paid to MANJIT</t>
  </si>
  <si>
    <t>Paid to uberrides@hdfcbank</t>
  </si>
  <si>
    <t>Paid to mohd irfan</t>
  </si>
  <si>
    <t>Paid to netflixupi.payu@hdfcbank</t>
  </si>
  <si>
    <t>Paid to User</t>
  </si>
  <si>
    <t>Paid to RAHUL YADAV</t>
  </si>
  <si>
    <t>Paid to ******0104</t>
  </si>
  <si>
    <t>Received from YOGESH DANGWAL</t>
  </si>
  <si>
    <t>Paid to billdeskpg.udemy@hdfcbank</t>
  </si>
  <si>
    <t>Paid to Zudio</t>
  </si>
  <si>
    <t>Paid to NY Cinema Kanpur</t>
  </si>
  <si>
    <t>Paid to TREAT CONVENIENCE FOOD</t>
  </si>
  <si>
    <t>Paid to www.urbanclap.com</t>
  </si>
  <si>
    <t>Paid to TEQUILA TERRACE</t>
  </si>
  <si>
    <t>Paid to ADARS SINGH</t>
  </si>
  <si>
    <t>Paid to PVR South X Kanpur</t>
  </si>
  <si>
    <t>Paid to BUY &amp; BYE SUPERMARKET</t>
  </si>
  <si>
    <t>Paid to amazonpaygrocery@yapl</t>
  </si>
  <si>
    <t>Paid to AMAN PRATAP SINGH</t>
  </si>
  <si>
    <t>Paid to KULDEEP SINGH</t>
  </si>
  <si>
    <t>Paid to Bank Account XXXXXXXXXX6136</t>
  </si>
  <si>
    <t>Received from ANJU CHAUHAN</t>
  </si>
  <si>
    <t>Paid to Amazon India</t>
  </si>
  <si>
    <t>Paid to URBANCLAP TECHNOLOGIES INDIA PRIVATE LIMITED</t>
  </si>
  <si>
    <t>Paid to HL Hospitality</t>
  </si>
  <si>
    <t>Paid to Ravi shanker gupta</t>
  </si>
  <si>
    <t>Paid to KFC</t>
  </si>
  <si>
    <t>Paid to Om Ganpati bhelpuri corner</t>
  </si>
  <si>
    <t>Paid to Mohd Aasif</t>
  </si>
  <si>
    <t>Paid to Bank Account XXXXXXX8965</t>
  </si>
  <si>
    <t>Paid to Amazon Pay</t>
  </si>
  <si>
    <t>Paid to Mr KAPIL SHEKHDI1</t>
  </si>
  <si>
    <t>Paid to XXXXXX6136</t>
  </si>
  <si>
    <t>Paid to XXXXXX8965</t>
  </si>
  <si>
    <t>Paid to airbnb.bdpg@icici</t>
  </si>
  <si>
    <t>Paid to Urban company</t>
  </si>
  <si>
    <t>Paid to Pratyush Kumar</t>
  </si>
  <si>
    <t>Paid to Flipkart</t>
  </si>
  <si>
    <t>Paid to KFC SAPPHIRE</t>
  </si>
  <si>
    <t>Paid to shekhu ahmad</t>
  </si>
  <si>
    <t>Paid to ******3669</t>
  </si>
  <si>
    <t>Paid to Shyam chandra</t>
  </si>
  <si>
    <t>Paid to Hiration</t>
  </si>
  <si>
    <t>Paid to Excitel Broadband Delhi</t>
  </si>
  <si>
    <t>Paid to aditya bhalla</t>
  </si>
  <si>
    <t>Paid to dominosonline</t>
  </si>
  <si>
    <t>Paid to ashish kumar vishkarma</t>
  </si>
  <si>
    <t>Paid to Shree Radhey departmental store</t>
  </si>
  <si>
    <t>Paid to Cynthia beauty parlour</t>
  </si>
  <si>
    <t>Paid to MAHESH MANDAL SO LATE JALESWAR MANDAL</t>
  </si>
  <si>
    <t>Paid to arun kumar</t>
  </si>
  <si>
    <t>Paid to NETFLIX COM</t>
  </si>
  <si>
    <t>Paid to Nexta Digital</t>
  </si>
  <si>
    <t>Paid to Jiten Gas</t>
  </si>
  <si>
    <t>Paid to ARPITA HEALTH CARE PVT LTD</t>
  </si>
  <si>
    <t>Paid to Alok Tea Stall</t>
  </si>
  <si>
    <t>Paid to nishant bajpai</t>
  </si>
  <si>
    <t>Paid to DREAM11</t>
  </si>
  <si>
    <t>Paid to My11Circle</t>
  </si>
  <si>
    <t>Paid to PARAS KULFI</t>
  </si>
  <si>
    <t>Paid to Anand Kumar</t>
  </si>
  <si>
    <t>Paid to ATMARAM PHARMACY AUO MKSE REAL VEN P LTD</t>
  </si>
  <si>
    <t>Paid to ALOK GUPTA</t>
  </si>
  <si>
    <t>Paid to Mr Sanjai Kumar Gupta</t>
  </si>
  <si>
    <t>Paid to Blinkit</t>
  </si>
  <si>
    <t>Paid to Sapna general store</t>
  </si>
  <si>
    <t>Paid to UrbanClap Technologies India P</t>
  </si>
  <si>
    <t>Paid to akash chandra</t>
  </si>
  <si>
    <t>Paid to Randhir Auto Services</t>
  </si>
  <si>
    <t>Paid to K G N Drink Shop</t>
  </si>
  <si>
    <t>Paid to King</t>
  </si>
  <si>
    <t>Paid to ANKIT KUMAR</t>
  </si>
  <si>
    <t>Paid to Mohd Wahid</t>
  </si>
  <si>
    <t>Paid to vaibhav dubey</t>
  </si>
  <si>
    <t>Paid to Delhivery Limited</t>
  </si>
  <si>
    <t>Paid to DHARMENDRA PAL</t>
  </si>
  <si>
    <t>Paid to Indigo</t>
  </si>
  <si>
    <t>Paid to CLEARTRIP PRIVATE LIMITED</t>
  </si>
  <si>
    <t>Paid to Shiv Shankar Mishra</t>
  </si>
  <si>
    <t>Paid to Zudio Innoviti</t>
  </si>
  <si>
    <t>Paid to Maa sharda</t>
  </si>
  <si>
    <t>Paid to IRCTC CF</t>
  </si>
  <si>
    <t>Paid to amazon pay groceries</t>
  </si>
  <si>
    <t>Paid to VINAY KUMAR PANDEY</t>
  </si>
  <si>
    <t>Paid to RAM KUNDAN SHARMA</t>
  </si>
  <si>
    <t>Paid to BARBEQUE NATION</t>
  </si>
  <si>
    <t>Paid to Urban Company</t>
  </si>
  <si>
    <t>Paid to Innovative Multiplex Marathahalli</t>
  </si>
  <si>
    <t>Paid to UDUPI SWADISHTA</t>
  </si>
  <si>
    <t>Paid to Ramlochan Kumar Yadav</t>
  </si>
  <si>
    <t>Paid to REDBUS</t>
  </si>
  <si>
    <t>Paid to DOMINOS PIZZA</t>
  </si>
  <si>
    <t>Paid to VASANTH K</t>
  </si>
  <si>
    <t>Paid to Grofers India Private Limited</t>
  </si>
  <si>
    <t>Paid to GROFERS INDIA PRIVATE LIMITED</t>
  </si>
  <si>
    <t>Paid to ZOMATO LIMITED</t>
  </si>
  <si>
    <t>Paid to Zomato Ltd</t>
  </si>
  <si>
    <t>Paid to SATHISH KUMAR N B</t>
  </si>
  <si>
    <t>Paid to Vasanti Bhavan Sweets</t>
  </si>
  <si>
    <t>Paid to DEVARAJU</t>
  </si>
  <si>
    <t>Paid to CITY HYPER MARKET -4</t>
  </si>
  <si>
    <t>Paid to ZEPTO</t>
  </si>
  <si>
    <t>Paid to K224 KFC ELECTRONIC CITY</t>
  </si>
  <si>
    <t>Paid to INOX Brookefield Mall Kundalahalli</t>
  </si>
  <si>
    <t>Paid to Zepto</t>
  </si>
  <si>
    <t>Paid to Bank Account XXXXXXXXXX2244</t>
  </si>
  <si>
    <t>Paid to Cleartrip</t>
  </si>
  <si>
    <t>Paid to Dileep King</t>
  </si>
  <si>
    <t>Paid to GEDDIT CONVENIENCE PRIVATE LIMITED</t>
  </si>
  <si>
    <t>Paid to Burger King India</t>
  </si>
  <si>
    <t>Paid to UDUPI SWADISTA</t>
  </si>
  <si>
    <t>Paid to IRCTC Web UPI</t>
  </si>
  <si>
    <t>Paid to DOTPE</t>
  </si>
  <si>
    <t>Paid to Devappa</t>
  </si>
  <si>
    <t>Paid to Zomato Online Order</t>
  </si>
  <si>
    <t>Paid to Amazon Pay Groceries</t>
  </si>
  <si>
    <t>Paid to CW VEGA CITY MALL BANGALORE</t>
  </si>
  <si>
    <t>Paid to INOX Nexus Whitefield</t>
  </si>
  <si>
    <t>Paid to zeptonow</t>
  </si>
  <si>
    <t>Paid to harendar kumar shani</t>
  </si>
  <si>
    <t>Paid to Carlton Saldanha</t>
  </si>
  <si>
    <t>Received from PRASHAN MUKHERJI</t>
  </si>
  <si>
    <t>Paid to Shivu</t>
  </si>
  <si>
    <t>Paid to RazorpayZomato</t>
  </si>
  <si>
    <t>Paid to vishwa</t>
  </si>
  <si>
    <t>Paid to RAMDEV MEDICAL</t>
  </si>
  <si>
    <t>Received from PRAFULL SAXENA</t>
  </si>
  <si>
    <t>Paid to ******5341</t>
  </si>
  <si>
    <t>Paid to RAJU</t>
  </si>
  <si>
    <t>Paid to SANJAY KUMAR GUPTA</t>
  </si>
  <si>
    <t>Paid to Zomato Media Private Limited</t>
  </si>
  <si>
    <t>Paid to IRCTC</t>
  </si>
  <si>
    <t>Paid to Delhi Metro QR Tickets</t>
  </si>
  <si>
    <t>Paid to PAYTM APP</t>
  </si>
  <si>
    <t>Paid to Hare Krishna Enterprises SIKANDER PUR</t>
  </si>
  <si>
    <t>Paid to Agarwal sweets</t>
  </si>
  <si>
    <t>Paid to Dominos Pizza</t>
  </si>
  <si>
    <t>Paid to RAJ KUMAR SINGH S/O GHANSHYAM SINGH</t>
  </si>
  <si>
    <t>Keyword</t>
  </si>
  <si>
    <t>SWIGGY</t>
  </si>
  <si>
    <t>FOOD</t>
  </si>
  <si>
    <t>ZOMATO</t>
  </si>
  <si>
    <t>Juice</t>
  </si>
  <si>
    <t>bookmyshow</t>
  </si>
  <si>
    <t>ENTERTAINMENT</t>
  </si>
  <si>
    <t>Disney</t>
  </si>
  <si>
    <t>Sony</t>
  </si>
  <si>
    <t>digital</t>
  </si>
  <si>
    <t>Jio</t>
  </si>
  <si>
    <t>goibibo</t>
  </si>
  <si>
    <t>TRIP</t>
  </si>
  <si>
    <t>VISHAL MEGA MART</t>
  </si>
  <si>
    <t>SHOPPING</t>
  </si>
  <si>
    <t>OYO Rooms</t>
  </si>
  <si>
    <t>Hotel</t>
  </si>
  <si>
    <t>Suites</t>
  </si>
  <si>
    <t>AMAZON</t>
  </si>
  <si>
    <t>APPLE</t>
  </si>
  <si>
    <t>BARBEQUE</t>
  </si>
  <si>
    <t>Blinkit</t>
  </si>
  <si>
    <t>Flipkart</t>
  </si>
  <si>
    <t>indigo</t>
  </si>
  <si>
    <t>Netflix</t>
  </si>
  <si>
    <t>INOX</t>
  </si>
  <si>
    <t>IRCTC</t>
  </si>
  <si>
    <t>dominos</t>
  </si>
  <si>
    <t>Burger King</t>
  </si>
  <si>
    <t>Zudio</t>
  </si>
  <si>
    <t>HEALTHCARE</t>
  </si>
  <si>
    <t>impactguru</t>
  </si>
  <si>
    <t>Regency</t>
  </si>
  <si>
    <t>Pharma</t>
  </si>
  <si>
    <t>Medical</t>
  </si>
  <si>
    <t>Hospital</t>
  </si>
  <si>
    <t>uber</t>
  </si>
  <si>
    <t>TRAVEL</t>
  </si>
  <si>
    <t>ola</t>
  </si>
  <si>
    <t>Zepto</t>
  </si>
  <si>
    <t>Myntra</t>
  </si>
  <si>
    <t>Mart</t>
  </si>
  <si>
    <t>Mall</t>
  </si>
  <si>
    <t>Private</t>
  </si>
  <si>
    <t>OTHER COMPANY</t>
  </si>
  <si>
    <t>pvt</t>
  </si>
  <si>
    <t>Restaurant</t>
  </si>
  <si>
    <t>Cafe</t>
  </si>
  <si>
    <t>KFC</t>
  </si>
  <si>
    <t>*****</t>
  </si>
  <si>
    <t>Person</t>
  </si>
  <si>
    <t>Bank Account</t>
  </si>
  <si>
    <t>Prafull</t>
  </si>
  <si>
    <t>Ashok</t>
  </si>
  <si>
    <t>Yogesh</t>
  </si>
  <si>
    <t>jyoti</t>
  </si>
  <si>
    <t>Count of Amount</t>
  </si>
  <si>
    <t>Column Labels</t>
  </si>
  <si>
    <t>Row Labels</t>
  </si>
  <si>
    <t>Sum of Amount</t>
  </si>
  <si>
    <t>Grand Total</t>
  </si>
  <si>
    <t>Credit</t>
  </si>
  <si>
    <t>SpendWise Analyzer</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</si>
</sst>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4009]\ #,##0.00"/>
    <numFmt numFmtId="165" formatCode="&quot;₹&quot;\ #,##0.00"/>
  </numFmts>
  <fonts count="10" x14ac:knownFonts="1">
    <font>
      <sz val="10"/>
      <color rgb="FF000000"/>
      <name val="Times New Roman"/>
      <charset val="204"/>
    </font>
    <font>
      <b/>
      <sz val="9"/>
      <name val="Arial"/>
    </font>
    <font>
      <b/>
      <sz val="7.5"/>
      <name val="Arial"/>
    </font>
    <font>
      <b/>
      <sz val="7.5"/>
      <color rgb="FF000000"/>
      <name val="Arial"/>
      <family val="2"/>
    </font>
    <font>
      <b/>
      <sz val="7.5"/>
      <color rgb="FF1FA05B"/>
      <name val="Arial"/>
      <family val="2"/>
    </font>
    <font>
      <b/>
      <sz val="9"/>
      <color rgb="FF606060"/>
      <name val="Arial"/>
      <family val="2"/>
    </font>
    <font>
      <b/>
      <sz val="7.5"/>
      <name val="Arial"/>
      <family val="2"/>
    </font>
    <font>
      <sz val="10"/>
      <color theme="1"/>
      <name val="Times New Roman"/>
      <charset val="204"/>
    </font>
    <font>
      <b/>
      <sz val="10"/>
      <color rgb="FF000000"/>
      <name val="Times New Roman"/>
      <charset val="204"/>
    </font>
    <font>
      <b/>
      <sz val="18"/>
      <color rgb="FF000000"/>
      <name val="Trebuchet MS"/>
      <family val="2"/>
    </font>
  </fonts>
  <fills count="8">
    <fill>
      <patternFill patternType="none"/>
    </fill>
    <fill>
      <patternFill patternType="gray125"/>
    </fill>
    <fill>
      <patternFill patternType="solid">
        <fgColor rgb="FFF0F0F0"/>
      </patternFill>
    </fill>
    <fill>
      <patternFill patternType="solid">
        <fgColor theme="4" tint="0.59999389629810485"/>
        <bgColor theme="4" tint="0.59999389629810485"/>
      </patternFill>
    </fill>
    <fill>
      <patternFill patternType="solid">
        <fgColor theme="4" tint="0.79998168889431442"/>
        <bgColor theme="4" tint="0.79998168889431442"/>
      </patternFill>
    </fill>
    <fill>
      <patternFill patternType="solid">
        <fgColor theme="1" tint="0.249977111117893"/>
        <bgColor indexed="64"/>
      </patternFill>
    </fill>
    <fill>
      <patternFill patternType="solid">
        <fgColor theme="2" tint="-0.749992370372631"/>
        <bgColor indexed="64"/>
      </patternFill>
    </fill>
    <fill>
      <patternFill patternType="solid">
        <fgColor theme="9"/>
        <bgColor indexed="64"/>
      </patternFill>
    </fill>
  </fills>
  <borders count="5">
    <border>
      <left/>
      <right/>
      <top/>
      <bottom/>
      <diagonal/>
    </border>
    <border>
      <left/>
      <right/>
      <top style="thin">
        <color rgb="FFD2D2D2"/>
      </top>
      <bottom/>
      <diagonal/>
    </border>
    <border>
      <left style="thin">
        <color theme="0"/>
      </left>
      <right style="thin">
        <color theme="0"/>
      </right>
      <top style="thin">
        <color theme="0"/>
      </top>
      <bottom style="thin">
        <color theme="0"/>
      </bottom>
      <diagonal/>
    </border>
    <border>
      <left style="thin">
        <color theme="0"/>
      </left>
      <right style="thin">
        <color theme="0"/>
      </right>
      <top style="thin">
        <color rgb="FFD2D2D2"/>
      </top>
      <bottom style="thin">
        <color theme="0"/>
      </bottom>
      <diagonal/>
    </border>
    <border>
      <left style="thin">
        <color theme="0"/>
      </left>
      <right style="thin">
        <color theme="0"/>
      </right>
      <top style="thin">
        <color rgb="FFD2D2D2"/>
      </top>
      <bottom/>
      <diagonal/>
    </border>
  </borders>
  <cellStyleXfs count="1">
    <xf numFmtId="0" fontId="0" fillId="0" borderId="0"/>
  </cellStyleXfs>
  <cellXfs count="48">
    <xf numFmtId="0" fontId="0" fillId="0" borderId="0" xfId="0" applyFill="1" applyBorder="1" applyAlignment="1">
      <alignment horizontal="left" vertical="top"/>
    </xf>
    <xf numFmtId="0" fontId="2" fillId="0" borderId="0" xfId="0" applyFont="1" applyFill="1" applyBorder="1" applyAlignment="1">
      <alignment horizontal="center" vertical="center" wrapText="1"/>
    </xf>
    <xf numFmtId="0" fontId="2" fillId="0" borderId="1" xfId="0" applyFont="1" applyFill="1" applyBorder="1" applyAlignment="1">
      <alignment horizontal="center" vertical="center" wrapText="1"/>
    </xf>
    <xf numFmtId="0" fontId="1" fillId="2" borderId="0" xfId="0" applyFont="1" applyFill="1" applyBorder="1" applyAlignment="1">
      <alignment horizontal="center" vertical="top" wrapText="1" indent="2"/>
    </xf>
    <xf numFmtId="0" fontId="0" fillId="0" borderId="1" xfId="0" applyFill="1" applyBorder="1" applyAlignment="1">
      <alignment horizontal="center" vertical="center" wrapText="1" indent="3"/>
    </xf>
    <xf numFmtId="0" fontId="0" fillId="0" borderId="1" xfId="0" applyFill="1" applyBorder="1" applyAlignment="1">
      <alignment horizontal="center" vertical="center" wrapText="1" indent="2"/>
    </xf>
    <xf numFmtId="0" fontId="0" fillId="0" borderId="1" xfId="0" applyFill="1" applyBorder="1" applyAlignment="1">
      <alignment horizontal="center" vertical="center" wrapText="1" indent="1"/>
    </xf>
    <xf numFmtId="0" fontId="0" fillId="0" borderId="0" xfId="0" applyFill="1" applyBorder="1" applyAlignment="1">
      <alignment horizontal="center" vertical="center" wrapText="1" indent="3"/>
    </xf>
    <xf numFmtId="0" fontId="0" fillId="0" borderId="0" xfId="0" applyFill="1" applyBorder="1" applyAlignment="1">
      <alignment horizontal="center" vertical="center" wrapText="1" indent="2"/>
    </xf>
    <xf numFmtId="0" fontId="0" fillId="0" borderId="1" xfId="0" applyFill="1" applyBorder="1" applyAlignment="1">
      <alignment horizontal="center" vertical="center" wrapText="1" indent="4"/>
    </xf>
    <xf numFmtId="0" fontId="0" fillId="0" borderId="0" xfId="0" applyFill="1" applyBorder="1" applyAlignment="1">
      <alignment horizontal="center" vertical="center" wrapText="1" indent="1"/>
    </xf>
    <xf numFmtId="0" fontId="0" fillId="0" borderId="0" xfId="0" applyFill="1" applyBorder="1" applyAlignment="1">
      <alignment horizontal="center" vertical="top"/>
    </xf>
    <xf numFmtId="0" fontId="1" fillId="2" borderId="0" xfId="0" applyFont="1" applyFill="1" applyBorder="1" applyAlignment="1">
      <alignment horizontal="center" vertical="top" wrapText="1" indent="1"/>
    </xf>
    <xf numFmtId="0" fontId="2" fillId="0" borderId="1" xfId="0" applyFont="1" applyFill="1" applyBorder="1" applyAlignment="1">
      <alignment horizontal="center" vertical="center" wrapText="1" indent="1"/>
    </xf>
    <xf numFmtId="0" fontId="2" fillId="0" borderId="1" xfId="0" applyFont="1" applyFill="1" applyBorder="1" applyAlignment="1">
      <alignment horizontal="center" vertical="center" wrapText="1" indent="3"/>
    </xf>
    <xf numFmtId="0" fontId="2" fillId="0" borderId="0" xfId="0" applyFont="1" applyFill="1" applyBorder="1" applyAlignment="1">
      <alignment horizontal="center" vertical="center" wrapText="1" indent="1"/>
    </xf>
    <xf numFmtId="0" fontId="2" fillId="0" borderId="0" xfId="0" applyFont="1" applyFill="1" applyBorder="1" applyAlignment="1">
      <alignment horizontal="center" vertical="center" wrapText="1" indent="3"/>
    </xf>
    <xf numFmtId="0" fontId="2" fillId="0" borderId="1" xfId="0" applyFont="1" applyFill="1" applyBorder="1" applyAlignment="1">
      <alignment horizontal="center" vertical="center" wrapText="1" indent="2"/>
    </xf>
    <xf numFmtId="0" fontId="2" fillId="0" borderId="0" xfId="0" applyFont="1" applyFill="1" applyBorder="1" applyAlignment="1">
      <alignment horizontal="center" vertical="center" wrapText="1" indent="2"/>
    </xf>
    <xf numFmtId="164" fontId="1" fillId="2" borderId="0" xfId="0" applyNumberFormat="1" applyFont="1" applyFill="1" applyBorder="1" applyAlignment="1">
      <alignment horizontal="left" vertical="top" wrapText="1"/>
    </xf>
    <xf numFmtId="164" fontId="4" fillId="0" borderId="1" xfId="0" applyNumberFormat="1" applyFont="1" applyFill="1" applyBorder="1" applyAlignment="1">
      <alignment horizontal="left" vertical="center" shrinkToFit="1"/>
    </xf>
    <xf numFmtId="164" fontId="4" fillId="0" borderId="0" xfId="0" applyNumberFormat="1" applyFont="1" applyFill="1" applyBorder="1" applyAlignment="1">
      <alignment horizontal="left" vertical="center" shrinkToFit="1"/>
    </xf>
    <xf numFmtId="164" fontId="0" fillId="0" borderId="0" xfId="0" applyNumberFormat="1" applyFill="1" applyBorder="1" applyAlignment="1">
      <alignment horizontal="left" vertical="top"/>
    </xf>
    <xf numFmtId="2" fontId="0" fillId="0" borderId="0" xfId="0" applyNumberFormat="1" applyFill="1" applyBorder="1" applyAlignment="1">
      <alignment horizontal="left" vertical="top"/>
    </xf>
    <xf numFmtId="49" fontId="0" fillId="0" borderId="0" xfId="0" applyNumberFormat="1" applyFill="1" applyBorder="1" applyAlignment="1">
      <alignment horizontal="center" vertical="center" wrapText="1" indent="2"/>
    </xf>
    <xf numFmtId="0" fontId="0" fillId="0" borderId="0" xfId="0" applyFill="1" applyBorder="1" applyAlignment="1">
      <alignment horizontal="center" vertical="center" wrapText="1" indent="4"/>
    </xf>
    <xf numFmtId="164" fontId="3" fillId="0" borderId="0" xfId="0" applyNumberFormat="1" applyFont="1" applyFill="1" applyBorder="1" applyAlignment="1">
      <alignment horizontal="left" vertical="center" shrinkToFit="1"/>
    </xf>
    <xf numFmtId="164" fontId="3" fillId="0" borderId="1" xfId="0" applyNumberFormat="1" applyFont="1" applyFill="1" applyBorder="1" applyAlignment="1">
      <alignment horizontal="left" vertical="center" shrinkToFit="1"/>
    </xf>
    <xf numFmtId="0" fontId="7" fillId="3" borderId="2" xfId="0" applyFont="1" applyFill="1" applyBorder="1" applyAlignment="1">
      <alignment horizontal="center" vertical="center" wrapText="1" indent="3"/>
    </xf>
    <xf numFmtId="0" fontId="7" fillId="3" borderId="3" xfId="0" applyFont="1" applyFill="1" applyBorder="1" applyAlignment="1">
      <alignment horizontal="center" vertical="center" wrapText="1" indent="3"/>
    </xf>
    <xf numFmtId="0" fontId="7" fillId="3" borderId="4" xfId="0" applyFont="1" applyFill="1" applyBorder="1" applyAlignment="1">
      <alignment horizontal="center" vertical="center" wrapText="1" indent="2"/>
    </xf>
    <xf numFmtId="0" fontId="7" fillId="3" borderId="0" xfId="0" applyFont="1" applyFill="1" applyBorder="1" applyAlignment="1">
      <alignment horizontal="center" vertical="center" wrapText="1" indent="3"/>
    </xf>
    <xf numFmtId="0" fontId="7" fillId="4" borderId="3" xfId="0" applyFont="1" applyFill="1" applyBorder="1" applyAlignment="1">
      <alignment horizontal="center" vertical="center" wrapText="1" indent="3"/>
    </xf>
    <xf numFmtId="0" fontId="7" fillId="4" borderId="4" xfId="0" applyFont="1" applyFill="1" applyBorder="1" applyAlignment="1">
      <alignment horizontal="center" vertical="center" wrapText="1" indent="3"/>
    </xf>
    <xf numFmtId="0" fontId="0" fillId="0" borderId="0" xfId="0" pivotButton="1" applyFill="1" applyBorder="1" applyAlignment="1">
      <alignment horizontal="left" vertical="top"/>
    </xf>
    <xf numFmtId="0" fontId="0" fillId="0" borderId="0" xfId="0" applyNumberFormat="1" applyFill="1" applyBorder="1" applyAlignment="1">
      <alignment horizontal="left" vertical="top"/>
    </xf>
    <xf numFmtId="0" fontId="0" fillId="0" borderId="0" xfId="0" applyNumberFormat="1" applyFill="1" applyBorder="1" applyAlignment="1">
      <alignment horizontal="center" vertical="center" wrapText="1" indent="2"/>
    </xf>
    <xf numFmtId="14" fontId="0" fillId="0" borderId="0" xfId="0" applyNumberFormat="1" applyFill="1" applyBorder="1" applyAlignment="1">
      <alignment horizontal="left" vertical="top"/>
    </xf>
    <xf numFmtId="0" fontId="8" fillId="0" borderId="0" xfId="0" applyFont="1" applyFill="1" applyBorder="1" applyAlignment="1">
      <alignment horizontal="left" vertical="top"/>
    </xf>
    <xf numFmtId="0" fontId="7" fillId="3" borderId="3" xfId="0" applyFont="1" applyFill="1" applyBorder="1" applyAlignment="1">
      <alignment horizontal="center" vertical="center" wrapText="1" indent="1"/>
    </xf>
    <xf numFmtId="0" fontId="7" fillId="4" borderId="3" xfId="0" applyFont="1" applyFill="1" applyBorder="1" applyAlignment="1">
      <alignment horizontal="center" vertical="center" wrapText="1" indent="1"/>
    </xf>
    <xf numFmtId="14" fontId="0" fillId="0" borderId="0" xfId="0" applyNumberFormat="1" applyFill="1" applyBorder="1" applyAlignment="1">
      <alignment horizontal="left" vertical="top" wrapText="1"/>
    </xf>
    <xf numFmtId="14" fontId="1" fillId="2" borderId="0" xfId="0" applyNumberFormat="1" applyFont="1" applyFill="1" applyBorder="1" applyAlignment="1">
      <alignment horizontal="left" vertical="top" wrapText="1"/>
    </xf>
    <xf numFmtId="14" fontId="0" fillId="0" borderId="1" xfId="0" applyNumberFormat="1" applyFill="1" applyBorder="1" applyAlignment="1">
      <alignment horizontal="left" vertical="top" wrapText="1"/>
    </xf>
    <xf numFmtId="0" fontId="0" fillId="5" borderId="0" xfId="0" applyFill="1" applyBorder="1" applyAlignment="1">
      <alignment horizontal="left" vertical="top"/>
    </xf>
    <xf numFmtId="0" fontId="0" fillId="6" borderId="0" xfId="0" applyFill="1" applyBorder="1" applyAlignment="1">
      <alignment horizontal="left" vertical="top"/>
    </xf>
    <xf numFmtId="165" fontId="0" fillId="0" borderId="0" xfId="0" applyNumberFormat="1" applyFill="1" applyBorder="1" applyAlignment="1">
      <alignment horizontal="left" vertical="top"/>
    </xf>
    <xf numFmtId="0" fontId="9" fillId="7" borderId="0" xfId="0" applyFont="1" applyFill="1" applyBorder="1" applyAlignment="1">
      <alignment horizontal="center" vertical="top"/>
    </xf>
  </cellXfs>
  <cellStyles count="1">
    <cellStyle name="Normal" xfId="0" builtinId="0"/>
  </cellStyles>
  <dxfs count="22">
    <dxf>
      <numFmt numFmtId="165" formatCode="&quot;₹&quot;\ #,##0.00"/>
    </dxf>
    <dxf>
      <numFmt numFmtId="165" formatCode="&quot;₹&quot;\ #,##0.00"/>
    </dxf>
    <dxf>
      <numFmt numFmtId="165" formatCode="&quot;₹&quot;\ #,##0.00"/>
    </dxf>
    <dxf>
      <numFmt numFmtId="165" formatCode="&quot;₹&quot;\ #,##0.00"/>
    </dxf>
    <dxf>
      <numFmt numFmtId="0" formatCode="General"/>
    </dxf>
    <dxf>
      <numFmt numFmtId="0" formatCode="General"/>
    </dxf>
    <dxf>
      <numFmt numFmtId="0" formatCode="General"/>
      <fill>
        <patternFill patternType="none">
          <fgColor indexed="64"/>
          <bgColor indexed="65"/>
        </patternFill>
      </fill>
      <alignment horizontal="left" vertical="top" textRotation="0" wrapText="0" indent="0" justifyLastLine="0" shrinkToFit="0" readingOrder="0"/>
      <border diagonalUp="0" diagonalDown="0" outline="0">
        <left/>
        <right/>
        <top/>
        <bottom/>
      </border>
    </dxf>
    <dxf>
      <numFmt numFmtId="0" formatCode="General"/>
    </dxf>
    <dxf>
      <numFmt numFmtId="164" formatCode="[$₹-4009]\ #,##0.00"/>
      <fill>
        <patternFill patternType="none">
          <fgColor indexed="64"/>
          <bgColor indexed="65"/>
        </patternFill>
      </fill>
      <alignment horizontal="left" vertical="top" textRotation="0" wrapText="0" indent="0" justifyLastLine="0" shrinkToFit="0" readingOrder="0"/>
      <border diagonalUp="0" diagonalDown="0" outline="0">
        <left/>
        <right/>
        <top/>
        <bottom/>
      </border>
    </dxf>
    <dxf>
      <numFmt numFmtId="164" formatCode="[$₹-4009]\ #,##0.00"/>
      <fill>
        <patternFill patternType="none">
          <fgColor indexed="64"/>
          <bgColor indexed="65"/>
        </patternFill>
      </fill>
      <alignment horizontal="left" vertical="top" textRotation="0" wrapText="0" indent="0" justifyLastLine="0" shrinkToFit="0" readingOrder="0"/>
    </dxf>
    <dxf>
      <numFmt numFmtId="164" formatCode="[$₹-4009]\ #,##0.00"/>
      <fill>
        <patternFill patternType="none">
          <fgColor indexed="64"/>
          <bgColor indexed="65"/>
        </patternFill>
      </fill>
      <alignment horizontal="center" vertical="top" textRotation="0" wrapText="0" indent="0" justifyLastLine="0" shrinkToFit="0" readingOrder="0"/>
      <border diagonalUp="0" diagonalDown="0" outline="0">
        <left/>
        <right/>
        <top/>
        <bottom/>
      </border>
    </dxf>
    <dxf>
      <fill>
        <patternFill patternType="none">
          <fgColor indexed="64"/>
          <bgColor indexed="65"/>
        </patternFill>
      </fill>
      <alignment horizontal="center" vertical="top" textRotation="0" wrapText="0" indent="0" justifyLastLine="0" shrinkToFit="0" readingOrder="0"/>
    </dxf>
    <dxf>
      <numFmt numFmtId="0" formatCode="General"/>
      <fill>
        <patternFill patternType="none">
          <fgColor indexed="64"/>
          <bgColor indexed="65"/>
        </patternFill>
      </fill>
      <alignment horizontal="center" vertical="center" textRotation="0" wrapText="1" indent="3" justifyLastLine="0" shrinkToFit="0" readingOrder="0"/>
      <border diagonalUp="0" diagonalDown="0" outline="0">
        <left/>
        <right/>
        <top style="thin">
          <color rgb="FFD2D2D2"/>
        </top>
        <bottom/>
      </border>
    </dxf>
    <dxf>
      <numFmt numFmtId="0" formatCode="General"/>
      <fill>
        <patternFill patternType="none">
          <fgColor indexed="64"/>
          <bgColor indexed="65"/>
        </patternFill>
      </fill>
      <alignment horizontal="center" vertical="center" textRotation="0" wrapText="1" indent="3" justifyLastLine="0" shrinkToFit="0" readingOrder="0"/>
      <border diagonalUp="0" diagonalDown="0">
        <left/>
        <right/>
        <top style="thin">
          <color rgb="FFD2D2D2"/>
        </top>
        <bottom/>
        <vertical/>
        <horizontal/>
      </border>
    </dxf>
    <dxf>
      <numFmt numFmtId="0" formatCode="General"/>
      <fill>
        <patternFill patternType="none">
          <fgColor indexed="64"/>
          <bgColor indexed="65"/>
        </patternFill>
      </fill>
      <alignment horizontal="center" vertical="center" textRotation="0" wrapText="1" indent="3" justifyLastLine="0" shrinkToFit="0" readingOrder="0"/>
      <border diagonalUp="0" diagonalDown="0" outline="0">
        <left/>
        <right/>
        <top/>
        <bottom/>
      </border>
    </dxf>
    <dxf>
      <numFmt numFmtId="0" formatCode="General"/>
      <fill>
        <patternFill patternType="none">
          <fgColor indexed="64"/>
          <bgColor indexed="65"/>
        </patternFill>
      </fill>
      <alignment horizontal="center" vertical="center" textRotation="0" wrapText="1" indent="3" justifyLastLine="0" shrinkToFit="0" readingOrder="0"/>
    </dxf>
    <dxf>
      <fill>
        <patternFill patternType="none">
          <fgColor indexed="64"/>
          <bgColor indexed="65"/>
        </patternFill>
      </fill>
      <alignment horizontal="center" vertical="top" textRotation="0" wrapText="0" indent="0" justifyLastLine="0" shrinkToFit="0" readingOrder="0"/>
      <border diagonalUp="0" diagonalDown="0" outline="0">
        <left/>
        <right/>
        <top/>
        <bottom/>
      </border>
    </dxf>
    <dxf>
      <fill>
        <patternFill patternType="none">
          <fgColor indexed="64"/>
          <bgColor indexed="65"/>
        </patternFill>
      </fill>
      <alignment horizontal="center" vertical="top" textRotation="0" wrapText="0" indent="0" justifyLastLine="0" shrinkToFit="0" readingOrder="0"/>
    </dxf>
    <dxf>
      <numFmt numFmtId="166" formatCode="m/d/yyyy"/>
      <fill>
        <patternFill patternType="none">
          <fgColor indexed="64"/>
          <bgColor indexed="65"/>
        </patternFill>
      </fill>
      <alignment horizontal="left" vertical="top" textRotation="0" wrapText="0" indent="0" justifyLastLine="0" shrinkToFit="0" readingOrder="0"/>
      <border diagonalUp="0" diagonalDown="0" outline="0">
        <left/>
        <right/>
        <top/>
        <bottom/>
      </border>
    </dxf>
    <dxf>
      <numFmt numFmtId="166" formatCode="m/d/yyyy"/>
    </dxf>
    <dxf>
      <numFmt numFmtId="166" formatCode="m/d/yyyy"/>
      <fill>
        <patternFill patternType="none">
          <fgColor indexed="64"/>
          <bgColor indexed="65"/>
        </patternFill>
      </fill>
      <alignment horizontal="left" vertical="top" textRotation="0" wrapText="0" indent="0" justifyLastLine="0" shrinkToFit="0" readingOrder="0"/>
    </dxf>
    <dxf>
      <numFmt numFmtId="166" formatCode="m/d/yyyy"/>
      <fill>
        <patternFill patternType="none">
          <fgColor indexed="64"/>
          <bgColor indexed="65"/>
        </patternFill>
      </fill>
      <alignment horizontal="left" vertical="top" textRotation="0" wrapText="0" indent="0" justifyLastLine="0" shrinkToFit="0" readingOrder="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2.xml.rels><?xml version="1.0" encoding="UTF-8" standalone="yes"?>
<Relationships xmlns="http://schemas.openxmlformats.org/package/2006/relationships"><Relationship Id="rId1" Type="http://schemas.openxmlformats.org/officeDocument/2006/relationships/image" Target="../media/image1.jpeg"/></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IN"/>
  <c:roundedCorners val="0"/>
  <mc:AlternateContent xmlns:mc="http://schemas.openxmlformats.org/markup-compatibility/2006">
    <mc:Choice xmlns:c14="http://schemas.microsoft.com/office/drawing/2007/8/2/chart" Requires="c14">
      <c14:style val="102"/>
    </mc:Choice>
    <mc:Fallback>
      <c:style val="2"/>
    </mc:Fallback>
  </mc:AlternateContent>
  <c:pivotSource>
    <c:name>[PhonePe_Transaction_Statement_cleaned_data.xlsx]Sheet4!PivotTable1</c:name>
    <c:fmtId val="2"/>
  </c:pivotSource>
  <c:chart>
    <c:title>
      <c:tx>
        <c:rich>
          <a:bodyPr rot="0" vert="horz" anchor="b" anchorCtr="0"/>
          <a:lstStyle/>
          <a:p>
            <a:pPr>
              <a:defRPr/>
            </a:pPr>
            <a:r>
              <a:rPr lang="en-US"/>
              <a:t>Expenses</a:t>
            </a:r>
          </a:p>
        </c:rich>
      </c:tx>
      <c:layout>
        <c:manualLayout>
          <c:xMode val="edge"/>
          <c:yMode val="edge"/>
          <c:x val="4.6765896597830925E-2"/>
          <c:y val="0.8010335917312662"/>
        </c:manualLayout>
      </c:layout>
      <c:overlay val="0"/>
      <c:spPr>
        <a:noFill/>
      </c:spPr>
    </c:title>
    <c:autoTitleDeleted val="0"/>
    <c:pivotFmts>
      <c:pivotFmt>
        <c:idx val="0"/>
        <c:marker>
          <c:symbol val="none"/>
        </c:marker>
        <c:dLbl>
          <c:idx val="0"/>
          <c:numFmt formatCode="0.00%" sourceLinked="0"/>
          <c:spPr>
            <a:solidFill>
              <a:schemeClr val="accent1"/>
            </a:solidFill>
            <a:effectLst>
              <a:outerShdw blurRad="50800" dist="50800" dir="5400000" sx="1000" sy="1000" algn="ctr" rotWithShape="0">
                <a:srgbClr val="000000">
                  <a:alpha val="43137"/>
                </a:srgbClr>
              </a:outerShdw>
            </a:effectLst>
            <a:scene3d>
              <a:camera prst="orthographicFront"/>
              <a:lightRig rig="threePt" dir="t"/>
            </a:scene3d>
            <a:sp3d>
              <a:bevelT w="6350"/>
            </a:sp3d>
          </c:spPr>
          <c:txPr>
            <a:bodyPr rot="420000" vert="horz" anchor="t" anchorCtr="0"/>
            <a:lstStyle/>
            <a:p>
              <a:pPr>
                <a:defRPr/>
              </a:pPr>
              <a:endParaRPr lang="en-US"/>
            </a:p>
          </c:txPr>
          <c:showLegendKey val="0"/>
          <c:showVal val="0"/>
          <c:showCatName val="0"/>
          <c:showSerName val="0"/>
          <c:showPercent val="1"/>
          <c:showBubbleSize val="0"/>
          <c:extLst xmlns:c16r2="http://schemas.microsoft.com/office/drawing/2015/06/chart">
            <c:ext xmlns:c15="http://schemas.microsoft.com/office/drawing/2012/chart" uri="{CE6537A1-D6FC-4f65-9D91-7224C49458BB}"/>
          </c:extLst>
        </c:dLbl>
      </c:pivotFmt>
      <c:pivotFmt>
        <c:idx val="1"/>
        <c:marker>
          <c:symbol val="none"/>
        </c:marker>
        <c:dLbl>
          <c:idx val="0"/>
          <c:numFmt formatCode="0.00%" sourceLinked="0"/>
          <c:spPr>
            <a:solidFill>
              <a:schemeClr val="accent1"/>
            </a:solidFill>
            <a:effectLst>
              <a:outerShdw blurRad="50800" dist="50800" dir="5400000" sx="1000" sy="1000" algn="ctr" rotWithShape="0">
                <a:srgbClr val="000000">
                  <a:alpha val="43137"/>
                </a:srgbClr>
              </a:outerShdw>
            </a:effectLst>
            <a:scene3d>
              <a:camera prst="orthographicFront"/>
              <a:lightRig rig="threePt" dir="t"/>
            </a:scene3d>
            <a:sp3d>
              <a:bevelT w="6350"/>
            </a:sp3d>
          </c:spPr>
          <c:txPr>
            <a:bodyPr rot="420000" vert="horz" anchor="t" anchorCtr="0"/>
            <a:lstStyle/>
            <a:p>
              <a:pPr>
                <a:defRPr/>
              </a:pPr>
              <a:endParaRPr lang="en-US"/>
            </a:p>
          </c:txPr>
          <c:showLegendKey val="0"/>
          <c:showVal val="0"/>
          <c:showCatName val="0"/>
          <c:showSerName val="0"/>
          <c:showPercent val="1"/>
          <c:showBubbleSize val="0"/>
          <c:extLst xmlns:c16r2="http://schemas.microsoft.com/office/drawing/2015/06/chart">
            <c:ext xmlns:c15="http://schemas.microsoft.com/office/drawing/2012/chart" uri="{CE6537A1-D6FC-4f65-9D91-7224C49458BB}"/>
          </c:extLst>
        </c:dLbl>
      </c:pivotFmt>
      <c:pivotFmt>
        <c:idx val="2"/>
        <c:marker>
          <c:symbol val="none"/>
        </c:marker>
        <c:dLbl>
          <c:idx val="0"/>
          <c:layout/>
          <c:numFmt formatCode="0.00%" sourceLinked="0"/>
          <c:spPr>
            <a:solidFill>
              <a:schemeClr val="accent6">
                <a:lumMod val="75000"/>
              </a:schemeClr>
            </a:solidFill>
            <a:effectLst>
              <a:glow>
                <a:schemeClr val="accent3">
                  <a:lumMod val="40000"/>
                  <a:lumOff val="60000"/>
                </a:schemeClr>
              </a:glow>
              <a:outerShdw blurRad="50800" dist="50800" dir="5400000" sx="1000" sy="1000" algn="ctr" rotWithShape="0">
                <a:srgbClr val="000000">
                  <a:alpha val="43137"/>
                </a:srgbClr>
              </a:outerShdw>
            </a:effectLst>
            <a:scene3d>
              <a:camera prst="orthographicFront"/>
              <a:lightRig rig="threePt" dir="t"/>
            </a:scene3d>
          </c:spPr>
          <c:txPr>
            <a:bodyPr rot="420000" vert="horz" anchor="t" anchorCtr="0"/>
            <a:lstStyle/>
            <a:p>
              <a:pPr>
                <a:defRPr/>
              </a:pPr>
              <a:endParaRPr lang="en-US"/>
            </a:p>
          </c:txPr>
          <c:dLblPos val="bestFit"/>
          <c:showLegendKey val="0"/>
          <c:showVal val="0"/>
          <c:showCatName val="0"/>
          <c:showSerName val="0"/>
          <c:showPercent val="1"/>
          <c:showBubbleSize val="0"/>
          <c:extLst xmlns:c16r2="http://schemas.microsoft.com/office/drawing/2015/06/chart">
            <c:ext xmlns:c15="http://schemas.microsoft.com/office/drawing/2012/chart" uri="{CE6537A1-D6FC-4f65-9D91-7224C49458BB}"/>
          </c:extLst>
        </c:dLbl>
      </c:pivotFmt>
    </c:pivotFmts>
    <c:view3D>
      <c:rotX val="75"/>
      <c:rotY val="0"/>
      <c:rAngAx val="1"/>
    </c:view3D>
    <c:floor>
      <c:thickness val="0"/>
    </c:floor>
    <c:sideWall>
      <c:thickness val="0"/>
      <c:spPr>
        <a:noFill/>
      </c:spPr>
    </c:sideWall>
    <c:backWall>
      <c:thickness val="0"/>
      <c:spPr>
        <a:noFill/>
      </c:spPr>
    </c:backWall>
    <c:plotArea>
      <c:layout>
        <c:manualLayout>
          <c:layoutTarget val="inner"/>
          <c:xMode val="edge"/>
          <c:yMode val="edge"/>
          <c:x val="0.28430554171234929"/>
          <c:y val="0"/>
          <c:w val="0.33247076314827734"/>
          <c:h val="0.98958330758105784"/>
        </c:manualLayout>
      </c:layout>
      <c:pie3DChart>
        <c:varyColors val="1"/>
        <c:ser>
          <c:idx val="0"/>
          <c:order val="0"/>
          <c:tx>
            <c:strRef>
              <c:f>Sheet4!$B$3</c:f>
              <c:strCache>
                <c:ptCount val="1"/>
                <c:pt idx="0">
                  <c:v>Total</c:v>
                </c:pt>
              </c:strCache>
            </c:strRef>
          </c:tx>
          <c:dLbls>
            <c:numFmt formatCode="0.00%" sourceLinked="0"/>
            <c:spPr>
              <a:solidFill>
                <a:schemeClr val="accent6">
                  <a:lumMod val="75000"/>
                </a:schemeClr>
              </a:solidFill>
              <a:effectLst>
                <a:glow>
                  <a:schemeClr val="accent3">
                    <a:lumMod val="40000"/>
                    <a:lumOff val="60000"/>
                  </a:schemeClr>
                </a:glow>
                <a:outerShdw blurRad="50800" dist="50800" dir="5400000" sx="1000" sy="1000" algn="ctr" rotWithShape="0">
                  <a:srgbClr val="000000">
                    <a:alpha val="43137"/>
                  </a:srgbClr>
                </a:outerShdw>
              </a:effectLst>
              <a:scene3d>
                <a:camera prst="orthographicFront"/>
                <a:lightRig rig="threePt" dir="t"/>
              </a:scene3d>
            </c:spPr>
            <c:txPr>
              <a:bodyPr rot="420000" vert="horz" anchor="t" anchorCtr="0"/>
              <a:lstStyle/>
              <a:p>
                <a:pPr>
                  <a:defRPr/>
                </a:pPr>
                <a:endParaRPr lang="en-US"/>
              </a:p>
            </c:txPr>
            <c:dLblPos val="bestFit"/>
            <c:showLegendKey val="0"/>
            <c:showVal val="0"/>
            <c:showCatName val="0"/>
            <c:showSerName val="0"/>
            <c:showPercent val="1"/>
            <c:showBubbleSize val="0"/>
            <c:showLeaderLines val="1"/>
          </c:dLbls>
          <c:cat>
            <c:strRef>
              <c:f>Sheet4!$A$4:$A$13</c:f>
              <c:strCache>
                <c:ptCount val="9"/>
                <c:pt idx="0">
                  <c:v>ENTERTAINMENT</c:v>
                </c:pt>
                <c:pt idx="1">
                  <c:v>FOOD</c:v>
                </c:pt>
                <c:pt idx="2">
                  <c:v>HEALTHCARE</c:v>
                </c:pt>
                <c:pt idx="3">
                  <c:v>MOBILE SERVICES</c:v>
                </c:pt>
                <c:pt idx="4">
                  <c:v>OTHER COMPANY</c:v>
                </c:pt>
                <c:pt idx="5">
                  <c:v>Person</c:v>
                </c:pt>
                <c:pt idx="6">
                  <c:v>SHOPPING</c:v>
                </c:pt>
                <c:pt idx="7">
                  <c:v>TRAVEL</c:v>
                </c:pt>
                <c:pt idx="8">
                  <c:v>TRIP</c:v>
                </c:pt>
              </c:strCache>
            </c:strRef>
          </c:cat>
          <c:val>
            <c:numRef>
              <c:f>Sheet4!$B$4:$B$13</c:f>
              <c:numCache>
                <c:formatCode>General</c:formatCode>
                <c:ptCount val="9"/>
                <c:pt idx="0">
                  <c:v>3325.64</c:v>
                </c:pt>
                <c:pt idx="1">
                  <c:v>19101</c:v>
                </c:pt>
                <c:pt idx="2">
                  <c:v>619890</c:v>
                </c:pt>
                <c:pt idx="3">
                  <c:v>2783</c:v>
                </c:pt>
                <c:pt idx="4">
                  <c:v>219</c:v>
                </c:pt>
                <c:pt idx="5">
                  <c:v>386993.18</c:v>
                </c:pt>
                <c:pt idx="6">
                  <c:v>9577</c:v>
                </c:pt>
                <c:pt idx="7">
                  <c:v>818.8599999999999</c:v>
                </c:pt>
                <c:pt idx="8">
                  <c:v>6789</c:v>
                </c:pt>
              </c:numCache>
            </c:numRef>
          </c:val>
          <c:extLst xmlns:c16r2="http://schemas.microsoft.com/office/drawing/2015/06/chart">
            <c:ext xmlns:c16="http://schemas.microsoft.com/office/drawing/2014/chart" uri="{C3380CC4-5D6E-409C-BE32-E72D297353CC}">
              <c16:uniqueId val="{00000000-A935-4DE1-B417-0B11B4CC9433}"/>
            </c:ext>
          </c:extLst>
        </c:ser>
        <c:dLbls>
          <c:showLegendKey val="0"/>
          <c:showVal val="0"/>
          <c:showCatName val="0"/>
          <c:showSerName val="0"/>
          <c:showPercent val="0"/>
          <c:showBubbleSize val="0"/>
          <c:showLeaderLines val="1"/>
        </c:dLbls>
      </c:pie3DChart>
    </c:plotArea>
    <c:legend>
      <c:legendPos val="r"/>
      <c:layout/>
      <c:overlay val="0"/>
    </c:legend>
    <c:plotVisOnly val="1"/>
    <c:dispBlanksAs val="gap"/>
    <c:showDLblsOverMax val="0"/>
  </c:chart>
  <c:spPr>
    <a:gradFill flip="none" rotWithShape="1">
      <a:gsLst>
        <a:gs pos="0">
          <a:srgbClr val="DCEBF5"/>
        </a:gs>
        <a:gs pos="8000">
          <a:srgbClr val="83A7C3"/>
        </a:gs>
        <a:gs pos="13000">
          <a:srgbClr val="768FB9"/>
        </a:gs>
        <a:gs pos="21001">
          <a:srgbClr val="83A7C3"/>
        </a:gs>
        <a:gs pos="52000">
          <a:srgbClr val="FFFFFF"/>
        </a:gs>
        <a:gs pos="56000">
          <a:srgbClr val="9C6563"/>
        </a:gs>
        <a:gs pos="58000">
          <a:srgbClr val="80302D"/>
        </a:gs>
        <a:gs pos="71001">
          <a:srgbClr val="C0524E"/>
        </a:gs>
        <a:gs pos="94000">
          <a:srgbClr val="EBDAD4"/>
        </a:gs>
        <a:gs pos="100000">
          <a:srgbClr val="55261C"/>
        </a:gs>
      </a:gsLst>
      <a:lin ang="8100000" scaled="1"/>
      <a:tileRect/>
    </a:gradFill>
    <a:scene3d>
      <a:camera prst="orthographicFront"/>
      <a:lightRig rig="threePt" dir="t"/>
    </a:scene3d>
  </c:spPr>
  <c:printSettings>
    <c:headerFooter/>
    <c:pageMargins b="0.75" l="0.7" r="0.7" t="0.75" header="0.3" footer="0.3"/>
    <c:pageSetup/>
  </c:printSettings>
  <c:extLst xmlns:c16r2="http://schemas.microsoft.com/office/drawing/2015/06/chart">
    <c:ext xmlns:c14="http://schemas.microsoft.com/office/drawing/2007/8/2/chart" uri="{781A3756-C4B2-4CAC-9D66-4F8BD8637D16}">
      <c14:pivotOptions>
        <c14:dropZoneSeries val="1"/>
        <c14:dropZonesVisible val="1"/>
      </c14:pivotOptions>
    </c:ext>
  </c:extLst>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IN"/>
  <c:roundedCorners val="0"/>
  <mc:AlternateContent xmlns:mc="http://schemas.openxmlformats.org/markup-compatibility/2006">
    <mc:Choice xmlns:c14="http://schemas.microsoft.com/office/drawing/2007/8/2/chart" Requires="c14">
      <c14:style val="102"/>
    </mc:Choice>
    <mc:Fallback>
      <c:style val="2"/>
    </mc:Fallback>
  </mc:AlternateContent>
  <c:pivotSource>
    <c:name>[PhonePe_Transaction_Statement_cleaned_data.xlsx]Sheet4!PivotTable2</c:name>
    <c:fmtId val="2"/>
  </c:pivotSource>
  <c:chart>
    <c:title>
      <c:tx>
        <c:rich>
          <a:bodyPr/>
          <a:lstStyle/>
          <a:p>
            <a:pPr>
              <a:defRPr/>
            </a:pPr>
            <a:r>
              <a:rPr lang="en-US"/>
              <a:t>CreditVsDebit</a:t>
            </a:r>
          </a:p>
        </c:rich>
      </c:tx>
      <c:layout/>
      <c:overlay val="0"/>
    </c:title>
    <c:autoTitleDeleted val="0"/>
    <c:pivotFmts>
      <c:pivotFmt>
        <c:idx val="0"/>
        <c:spPr>
          <a:blipFill>
            <a:blip xmlns:r="http://schemas.openxmlformats.org/officeDocument/2006/relationships" r:embed="rId1"/>
            <a:tile tx="0" ty="0" sx="100000" sy="100000" flip="none" algn="tl"/>
          </a:blipFill>
        </c:spPr>
        <c:marker>
          <c:symbol val="none"/>
        </c:marker>
      </c:pivotFmt>
      <c:pivotFmt>
        <c:idx val="1"/>
        <c:spPr>
          <a:blipFill>
            <a:blip xmlns:r="http://schemas.openxmlformats.org/officeDocument/2006/relationships" r:embed="rId1"/>
            <a:tile tx="0" ty="0" sx="100000" sy="100000" flip="none" algn="tl"/>
          </a:blipFill>
        </c:spPr>
        <c:marker>
          <c:symbol val="none"/>
        </c:marker>
      </c:pivotFmt>
      <c:pivotFmt>
        <c:idx val="2"/>
        <c:spPr>
          <a:blipFill>
            <a:blip xmlns:r="http://schemas.openxmlformats.org/officeDocument/2006/relationships" r:embed="rId1"/>
            <a:tile tx="0" ty="0" sx="100000" sy="100000" flip="none" algn="tl"/>
          </a:blipFill>
        </c:spPr>
        <c:marker>
          <c:symbol val="none"/>
        </c:marker>
      </c:pivotFmt>
    </c:pivotFmts>
    <c:view3D>
      <c:rotX val="15"/>
      <c:rotY val="20"/>
      <c:rAngAx val="1"/>
    </c:view3D>
    <c:floor>
      <c:thickness val="0"/>
    </c:floor>
    <c:sideWall>
      <c:thickness val="0"/>
    </c:sideWall>
    <c:backWall>
      <c:thickness val="0"/>
    </c:backWall>
    <c:plotArea>
      <c:layout/>
      <c:bar3DChart>
        <c:barDir val="col"/>
        <c:grouping val="stacked"/>
        <c:varyColors val="0"/>
        <c:ser>
          <c:idx val="0"/>
          <c:order val="0"/>
          <c:tx>
            <c:strRef>
              <c:f>Sheet4!$B$18</c:f>
              <c:strCache>
                <c:ptCount val="1"/>
                <c:pt idx="0">
                  <c:v>Total</c:v>
                </c:pt>
              </c:strCache>
            </c:strRef>
          </c:tx>
          <c:spPr>
            <a:blipFill>
              <a:blip xmlns:r="http://schemas.openxmlformats.org/officeDocument/2006/relationships" r:embed="rId1"/>
              <a:tile tx="0" ty="0" sx="100000" sy="100000" flip="none" algn="tl"/>
            </a:blipFill>
          </c:spPr>
          <c:invertIfNegative val="0"/>
          <c:cat>
            <c:strRef>
              <c:f>Sheet4!$A$19:$A$21</c:f>
              <c:strCache>
                <c:ptCount val="2"/>
                <c:pt idx="0">
                  <c:v>Credit</c:v>
                </c:pt>
                <c:pt idx="1">
                  <c:v>Debit</c:v>
                </c:pt>
              </c:strCache>
            </c:strRef>
          </c:cat>
          <c:val>
            <c:numRef>
              <c:f>Sheet4!$B$19:$B$21</c:f>
              <c:numCache>
                <c:formatCode>General</c:formatCode>
                <c:ptCount val="2"/>
                <c:pt idx="0">
                  <c:v>211346</c:v>
                </c:pt>
                <c:pt idx="1">
                  <c:v>1049496.6800000002</c:v>
                </c:pt>
              </c:numCache>
            </c:numRef>
          </c:val>
          <c:extLst xmlns:c16r2="http://schemas.microsoft.com/office/drawing/2015/06/chart">
            <c:ext xmlns:c16="http://schemas.microsoft.com/office/drawing/2014/chart" uri="{C3380CC4-5D6E-409C-BE32-E72D297353CC}">
              <c16:uniqueId val="{00000000-3EB2-4FA8-BFEE-D9D64FD11B34}"/>
            </c:ext>
          </c:extLst>
        </c:ser>
        <c:dLbls>
          <c:showLegendKey val="0"/>
          <c:showVal val="0"/>
          <c:showCatName val="0"/>
          <c:showSerName val="0"/>
          <c:showPercent val="0"/>
          <c:showBubbleSize val="0"/>
        </c:dLbls>
        <c:gapWidth val="150"/>
        <c:shape val="box"/>
        <c:axId val="150981632"/>
        <c:axId val="173871872"/>
        <c:axId val="0"/>
      </c:bar3DChart>
      <c:catAx>
        <c:axId val="150981632"/>
        <c:scaling>
          <c:orientation val="minMax"/>
        </c:scaling>
        <c:delete val="0"/>
        <c:axPos val="b"/>
        <c:numFmt formatCode="General" sourceLinked="0"/>
        <c:majorTickMark val="out"/>
        <c:minorTickMark val="none"/>
        <c:tickLblPos val="nextTo"/>
        <c:txPr>
          <a:bodyPr/>
          <a:lstStyle/>
          <a:p>
            <a:pPr>
              <a:defRPr b="1"/>
            </a:pPr>
            <a:endParaRPr lang="en-US"/>
          </a:p>
        </c:txPr>
        <c:crossAx val="173871872"/>
        <c:crosses val="autoZero"/>
        <c:auto val="1"/>
        <c:lblAlgn val="ctr"/>
        <c:lblOffset val="100"/>
        <c:noMultiLvlLbl val="0"/>
      </c:catAx>
      <c:valAx>
        <c:axId val="173871872"/>
        <c:scaling>
          <c:orientation val="minMax"/>
        </c:scaling>
        <c:delete val="0"/>
        <c:axPos val="l"/>
        <c:majorGridlines/>
        <c:numFmt formatCode="&quot;₹&quot;\ #,##0.00" sourceLinked="0"/>
        <c:majorTickMark val="out"/>
        <c:minorTickMark val="none"/>
        <c:tickLblPos val="nextTo"/>
        <c:spPr>
          <a:noFill/>
          <a:ln>
            <a:solidFill>
              <a:schemeClr val="tx1"/>
            </a:solidFill>
          </a:ln>
        </c:spPr>
        <c:crossAx val="150981632"/>
        <c:crosses val="autoZero"/>
        <c:crossBetween val="between"/>
      </c:valAx>
      <c:spPr>
        <a:noFill/>
        <a:ln>
          <a:noFill/>
        </a:ln>
      </c:spPr>
    </c:plotArea>
    <c:legend>
      <c:legendPos val="r"/>
      <c:layout/>
      <c:overlay val="0"/>
    </c:legend>
    <c:plotVisOnly val="1"/>
    <c:dispBlanksAs val="gap"/>
    <c:showDLblsOverMax val="0"/>
  </c:chart>
  <c:spPr>
    <a:gradFill>
      <a:gsLst>
        <a:gs pos="0">
          <a:srgbClr val="FBEAC7"/>
        </a:gs>
        <a:gs pos="17999">
          <a:srgbClr val="FEE7F2"/>
        </a:gs>
        <a:gs pos="36000">
          <a:srgbClr val="FAC77D"/>
        </a:gs>
        <a:gs pos="61000">
          <a:srgbClr val="FBA97D"/>
        </a:gs>
        <a:gs pos="82001">
          <a:srgbClr val="FBD49C"/>
        </a:gs>
        <a:gs pos="100000">
          <a:srgbClr val="FEE7F2"/>
        </a:gs>
      </a:gsLst>
      <a:lin ang="5400000" scaled="0"/>
    </a:gradFill>
  </c:spPr>
  <c:printSettings>
    <c:headerFooter/>
    <c:pageMargins b="0.75" l="0.7" r="0.7" t="0.75" header="0.3" footer="0.3"/>
    <c:pageSetup/>
  </c:printSettings>
  <c:extLst xmlns:c16r2="http://schemas.microsoft.com/office/drawing/2015/06/chart">
    <c:ext xmlns:c14="http://schemas.microsoft.com/office/drawing/2007/8/2/chart" uri="{781A3756-C4B2-4CAC-9D66-4F8BD8637D16}">
      <c14:pivotOptions>
        <c14:dropZoneFilter val="1"/>
        <c14:dropZoneCategories val="1"/>
        <c14:dropZoneSeries val="1"/>
      </c14:pivotOptions>
    </c:ext>
  </c:extLst>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IN"/>
  <c:roundedCorners val="0"/>
  <mc:AlternateContent xmlns:mc="http://schemas.openxmlformats.org/markup-compatibility/2006">
    <mc:Choice xmlns:c14="http://schemas.microsoft.com/office/drawing/2007/8/2/chart" Requires="c14">
      <c14:style val="102"/>
    </mc:Choice>
    <mc:Fallback>
      <c:style val="2"/>
    </mc:Fallback>
  </mc:AlternateContent>
  <c:pivotSource>
    <c:name>[PhonePe_Transaction_Statement_cleaned_data.xlsx]Sheet4!PivotTable3</c:name>
    <c:fmtId val="3"/>
  </c:pivotSource>
  <c:chart>
    <c:title>
      <c:tx>
        <c:rich>
          <a:bodyPr/>
          <a:lstStyle/>
          <a:p>
            <a:pPr>
              <a:defRPr/>
            </a:pPr>
            <a:r>
              <a:rPr lang="en-IN"/>
              <a:t>Transaction</a:t>
            </a:r>
            <a:r>
              <a:rPr lang="en-IN" baseline="0"/>
              <a:t> Per Month</a:t>
            </a:r>
            <a:endParaRPr lang="en-IN"/>
          </a:p>
        </c:rich>
      </c:tx>
      <c:layout/>
      <c:overlay val="0"/>
    </c:title>
    <c:autoTitleDeleted val="0"/>
    <c:pivotFmts>
      <c:pivotFmt>
        <c:idx val="0"/>
        <c:marker>
          <c:symbol val="none"/>
        </c:marker>
      </c:pivotFmt>
      <c:pivotFmt>
        <c:idx val="1"/>
        <c:spPr>
          <a:gradFill>
            <a:gsLst>
              <a:gs pos="0">
                <a:srgbClr val="FBE4AE"/>
              </a:gs>
              <a:gs pos="13000">
                <a:srgbClr val="BD922A"/>
              </a:gs>
              <a:gs pos="21001">
                <a:srgbClr val="BD922A"/>
              </a:gs>
              <a:gs pos="63000">
                <a:srgbClr val="FBE4AE"/>
              </a:gs>
              <a:gs pos="67000">
                <a:srgbClr val="BD922A"/>
              </a:gs>
              <a:gs pos="69000">
                <a:srgbClr val="835E17"/>
              </a:gs>
              <a:gs pos="82001">
                <a:srgbClr val="A28949"/>
              </a:gs>
              <a:gs pos="100000">
                <a:srgbClr val="FAE3B7"/>
              </a:gs>
            </a:gsLst>
            <a:lin ang="5400000" scaled="0"/>
          </a:gradFill>
        </c:spPr>
        <c:marker>
          <c:symbol val="none"/>
        </c:marker>
      </c:pivotFmt>
      <c:pivotFmt>
        <c:idx val="2"/>
        <c:spPr>
          <a:gradFill>
            <a:gsLst>
              <a:gs pos="0">
                <a:srgbClr val="CBCBCB"/>
              </a:gs>
              <a:gs pos="13000">
                <a:srgbClr val="5F5F5F"/>
              </a:gs>
              <a:gs pos="21001">
                <a:srgbClr val="5F5F5F"/>
              </a:gs>
              <a:gs pos="63000">
                <a:srgbClr val="FFFFFF"/>
              </a:gs>
              <a:gs pos="67000">
                <a:srgbClr val="B2B2B2"/>
              </a:gs>
              <a:gs pos="69000">
                <a:srgbClr val="292929"/>
              </a:gs>
              <a:gs pos="82001">
                <a:srgbClr val="777777"/>
              </a:gs>
              <a:gs pos="100000">
                <a:srgbClr val="EAEAEA"/>
              </a:gs>
            </a:gsLst>
            <a:lin ang="5400000" scaled="0"/>
          </a:gradFill>
        </c:spPr>
        <c:marker>
          <c:symbol val="none"/>
        </c:marker>
      </c:pivotFmt>
      <c:pivotFmt>
        <c:idx val="3"/>
        <c:marker>
          <c:symbol val="none"/>
        </c:marker>
      </c:pivotFmt>
      <c:pivotFmt>
        <c:idx val="4"/>
        <c:spPr>
          <a:gradFill>
            <a:gsLst>
              <a:gs pos="0">
                <a:srgbClr val="FFF200"/>
              </a:gs>
              <a:gs pos="45000">
                <a:srgbClr val="FF7A00"/>
              </a:gs>
              <a:gs pos="70000">
                <a:srgbClr val="FF0300"/>
              </a:gs>
              <a:gs pos="100000">
                <a:srgbClr val="4D0808"/>
              </a:gs>
            </a:gsLst>
            <a:lin ang="5400000" scaled="0"/>
          </a:gradFill>
        </c:spPr>
        <c:marker>
          <c:symbol val="none"/>
        </c:marker>
      </c:pivotFmt>
      <c:pivotFmt>
        <c:idx val="5"/>
        <c:spPr>
          <a:gradFill flip="none" rotWithShape="1">
            <a:gsLst>
              <a:gs pos="0">
                <a:srgbClr val="03D4A8"/>
              </a:gs>
              <a:gs pos="25000">
                <a:srgbClr val="21D6E0"/>
              </a:gs>
              <a:gs pos="75000">
                <a:srgbClr val="0087E6"/>
              </a:gs>
              <a:gs pos="100000">
                <a:srgbClr val="005CBF"/>
              </a:gs>
            </a:gsLst>
            <a:lin ang="5400000" scaled="0"/>
            <a:tileRect/>
          </a:gradFill>
        </c:spPr>
        <c:marker>
          <c:symbol val="none"/>
        </c:marker>
      </c:pivotFmt>
      <c:pivotFmt>
        <c:idx val="6"/>
        <c:spPr>
          <a:gradFill>
            <a:gsLst>
              <a:gs pos="0">
                <a:srgbClr val="000000"/>
              </a:gs>
              <a:gs pos="39999">
                <a:srgbClr val="0A128C"/>
              </a:gs>
              <a:gs pos="70000">
                <a:srgbClr val="181CC7"/>
              </a:gs>
              <a:gs pos="88000">
                <a:srgbClr val="7005D4"/>
              </a:gs>
              <a:gs pos="100000">
                <a:srgbClr val="8C3D91"/>
              </a:gs>
            </a:gsLst>
            <a:lin ang="5400000" scaled="0"/>
          </a:gradFill>
        </c:spPr>
        <c:marker>
          <c:symbol val="none"/>
        </c:marker>
      </c:pivotFmt>
      <c:pivotFmt>
        <c:idx val="7"/>
        <c:marker>
          <c:symbol val="none"/>
        </c:marker>
      </c:pivotFmt>
      <c:pivotFmt>
        <c:idx val="8"/>
        <c:spPr>
          <a:gradFill>
            <a:gsLst>
              <a:gs pos="0">
                <a:srgbClr val="DDEBCF"/>
              </a:gs>
              <a:gs pos="50000">
                <a:srgbClr val="9CB86E"/>
              </a:gs>
              <a:gs pos="100000">
                <a:srgbClr val="156B13"/>
              </a:gs>
            </a:gsLst>
            <a:lin ang="5400000" scaled="0"/>
          </a:gradFill>
        </c:spPr>
        <c:marker>
          <c:symbol val="none"/>
        </c:marker>
      </c:pivotFmt>
      <c:pivotFmt>
        <c:idx val="9"/>
        <c:marker>
          <c:symbol val="none"/>
        </c:marker>
      </c:pivotFmt>
      <c:pivotFmt>
        <c:idx val="10"/>
        <c:marker>
          <c:symbol val="none"/>
        </c:marker>
      </c:pivotFmt>
      <c:pivotFmt>
        <c:idx val="11"/>
        <c:spPr>
          <a:gradFill>
            <a:gsLst>
              <a:gs pos="0">
                <a:srgbClr val="FBE4AE"/>
              </a:gs>
              <a:gs pos="13000">
                <a:srgbClr val="BD922A"/>
              </a:gs>
              <a:gs pos="21001">
                <a:srgbClr val="BD922A"/>
              </a:gs>
              <a:gs pos="63000">
                <a:srgbClr val="FBE4AE"/>
              </a:gs>
              <a:gs pos="67000">
                <a:srgbClr val="BD922A"/>
              </a:gs>
              <a:gs pos="69000">
                <a:srgbClr val="835E17"/>
              </a:gs>
              <a:gs pos="82001">
                <a:srgbClr val="A28949"/>
              </a:gs>
              <a:gs pos="100000">
                <a:srgbClr val="FAE3B7"/>
              </a:gs>
            </a:gsLst>
            <a:lin ang="5400000" scaled="0"/>
          </a:gradFill>
        </c:spPr>
        <c:marker>
          <c:symbol val="none"/>
        </c:marker>
      </c:pivotFmt>
      <c:pivotFmt>
        <c:idx val="12"/>
        <c:spPr>
          <a:gradFill>
            <a:gsLst>
              <a:gs pos="0">
                <a:srgbClr val="CBCBCB"/>
              </a:gs>
              <a:gs pos="13000">
                <a:srgbClr val="5F5F5F"/>
              </a:gs>
              <a:gs pos="21001">
                <a:srgbClr val="5F5F5F"/>
              </a:gs>
              <a:gs pos="63000">
                <a:srgbClr val="FFFFFF"/>
              </a:gs>
              <a:gs pos="67000">
                <a:srgbClr val="B2B2B2"/>
              </a:gs>
              <a:gs pos="69000">
                <a:srgbClr val="292929"/>
              </a:gs>
              <a:gs pos="82001">
                <a:srgbClr val="777777"/>
              </a:gs>
              <a:gs pos="100000">
                <a:srgbClr val="EAEAEA"/>
              </a:gs>
            </a:gsLst>
            <a:lin ang="5400000" scaled="0"/>
          </a:gradFill>
        </c:spPr>
        <c:marker>
          <c:symbol val="none"/>
        </c:marker>
      </c:pivotFmt>
      <c:pivotFmt>
        <c:idx val="13"/>
        <c:marker>
          <c:symbol val="none"/>
        </c:marker>
      </c:pivotFmt>
      <c:pivotFmt>
        <c:idx val="14"/>
        <c:spPr>
          <a:gradFill>
            <a:gsLst>
              <a:gs pos="0">
                <a:srgbClr val="FFF200"/>
              </a:gs>
              <a:gs pos="45000">
                <a:srgbClr val="FF7A00"/>
              </a:gs>
              <a:gs pos="70000">
                <a:srgbClr val="FF0300"/>
              </a:gs>
              <a:gs pos="100000">
                <a:srgbClr val="4D0808"/>
              </a:gs>
            </a:gsLst>
            <a:lin ang="5400000" scaled="0"/>
          </a:gradFill>
        </c:spPr>
        <c:marker>
          <c:symbol val="none"/>
        </c:marker>
      </c:pivotFmt>
      <c:pivotFmt>
        <c:idx val="15"/>
        <c:spPr>
          <a:gradFill flip="none" rotWithShape="1">
            <a:gsLst>
              <a:gs pos="0">
                <a:srgbClr val="03D4A8"/>
              </a:gs>
              <a:gs pos="25000">
                <a:srgbClr val="21D6E0"/>
              </a:gs>
              <a:gs pos="75000">
                <a:srgbClr val="0087E6"/>
              </a:gs>
              <a:gs pos="100000">
                <a:srgbClr val="005CBF"/>
              </a:gs>
            </a:gsLst>
            <a:lin ang="5400000" scaled="0"/>
            <a:tileRect/>
          </a:gradFill>
        </c:spPr>
        <c:marker>
          <c:symbol val="none"/>
        </c:marker>
      </c:pivotFmt>
      <c:pivotFmt>
        <c:idx val="16"/>
        <c:spPr>
          <a:gradFill>
            <a:gsLst>
              <a:gs pos="0">
                <a:srgbClr val="000000"/>
              </a:gs>
              <a:gs pos="39999">
                <a:srgbClr val="0A128C"/>
              </a:gs>
              <a:gs pos="70000">
                <a:srgbClr val="181CC7"/>
              </a:gs>
              <a:gs pos="88000">
                <a:srgbClr val="7005D4"/>
              </a:gs>
              <a:gs pos="100000">
                <a:srgbClr val="8C3D91"/>
              </a:gs>
            </a:gsLst>
            <a:lin ang="5400000" scaled="0"/>
          </a:gradFill>
        </c:spPr>
        <c:marker>
          <c:symbol val="none"/>
        </c:marker>
      </c:pivotFmt>
      <c:pivotFmt>
        <c:idx val="17"/>
        <c:marker>
          <c:symbol val="none"/>
        </c:marker>
      </c:pivotFmt>
      <c:pivotFmt>
        <c:idx val="18"/>
        <c:spPr>
          <a:gradFill>
            <a:gsLst>
              <a:gs pos="0">
                <a:srgbClr val="DDEBCF"/>
              </a:gs>
              <a:gs pos="50000">
                <a:srgbClr val="9CB86E"/>
              </a:gs>
              <a:gs pos="100000">
                <a:srgbClr val="156B13"/>
              </a:gs>
            </a:gsLst>
            <a:lin ang="5400000" scaled="0"/>
          </a:gradFill>
        </c:spPr>
        <c:marker>
          <c:symbol val="none"/>
        </c:marker>
      </c:pivotFmt>
      <c:pivotFmt>
        <c:idx val="19"/>
        <c:marker>
          <c:symbol val="none"/>
        </c:marker>
      </c:pivotFmt>
      <c:pivotFmt>
        <c:idx val="20"/>
        <c:marker>
          <c:symbol val="none"/>
        </c:marker>
      </c:pivotFmt>
      <c:pivotFmt>
        <c:idx val="21"/>
        <c:marker>
          <c:symbol val="none"/>
        </c:marker>
      </c:pivotFmt>
      <c:pivotFmt>
        <c:idx val="22"/>
        <c:marker>
          <c:symbol val="none"/>
        </c:marker>
      </c:pivotFmt>
      <c:pivotFmt>
        <c:idx val="23"/>
        <c:marker>
          <c:symbol val="none"/>
        </c:marker>
      </c:pivotFmt>
      <c:pivotFmt>
        <c:idx val="24"/>
        <c:marker>
          <c:symbol val="none"/>
        </c:marker>
      </c:pivotFmt>
      <c:pivotFmt>
        <c:idx val="25"/>
        <c:marker>
          <c:symbol val="none"/>
        </c:marker>
      </c:pivotFmt>
      <c:pivotFmt>
        <c:idx val="26"/>
        <c:marker>
          <c:symbol val="none"/>
        </c:marker>
      </c:pivotFmt>
      <c:pivotFmt>
        <c:idx val="27"/>
        <c:marker>
          <c:symbol val="none"/>
        </c:marker>
      </c:pivotFmt>
      <c:pivotFmt>
        <c:idx val="28"/>
        <c:marker>
          <c:symbol val="none"/>
        </c:marker>
        <c:dLbl>
          <c:idx val="0"/>
          <c:delete val="1"/>
          <c:extLst xmlns:c16r2="http://schemas.microsoft.com/office/drawing/2015/06/chart">
            <c:ext xmlns:c15="http://schemas.microsoft.com/office/drawing/2012/chart" uri="{CE6537A1-D6FC-4f65-9D91-7224C49458BB}"/>
          </c:extLst>
        </c:dLbl>
      </c:pivotFmt>
    </c:pivotFmts>
    <c:view3D>
      <c:rotX val="10"/>
      <c:rotY val="20"/>
      <c:depthPercent val="100"/>
      <c:rAngAx val="0"/>
      <c:perspective val="30"/>
    </c:view3D>
    <c:floor>
      <c:thickness val="0"/>
    </c:floor>
    <c:sideWall>
      <c:thickness val="0"/>
    </c:sideWall>
    <c:backWall>
      <c:thickness val="0"/>
    </c:backWall>
    <c:plotArea>
      <c:layout/>
      <c:bar3DChart>
        <c:barDir val="col"/>
        <c:grouping val="clustered"/>
        <c:varyColors val="0"/>
        <c:ser>
          <c:idx val="0"/>
          <c:order val="0"/>
          <c:tx>
            <c:strRef>
              <c:f>Sheet4!$J$2:$J$3</c:f>
              <c:strCache>
                <c:ptCount val="1"/>
                <c:pt idx="0">
                  <c:v>ENTERTAINMENT</c:v>
                </c:pt>
              </c:strCache>
            </c:strRef>
          </c:tx>
          <c:invertIfNegative val="0"/>
          <c:cat>
            <c:strRef>
              <c:f>Sheet4!$I$4:$I$16</c:f>
              <c:strCache>
                <c:ptCount val="12"/>
                <c:pt idx="0">
                  <c:v>1</c:v>
                </c:pt>
                <c:pt idx="1">
                  <c:v>2</c:v>
                </c:pt>
                <c:pt idx="2">
                  <c:v>3</c:v>
                </c:pt>
                <c:pt idx="3">
                  <c:v>4</c:v>
                </c:pt>
                <c:pt idx="4">
                  <c:v>5</c:v>
                </c:pt>
                <c:pt idx="5">
                  <c:v>6</c:v>
                </c:pt>
                <c:pt idx="6">
                  <c:v>7</c:v>
                </c:pt>
                <c:pt idx="7">
                  <c:v>8</c:v>
                </c:pt>
                <c:pt idx="8">
                  <c:v>9</c:v>
                </c:pt>
                <c:pt idx="9">
                  <c:v>10</c:v>
                </c:pt>
                <c:pt idx="10">
                  <c:v>11</c:v>
                </c:pt>
                <c:pt idx="11">
                  <c:v>12</c:v>
                </c:pt>
              </c:strCache>
            </c:strRef>
          </c:cat>
          <c:val>
            <c:numRef>
              <c:f>Sheet4!$J$4:$J$16</c:f>
              <c:numCache>
                <c:formatCode>General</c:formatCode>
                <c:ptCount val="12"/>
                <c:pt idx="2">
                  <c:v>1</c:v>
                </c:pt>
                <c:pt idx="8">
                  <c:v>1</c:v>
                </c:pt>
                <c:pt idx="10">
                  <c:v>1</c:v>
                </c:pt>
              </c:numCache>
            </c:numRef>
          </c:val>
          <c:extLst xmlns:c16r2="http://schemas.microsoft.com/office/drawing/2015/06/chart">
            <c:ext xmlns:c16="http://schemas.microsoft.com/office/drawing/2014/chart" uri="{C3380CC4-5D6E-409C-BE32-E72D297353CC}">
              <c16:uniqueId val="{00000000-6234-4C55-AE5E-EADA87BC0D52}"/>
            </c:ext>
          </c:extLst>
        </c:ser>
        <c:ser>
          <c:idx val="1"/>
          <c:order val="1"/>
          <c:tx>
            <c:strRef>
              <c:f>Sheet4!$K$2:$K$3</c:f>
              <c:strCache>
                <c:ptCount val="1"/>
                <c:pt idx="0">
                  <c:v>FOOD</c:v>
                </c:pt>
              </c:strCache>
            </c:strRef>
          </c:tx>
          <c:invertIfNegative val="0"/>
          <c:cat>
            <c:strRef>
              <c:f>Sheet4!$I$4:$I$16</c:f>
              <c:strCache>
                <c:ptCount val="12"/>
                <c:pt idx="0">
                  <c:v>1</c:v>
                </c:pt>
                <c:pt idx="1">
                  <c:v>2</c:v>
                </c:pt>
                <c:pt idx="2">
                  <c:v>3</c:v>
                </c:pt>
                <c:pt idx="3">
                  <c:v>4</c:v>
                </c:pt>
                <c:pt idx="4">
                  <c:v>5</c:v>
                </c:pt>
                <c:pt idx="5">
                  <c:v>6</c:v>
                </c:pt>
                <c:pt idx="6">
                  <c:v>7</c:v>
                </c:pt>
                <c:pt idx="7">
                  <c:v>8</c:v>
                </c:pt>
                <c:pt idx="8">
                  <c:v>9</c:v>
                </c:pt>
                <c:pt idx="9">
                  <c:v>10</c:v>
                </c:pt>
                <c:pt idx="10">
                  <c:v>11</c:v>
                </c:pt>
                <c:pt idx="11">
                  <c:v>12</c:v>
                </c:pt>
              </c:strCache>
            </c:strRef>
          </c:cat>
          <c:val>
            <c:numRef>
              <c:f>Sheet4!$K$4:$K$16</c:f>
              <c:numCache>
                <c:formatCode>General</c:formatCode>
                <c:ptCount val="12"/>
                <c:pt idx="0">
                  <c:v>4</c:v>
                </c:pt>
                <c:pt idx="1">
                  <c:v>4</c:v>
                </c:pt>
                <c:pt idx="2">
                  <c:v>2</c:v>
                </c:pt>
                <c:pt idx="3">
                  <c:v>14</c:v>
                </c:pt>
                <c:pt idx="4">
                  <c:v>7</c:v>
                </c:pt>
                <c:pt idx="6">
                  <c:v>9</c:v>
                </c:pt>
                <c:pt idx="7">
                  <c:v>9</c:v>
                </c:pt>
                <c:pt idx="8">
                  <c:v>7</c:v>
                </c:pt>
                <c:pt idx="9">
                  <c:v>6</c:v>
                </c:pt>
                <c:pt idx="10">
                  <c:v>2</c:v>
                </c:pt>
                <c:pt idx="11">
                  <c:v>2</c:v>
                </c:pt>
              </c:numCache>
            </c:numRef>
          </c:val>
        </c:ser>
        <c:ser>
          <c:idx val="2"/>
          <c:order val="2"/>
          <c:tx>
            <c:strRef>
              <c:f>Sheet4!$L$2:$L$3</c:f>
              <c:strCache>
                <c:ptCount val="1"/>
                <c:pt idx="0">
                  <c:v>HEALTHCARE</c:v>
                </c:pt>
              </c:strCache>
            </c:strRef>
          </c:tx>
          <c:invertIfNegative val="0"/>
          <c:cat>
            <c:strRef>
              <c:f>Sheet4!$I$4:$I$16</c:f>
              <c:strCache>
                <c:ptCount val="12"/>
                <c:pt idx="0">
                  <c:v>1</c:v>
                </c:pt>
                <c:pt idx="1">
                  <c:v>2</c:v>
                </c:pt>
                <c:pt idx="2">
                  <c:v>3</c:v>
                </c:pt>
                <c:pt idx="3">
                  <c:v>4</c:v>
                </c:pt>
                <c:pt idx="4">
                  <c:v>5</c:v>
                </c:pt>
                <c:pt idx="5">
                  <c:v>6</c:v>
                </c:pt>
                <c:pt idx="6">
                  <c:v>7</c:v>
                </c:pt>
                <c:pt idx="7">
                  <c:v>8</c:v>
                </c:pt>
                <c:pt idx="8">
                  <c:v>9</c:v>
                </c:pt>
                <c:pt idx="9">
                  <c:v>10</c:v>
                </c:pt>
                <c:pt idx="10">
                  <c:v>11</c:v>
                </c:pt>
                <c:pt idx="11">
                  <c:v>12</c:v>
                </c:pt>
              </c:strCache>
            </c:strRef>
          </c:cat>
          <c:val>
            <c:numRef>
              <c:f>Sheet4!$L$4:$L$16</c:f>
              <c:numCache>
                <c:formatCode>General</c:formatCode>
                <c:ptCount val="12"/>
                <c:pt idx="0">
                  <c:v>1</c:v>
                </c:pt>
                <c:pt idx="4">
                  <c:v>1</c:v>
                </c:pt>
                <c:pt idx="5">
                  <c:v>1</c:v>
                </c:pt>
                <c:pt idx="9">
                  <c:v>1</c:v>
                </c:pt>
                <c:pt idx="10">
                  <c:v>8</c:v>
                </c:pt>
                <c:pt idx="11">
                  <c:v>1</c:v>
                </c:pt>
              </c:numCache>
            </c:numRef>
          </c:val>
        </c:ser>
        <c:ser>
          <c:idx val="3"/>
          <c:order val="3"/>
          <c:tx>
            <c:strRef>
              <c:f>Sheet4!$M$2:$M$3</c:f>
              <c:strCache>
                <c:ptCount val="1"/>
                <c:pt idx="0">
                  <c:v>MOBILE SERVICES</c:v>
                </c:pt>
              </c:strCache>
            </c:strRef>
          </c:tx>
          <c:invertIfNegative val="0"/>
          <c:cat>
            <c:strRef>
              <c:f>Sheet4!$I$4:$I$16</c:f>
              <c:strCache>
                <c:ptCount val="12"/>
                <c:pt idx="0">
                  <c:v>1</c:v>
                </c:pt>
                <c:pt idx="1">
                  <c:v>2</c:v>
                </c:pt>
                <c:pt idx="2">
                  <c:v>3</c:v>
                </c:pt>
                <c:pt idx="3">
                  <c:v>4</c:v>
                </c:pt>
                <c:pt idx="4">
                  <c:v>5</c:v>
                </c:pt>
                <c:pt idx="5">
                  <c:v>6</c:v>
                </c:pt>
                <c:pt idx="6">
                  <c:v>7</c:v>
                </c:pt>
                <c:pt idx="7">
                  <c:v>8</c:v>
                </c:pt>
                <c:pt idx="8">
                  <c:v>9</c:v>
                </c:pt>
                <c:pt idx="9">
                  <c:v>10</c:v>
                </c:pt>
                <c:pt idx="10">
                  <c:v>11</c:v>
                </c:pt>
                <c:pt idx="11">
                  <c:v>12</c:v>
                </c:pt>
              </c:strCache>
            </c:strRef>
          </c:cat>
          <c:val>
            <c:numRef>
              <c:f>Sheet4!$M$4:$M$16</c:f>
              <c:numCache>
                <c:formatCode>General</c:formatCode>
                <c:ptCount val="12"/>
                <c:pt idx="3">
                  <c:v>1</c:v>
                </c:pt>
                <c:pt idx="4">
                  <c:v>1</c:v>
                </c:pt>
                <c:pt idx="6">
                  <c:v>1</c:v>
                </c:pt>
                <c:pt idx="8">
                  <c:v>2</c:v>
                </c:pt>
                <c:pt idx="9">
                  <c:v>1</c:v>
                </c:pt>
                <c:pt idx="10">
                  <c:v>1</c:v>
                </c:pt>
                <c:pt idx="11">
                  <c:v>1</c:v>
                </c:pt>
              </c:numCache>
            </c:numRef>
          </c:val>
        </c:ser>
        <c:ser>
          <c:idx val="4"/>
          <c:order val="4"/>
          <c:tx>
            <c:strRef>
              <c:f>Sheet4!$N$2:$N$3</c:f>
              <c:strCache>
                <c:ptCount val="1"/>
                <c:pt idx="0">
                  <c:v>OTHER COMPANY</c:v>
                </c:pt>
              </c:strCache>
            </c:strRef>
          </c:tx>
          <c:invertIfNegative val="0"/>
          <c:cat>
            <c:strRef>
              <c:f>Sheet4!$I$4:$I$16</c:f>
              <c:strCache>
                <c:ptCount val="12"/>
                <c:pt idx="0">
                  <c:v>1</c:v>
                </c:pt>
                <c:pt idx="1">
                  <c:v>2</c:v>
                </c:pt>
                <c:pt idx="2">
                  <c:v>3</c:v>
                </c:pt>
                <c:pt idx="3">
                  <c:v>4</c:v>
                </c:pt>
                <c:pt idx="4">
                  <c:v>5</c:v>
                </c:pt>
                <c:pt idx="5">
                  <c:v>6</c:v>
                </c:pt>
                <c:pt idx="6">
                  <c:v>7</c:v>
                </c:pt>
                <c:pt idx="7">
                  <c:v>8</c:v>
                </c:pt>
                <c:pt idx="8">
                  <c:v>9</c:v>
                </c:pt>
                <c:pt idx="9">
                  <c:v>10</c:v>
                </c:pt>
                <c:pt idx="10">
                  <c:v>11</c:v>
                </c:pt>
                <c:pt idx="11">
                  <c:v>12</c:v>
                </c:pt>
              </c:strCache>
            </c:strRef>
          </c:cat>
          <c:val>
            <c:numRef>
              <c:f>Sheet4!$N$4:$N$16</c:f>
              <c:numCache>
                <c:formatCode>General</c:formatCode>
                <c:ptCount val="12"/>
                <c:pt idx="4">
                  <c:v>1</c:v>
                </c:pt>
              </c:numCache>
            </c:numRef>
          </c:val>
        </c:ser>
        <c:ser>
          <c:idx val="5"/>
          <c:order val="5"/>
          <c:tx>
            <c:strRef>
              <c:f>Sheet4!$O$2:$O$3</c:f>
              <c:strCache>
                <c:ptCount val="1"/>
                <c:pt idx="0">
                  <c:v>Person</c:v>
                </c:pt>
              </c:strCache>
            </c:strRef>
          </c:tx>
          <c:invertIfNegative val="0"/>
          <c:cat>
            <c:strRef>
              <c:f>Sheet4!$I$4:$I$16</c:f>
              <c:strCache>
                <c:ptCount val="12"/>
                <c:pt idx="0">
                  <c:v>1</c:v>
                </c:pt>
                <c:pt idx="1">
                  <c:v>2</c:v>
                </c:pt>
                <c:pt idx="2">
                  <c:v>3</c:v>
                </c:pt>
                <c:pt idx="3">
                  <c:v>4</c:v>
                </c:pt>
                <c:pt idx="4">
                  <c:v>5</c:v>
                </c:pt>
                <c:pt idx="5">
                  <c:v>6</c:v>
                </c:pt>
                <c:pt idx="6">
                  <c:v>7</c:v>
                </c:pt>
                <c:pt idx="7">
                  <c:v>8</c:v>
                </c:pt>
                <c:pt idx="8">
                  <c:v>9</c:v>
                </c:pt>
                <c:pt idx="9">
                  <c:v>10</c:v>
                </c:pt>
                <c:pt idx="10">
                  <c:v>11</c:v>
                </c:pt>
                <c:pt idx="11">
                  <c:v>12</c:v>
                </c:pt>
              </c:strCache>
            </c:strRef>
          </c:cat>
          <c:val>
            <c:numRef>
              <c:f>Sheet4!$O$4:$O$16</c:f>
              <c:numCache>
                <c:formatCode>General</c:formatCode>
                <c:ptCount val="12"/>
                <c:pt idx="0">
                  <c:v>1</c:v>
                </c:pt>
                <c:pt idx="1">
                  <c:v>8</c:v>
                </c:pt>
                <c:pt idx="2">
                  <c:v>4</c:v>
                </c:pt>
                <c:pt idx="3">
                  <c:v>4</c:v>
                </c:pt>
                <c:pt idx="4">
                  <c:v>3</c:v>
                </c:pt>
                <c:pt idx="5">
                  <c:v>5</c:v>
                </c:pt>
                <c:pt idx="6">
                  <c:v>2</c:v>
                </c:pt>
                <c:pt idx="7">
                  <c:v>5</c:v>
                </c:pt>
                <c:pt idx="8">
                  <c:v>12</c:v>
                </c:pt>
                <c:pt idx="9">
                  <c:v>16</c:v>
                </c:pt>
                <c:pt idx="10">
                  <c:v>13</c:v>
                </c:pt>
                <c:pt idx="11">
                  <c:v>24</c:v>
                </c:pt>
              </c:numCache>
            </c:numRef>
          </c:val>
        </c:ser>
        <c:ser>
          <c:idx val="6"/>
          <c:order val="6"/>
          <c:tx>
            <c:strRef>
              <c:f>Sheet4!$P$2:$P$3</c:f>
              <c:strCache>
                <c:ptCount val="1"/>
                <c:pt idx="0">
                  <c:v>SHOPPING</c:v>
                </c:pt>
              </c:strCache>
            </c:strRef>
          </c:tx>
          <c:invertIfNegative val="0"/>
          <c:cat>
            <c:strRef>
              <c:f>Sheet4!$I$4:$I$16</c:f>
              <c:strCache>
                <c:ptCount val="12"/>
                <c:pt idx="0">
                  <c:v>1</c:v>
                </c:pt>
                <c:pt idx="1">
                  <c:v>2</c:v>
                </c:pt>
                <c:pt idx="2">
                  <c:v>3</c:v>
                </c:pt>
                <c:pt idx="3">
                  <c:v>4</c:v>
                </c:pt>
                <c:pt idx="4">
                  <c:v>5</c:v>
                </c:pt>
                <c:pt idx="5">
                  <c:v>6</c:v>
                </c:pt>
                <c:pt idx="6">
                  <c:v>7</c:v>
                </c:pt>
                <c:pt idx="7">
                  <c:v>8</c:v>
                </c:pt>
                <c:pt idx="8">
                  <c:v>9</c:v>
                </c:pt>
                <c:pt idx="9">
                  <c:v>10</c:v>
                </c:pt>
                <c:pt idx="10">
                  <c:v>11</c:v>
                </c:pt>
                <c:pt idx="11">
                  <c:v>12</c:v>
                </c:pt>
              </c:strCache>
            </c:strRef>
          </c:cat>
          <c:val>
            <c:numRef>
              <c:f>Sheet4!$P$4:$P$16</c:f>
              <c:numCache>
                <c:formatCode>General</c:formatCode>
                <c:ptCount val="12"/>
                <c:pt idx="0">
                  <c:v>1</c:v>
                </c:pt>
                <c:pt idx="2">
                  <c:v>3</c:v>
                </c:pt>
                <c:pt idx="3">
                  <c:v>1</c:v>
                </c:pt>
                <c:pt idx="5">
                  <c:v>1</c:v>
                </c:pt>
                <c:pt idx="7">
                  <c:v>1</c:v>
                </c:pt>
                <c:pt idx="10">
                  <c:v>1</c:v>
                </c:pt>
              </c:numCache>
            </c:numRef>
          </c:val>
        </c:ser>
        <c:ser>
          <c:idx val="7"/>
          <c:order val="7"/>
          <c:tx>
            <c:strRef>
              <c:f>Sheet4!$Q$2:$Q$3</c:f>
              <c:strCache>
                <c:ptCount val="1"/>
                <c:pt idx="0">
                  <c:v>TRAVEL</c:v>
                </c:pt>
              </c:strCache>
            </c:strRef>
          </c:tx>
          <c:invertIfNegative val="0"/>
          <c:cat>
            <c:strRef>
              <c:f>Sheet4!$I$4:$I$16</c:f>
              <c:strCache>
                <c:ptCount val="12"/>
                <c:pt idx="0">
                  <c:v>1</c:v>
                </c:pt>
                <c:pt idx="1">
                  <c:v>2</c:v>
                </c:pt>
                <c:pt idx="2">
                  <c:v>3</c:v>
                </c:pt>
                <c:pt idx="3">
                  <c:v>4</c:v>
                </c:pt>
                <c:pt idx="4">
                  <c:v>5</c:v>
                </c:pt>
                <c:pt idx="5">
                  <c:v>6</c:v>
                </c:pt>
                <c:pt idx="6">
                  <c:v>7</c:v>
                </c:pt>
                <c:pt idx="7">
                  <c:v>8</c:v>
                </c:pt>
                <c:pt idx="8">
                  <c:v>9</c:v>
                </c:pt>
                <c:pt idx="9">
                  <c:v>10</c:v>
                </c:pt>
                <c:pt idx="10">
                  <c:v>11</c:v>
                </c:pt>
                <c:pt idx="11">
                  <c:v>12</c:v>
                </c:pt>
              </c:strCache>
            </c:strRef>
          </c:cat>
          <c:val>
            <c:numRef>
              <c:f>Sheet4!$Q$4:$Q$16</c:f>
              <c:numCache>
                <c:formatCode>General</c:formatCode>
                <c:ptCount val="12"/>
                <c:pt idx="0">
                  <c:v>2</c:v>
                </c:pt>
                <c:pt idx="9">
                  <c:v>1</c:v>
                </c:pt>
                <c:pt idx="10">
                  <c:v>5</c:v>
                </c:pt>
              </c:numCache>
            </c:numRef>
          </c:val>
        </c:ser>
        <c:ser>
          <c:idx val="8"/>
          <c:order val="8"/>
          <c:tx>
            <c:strRef>
              <c:f>Sheet4!$R$2:$R$3</c:f>
              <c:strCache>
                <c:ptCount val="1"/>
                <c:pt idx="0">
                  <c:v>TRIP</c:v>
                </c:pt>
              </c:strCache>
            </c:strRef>
          </c:tx>
          <c:invertIfNegative val="0"/>
          <c:cat>
            <c:strRef>
              <c:f>Sheet4!$I$4:$I$16</c:f>
              <c:strCache>
                <c:ptCount val="12"/>
                <c:pt idx="0">
                  <c:v>1</c:v>
                </c:pt>
                <c:pt idx="1">
                  <c:v>2</c:v>
                </c:pt>
                <c:pt idx="2">
                  <c:v>3</c:v>
                </c:pt>
                <c:pt idx="3">
                  <c:v>4</c:v>
                </c:pt>
                <c:pt idx="4">
                  <c:v>5</c:v>
                </c:pt>
                <c:pt idx="5">
                  <c:v>6</c:v>
                </c:pt>
                <c:pt idx="6">
                  <c:v>7</c:v>
                </c:pt>
                <c:pt idx="7">
                  <c:v>8</c:v>
                </c:pt>
                <c:pt idx="8">
                  <c:v>9</c:v>
                </c:pt>
                <c:pt idx="9">
                  <c:v>10</c:v>
                </c:pt>
                <c:pt idx="10">
                  <c:v>11</c:v>
                </c:pt>
                <c:pt idx="11">
                  <c:v>12</c:v>
                </c:pt>
              </c:strCache>
            </c:strRef>
          </c:cat>
          <c:val>
            <c:numRef>
              <c:f>Sheet4!$R$4:$R$16</c:f>
              <c:numCache>
                <c:formatCode>General</c:formatCode>
                <c:ptCount val="12"/>
                <c:pt idx="0">
                  <c:v>1</c:v>
                </c:pt>
                <c:pt idx="1">
                  <c:v>1</c:v>
                </c:pt>
                <c:pt idx="2">
                  <c:v>1</c:v>
                </c:pt>
                <c:pt idx="9">
                  <c:v>1</c:v>
                </c:pt>
              </c:numCache>
            </c:numRef>
          </c:val>
        </c:ser>
        <c:dLbls>
          <c:showLegendKey val="0"/>
          <c:showVal val="0"/>
          <c:showCatName val="0"/>
          <c:showSerName val="0"/>
          <c:showPercent val="0"/>
          <c:showBubbleSize val="0"/>
        </c:dLbls>
        <c:gapWidth val="150"/>
        <c:shape val="cylinder"/>
        <c:axId val="182021120"/>
        <c:axId val="182031104"/>
        <c:axId val="0"/>
      </c:bar3DChart>
      <c:catAx>
        <c:axId val="182021120"/>
        <c:scaling>
          <c:orientation val="minMax"/>
        </c:scaling>
        <c:delete val="0"/>
        <c:axPos val="b"/>
        <c:numFmt formatCode="General" sourceLinked="0"/>
        <c:majorTickMark val="none"/>
        <c:minorTickMark val="none"/>
        <c:tickLblPos val="nextTo"/>
        <c:crossAx val="182031104"/>
        <c:crosses val="autoZero"/>
        <c:auto val="1"/>
        <c:lblAlgn val="ctr"/>
        <c:lblOffset val="100"/>
        <c:noMultiLvlLbl val="0"/>
      </c:catAx>
      <c:valAx>
        <c:axId val="182031104"/>
        <c:scaling>
          <c:orientation val="minMax"/>
        </c:scaling>
        <c:delete val="0"/>
        <c:axPos val="l"/>
        <c:majorGridlines/>
        <c:numFmt formatCode="General" sourceLinked="1"/>
        <c:majorTickMark val="none"/>
        <c:minorTickMark val="none"/>
        <c:tickLblPos val="nextTo"/>
        <c:crossAx val="182021120"/>
        <c:crosses val="autoZero"/>
        <c:crossBetween val="between"/>
      </c:valAx>
    </c:plotArea>
    <c:legend>
      <c:legendPos val="b"/>
      <c:layout/>
      <c:overlay val="0"/>
    </c:legend>
    <c:plotVisOnly val="1"/>
    <c:dispBlanksAs val="gap"/>
    <c:showDLblsOverMax val="0"/>
  </c:chart>
  <c:spPr>
    <a:gradFill>
      <a:gsLst>
        <a:gs pos="0">
          <a:srgbClr val="CCCCFF"/>
        </a:gs>
        <a:gs pos="17999">
          <a:srgbClr val="99CCFF"/>
        </a:gs>
        <a:gs pos="12000">
          <a:srgbClr val="9966FF"/>
        </a:gs>
        <a:gs pos="82001">
          <a:srgbClr val="99CCFF"/>
        </a:gs>
        <a:gs pos="100000">
          <a:srgbClr val="CCCCFF"/>
        </a:gs>
      </a:gsLst>
      <a:lin ang="5400000" scaled="0"/>
    </a:gradFill>
  </c:spPr>
  <c:printSettings>
    <c:headerFooter/>
    <c:pageMargins b="0.75" l="0.7" r="0.7" t="0.75" header="0.3" footer="0.3"/>
    <c:pageSetup/>
  </c:printSettings>
  <c:extLst xmlns:c16r2="http://schemas.microsoft.com/office/drawing/2015/06/chart">
    <c:ext xmlns:c14="http://schemas.microsoft.com/office/drawing/2007/8/2/chart" uri="{781A3756-C4B2-4CAC-9D66-4F8BD8637D16}">
      <c14:pivotOptions>
        <c14:dropZoneFilter val="1"/>
        <c14:dropZonesVisible val="1"/>
      </c14:pivotOptions>
    </c:ext>
  </c:extLst>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IN"/>
  <c:roundedCorners val="0"/>
  <mc:AlternateContent xmlns:mc="http://schemas.openxmlformats.org/markup-compatibility/2006">
    <mc:Choice xmlns:c14="http://schemas.microsoft.com/office/drawing/2007/8/2/chart" Requires="c14">
      <c14:style val="102"/>
    </mc:Choice>
    <mc:Fallback>
      <c:style val="2"/>
    </mc:Fallback>
  </mc:AlternateContent>
  <c:pivotSource>
    <c:name>[PhonePe_Transaction_Statement_cleaned_data.xlsx]Sheet4!PivotTable5</c:name>
    <c:fmtId val="2"/>
  </c:pivotSource>
  <c:chart>
    <c:title>
      <c:tx>
        <c:rich>
          <a:bodyPr/>
          <a:lstStyle/>
          <a:p>
            <a:pPr>
              <a:defRPr/>
            </a:pPr>
            <a:r>
              <a:rPr lang="en-US"/>
              <a:t>Monthly Expenses</a:t>
            </a:r>
          </a:p>
        </c:rich>
      </c:tx>
      <c:layout/>
      <c:overlay val="0"/>
    </c:title>
    <c:autoTitleDeleted val="0"/>
    <c:pivotFmts>
      <c:pivotFmt>
        <c:idx val="0"/>
        <c:spPr>
          <a:ln>
            <a:gradFill>
              <a:gsLst>
                <a:gs pos="0">
                  <a:srgbClr val="000082"/>
                </a:gs>
                <a:gs pos="30000">
                  <a:srgbClr val="66008F"/>
                </a:gs>
                <a:gs pos="64999">
                  <a:srgbClr val="BA0066"/>
                </a:gs>
                <a:gs pos="89999">
                  <a:srgbClr val="FF0000"/>
                </a:gs>
                <a:gs pos="100000">
                  <a:srgbClr val="FF8200"/>
                </a:gs>
              </a:gsLst>
              <a:lin ang="5400000" scaled="0"/>
            </a:gradFill>
          </a:ln>
        </c:spPr>
        <c:marker>
          <c:symbol val="none"/>
        </c:marker>
      </c:pivotFmt>
      <c:pivotFmt>
        <c:idx val="1"/>
        <c:spPr>
          <a:ln>
            <a:gradFill>
              <a:gsLst>
                <a:gs pos="0">
                  <a:srgbClr val="000082"/>
                </a:gs>
                <a:gs pos="30000">
                  <a:srgbClr val="66008F"/>
                </a:gs>
                <a:gs pos="64999">
                  <a:srgbClr val="BA0066"/>
                </a:gs>
                <a:gs pos="89999">
                  <a:srgbClr val="FF0000"/>
                </a:gs>
                <a:gs pos="100000">
                  <a:srgbClr val="FF8200"/>
                </a:gs>
              </a:gsLst>
              <a:lin ang="5400000" scaled="0"/>
            </a:gradFill>
          </a:ln>
        </c:spPr>
        <c:marker>
          <c:symbol val="none"/>
        </c:marker>
      </c:pivotFmt>
      <c:pivotFmt>
        <c:idx val="2"/>
        <c:spPr>
          <a:ln>
            <a:gradFill>
              <a:gsLst>
                <a:gs pos="0">
                  <a:srgbClr val="000082"/>
                </a:gs>
                <a:gs pos="30000">
                  <a:srgbClr val="66008F"/>
                </a:gs>
                <a:gs pos="64999">
                  <a:srgbClr val="BA0066"/>
                </a:gs>
                <a:gs pos="89999">
                  <a:srgbClr val="FF0000"/>
                </a:gs>
                <a:gs pos="100000">
                  <a:srgbClr val="FF8200"/>
                </a:gs>
              </a:gsLst>
              <a:lin ang="5400000" scaled="0"/>
            </a:gradFill>
          </a:ln>
        </c:spPr>
        <c:marker>
          <c:symbol val="none"/>
        </c:marker>
      </c:pivotFmt>
      <c:pivotFmt>
        <c:idx val="3"/>
        <c:marker>
          <c:symbol val="none"/>
        </c:marker>
      </c:pivotFmt>
    </c:pivotFmts>
    <c:plotArea>
      <c:layout/>
      <c:lineChart>
        <c:grouping val="standard"/>
        <c:varyColors val="0"/>
        <c:ser>
          <c:idx val="0"/>
          <c:order val="0"/>
          <c:tx>
            <c:strRef>
              <c:f>Sheet4!$F$44</c:f>
              <c:strCache>
                <c:ptCount val="1"/>
                <c:pt idx="0">
                  <c:v>Total</c:v>
                </c:pt>
              </c:strCache>
            </c:strRef>
          </c:tx>
          <c:spPr>
            <a:ln>
              <a:gradFill>
                <a:gsLst>
                  <a:gs pos="0">
                    <a:srgbClr val="000082"/>
                  </a:gs>
                  <a:gs pos="30000">
                    <a:srgbClr val="66008F"/>
                  </a:gs>
                  <a:gs pos="64999">
                    <a:srgbClr val="BA0066"/>
                  </a:gs>
                  <a:gs pos="89999">
                    <a:srgbClr val="FF0000"/>
                  </a:gs>
                  <a:gs pos="100000">
                    <a:srgbClr val="FF8200"/>
                  </a:gs>
                </a:gsLst>
                <a:lin ang="5400000" scaled="0"/>
              </a:gradFill>
            </a:ln>
          </c:spPr>
          <c:marker>
            <c:symbol val="none"/>
          </c:marker>
          <c:cat>
            <c:strRef>
              <c:f>Sheet4!$E$45:$E$57</c:f>
              <c:strCache>
                <c:ptCount val="12"/>
                <c:pt idx="0">
                  <c:v>1</c:v>
                </c:pt>
                <c:pt idx="1">
                  <c:v>2</c:v>
                </c:pt>
                <c:pt idx="2">
                  <c:v>3</c:v>
                </c:pt>
                <c:pt idx="3">
                  <c:v>4</c:v>
                </c:pt>
                <c:pt idx="4">
                  <c:v>5</c:v>
                </c:pt>
                <c:pt idx="5">
                  <c:v>6</c:v>
                </c:pt>
                <c:pt idx="6">
                  <c:v>7</c:v>
                </c:pt>
                <c:pt idx="7">
                  <c:v>8</c:v>
                </c:pt>
                <c:pt idx="8">
                  <c:v>9</c:v>
                </c:pt>
                <c:pt idx="9">
                  <c:v>10</c:v>
                </c:pt>
                <c:pt idx="10">
                  <c:v>11</c:v>
                </c:pt>
                <c:pt idx="11">
                  <c:v>12</c:v>
                </c:pt>
              </c:strCache>
            </c:strRef>
          </c:cat>
          <c:val>
            <c:numRef>
              <c:f>Sheet4!$F$45:$F$57</c:f>
              <c:numCache>
                <c:formatCode>General</c:formatCode>
                <c:ptCount val="12"/>
                <c:pt idx="0">
                  <c:v>6946</c:v>
                </c:pt>
                <c:pt idx="1">
                  <c:v>39462</c:v>
                </c:pt>
                <c:pt idx="2">
                  <c:v>56491.6</c:v>
                </c:pt>
                <c:pt idx="3">
                  <c:v>92568</c:v>
                </c:pt>
                <c:pt idx="4">
                  <c:v>8399</c:v>
                </c:pt>
                <c:pt idx="5">
                  <c:v>42625</c:v>
                </c:pt>
                <c:pt idx="6">
                  <c:v>4321</c:v>
                </c:pt>
                <c:pt idx="7">
                  <c:v>6262.18</c:v>
                </c:pt>
                <c:pt idx="8">
                  <c:v>32214.04</c:v>
                </c:pt>
                <c:pt idx="9">
                  <c:v>51910</c:v>
                </c:pt>
                <c:pt idx="10">
                  <c:v>616200.8600000001</c:v>
                </c:pt>
                <c:pt idx="11">
                  <c:v>92097</c:v>
                </c:pt>
              </c:numCache>
            </c:numRef>
          </c:val>
          <c:smooth val="0"/>
          <c:extLst xmlns:c16r2="http://schemas.microsoft.com/office/drawing/2015/06/chart">
            <c:ext xmlns:c16="http://schemas.microsoft.com/office/drawing/2014/chart" uri="{C3380CC4-5D6E-409C-BE32-E72D297353CC}">
              <c16:uniqueId val="{00000000-A89C-448B-B3C2-38F59E9C2C33}"/>
            </c:ext>
          </c:extLst>
        </c:ser>
        <c:dLbls>
          <c:showLegendKey val="0"/>
          <c:showVal val="0"/>
          <c:showCatName val="0"/>
          <c:showSerName val="0"/>
          <c:showPercent val="0"/>
          <c:showBubbleSize val="0"/>
        </c:dLbls>
        <c:marker val="1"/>
        <c:smooth val="0"/>
        <c:axId val="182044928"/>
        <c:axId val="182050816"/>
      </c:lineChart>
      <c:catAx>
        <c:axId val="182044928"/>
        <c:scaling>
          <c:orientation val="minMax"/>
        </c:scaling>
        <c:delete val="0"/>
        <c:axPos val="b"/>
        <c:numFmt formatCode="General" sourceLinked="0"/>
        <c:majorTickMark val="out"/>
        <c:minorTickMark val="none"/>
        <c:tickLblPos val="nextTo"/>
        <c:crossAx val="182050816"/>
        <c:crosses val="autoZero"/>
        <c:auto val="1"/>
        <c:lblAlgn val="ctr"/>
        <c:lblOffset val="100"/>
        <c:noMultiLvlLbl val="0"/>
      </c:catAx>
      <c:valAx>
        <c:axId val="182050816"/>
        <c:scaling>
          <c:orientation val="minMax"/>
        </c:scaling>
        <c:delete val="0"/>
        <c:axPos val="l"/>
        <c:majorGridlines/>
        <c:numFmt formatCode="&quot;₹&quot;\ #,##0.00" sourceLinked="0"/>
        <c:majorTickMark val="out"/>
        <c:minorTickMark val="none"/>
        <c:tickLblPos val="nextTo"/>
        <c:txPr>
          <a:bodyPr/>
          <a:lstStyle/>
          <a:p>
            <a:pPr>
              <a:defRPr b="1"/>
            </a:pPr>
            <a:endParaRPr lang="en-US"/>
          </a:p>
        </c:txPr>
        <c:crossAx val="182044928"/>
        <c:crosses val="autoZero"/>
        <c:crossBetween val="between"/>
      </c:valAx>
      <c:spPr>
        <a:noFill/>
      </c:spPr>
    </c:plotArea>
    <c:legend>
      <c:legendPos val="r"/>
      <c:layout/>
      <c:overlay val="0"/>
    </c:legend>
    <c:plotVisOnly val="1"/>
    <c:dispBlanksAs val="gap"/>
    <c:showDLblsOverMax val="0"/>
  </c:chart>
  <c:spPr>
    <a:gradFill>
      <a:gsLst>
        <a:gs pos="0">
          <a:srgbClr val="DDEBCF"/>
        </a:gs>
        <a:gs pos="50000">
          <a:srgbClr val="9CB86E"/>
        </a:gs>
        <a:gs pos="100000">
          <a:srgbClr val="156B13"/>
        </a:gs>
      </a:gsLst>
      <a:lin ang="5400000" scaled="0"/>
    </a:gradFill>
    <a:effectLst>
      <a:glow>
        <a:schemeClr val="accent1"/>
      </a:glow>
      <a:outerShdw sx="1000" sy="1000" algn="ctr" rotWithShape="0">
        <a:srgbClr val="000000"/>
      </a:outerShdw>
    </a:effectLst>
  </c:spPr>
  <c:printSettings>
    <c:headerFooter/>
    <c:pageMargins b="0.75" l="0.7" r="0.7" t="0.75" header="0.3" footer="0.3"/>
    <c:pageSetup/>
  </c:printSettings>
  <c:extLst xmlns:c16r2="http://schemas.microsoft.com/office/drawing/2015/06/chart">
    <c:ext xmlns:c14="http://schemas.microsoft.com/office/drawing/2007/8/2/chart" uri="{781A3756-C4B2-4CAC-9D66-4F8BD8637D16}">
      <c14:pivotOptions>
        <c14:dropZoneSeries val="1"/>
        <c14:dropZonesVisible val="1"/>
      </c14:pivotOptions>
    </c:ext>
  </c:extLst>
</c:chartSpace>
</file>

<file path=xl/drawings/_rels/drawing3.xml.rels><?xml version="1.0" encoding="UTF-8" standalone="yes"?>
<Relationships xmlns="http://schemas.openxmlformats.org/package/2006/relationships"><Relationship Id="rId3" Type="http://schemas.openxmlformats.org/officeDocument/2006/relationships/chart" Target="../charts/chart3.xml"/><Relationship Id="rId7" Type="http://schemas.openxmlformats.org/officeDocument/2006/relationships/image" Target="../media/image3.jpeg"/><Relationship Id="rId2" Type="http://schemas.openxmlformats.org/officeDocument/2006/relationships/chart" Target="../charts/chart2.xml"/><Relationship Id="rId1" Type="http://schemas.openxmlformats.org/officeDocument/2006/relationships/chart" Target="../charts/chart1.xml"/><Relationship Id="rId6" Type="http://schemas.microsoft.com/office/2007/relationships/hdphoto" Target="../media/hdphoto1.wdp"/><Relationship Id="rId5" Type="http://schemas.openxmlformats.org/officeDocument/2006/relationships/image" Target="../media/image2.jpeg"/><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oneCellAnchor>
    <xdr:from>
      <xdr:col>1</xdr:col>
      <xdr:colOff>213359</xdr:colOff>
      <xdr:row>9</xdr:row>
      <xdr:rowOff>0</xdr:rowOff>
    </xdr:from>
    <xdr:ext cx="5362575" cy="9525"/>
    <xdr:sp macro="" textlink="">
      <xdr:nvSpPr>
        <xdr:cNvPr id="2" name="Shape 2">
          <a:extLst>
            <a:ext uri="{FF2B5EF4-FFF2-40B4-BE49-F238E27FC236}">
              <a16:creationId xmlns:a16="http://schemas.microsoft.com/office/drawing/2014/main" xmlns="" id="{00000000-0008-0000-0000-000002000000}"/>
            </a:ext>
          </a:extLst>
        </xdr:cNvPr>
        <xdr:cNvSpPr/>
      </xdr:nvSpPr>
      <xdr:spPr>
        <a:xfrm>
          <a:off x="0" y="0"/>
          <a:ext cx="5362575" cy="9525"/>
        </a:xfrm>
        <a:custGeom>
          <a:avLst/>
          <a:gdLst/>
          <a:ahLst/>
          <a:cxnLst/>
          <a:rect l="0" t="0" r="0" b="0"/>
          <a:pathLst>
            <a:path w="5362575" h="9525">
              <a:moveTo>
                <a:pt x="5362575" y="0"/>
              </a:moveTo>
              <a:lnTo>
                <a:pt x="4719155" y="0"/>
              </a:lnTo>
              <a:lnTo>
                <a:pt x="4270057" y="0"/>
              </a:lnTo>
              <a:lnTo>
                <a:pt x="840574" y="0"/>
              </a:lnTo>
              <a:lnTo>
                <a:pt x="0" y="0"/>
              </a:lnTo>
              <a:lnTo>
                <a:pt x="0" y="9525"/>
              </a:lnTo>
              <a:lnTo>
                <a:pt x="840574" y="9525"/>
              </a:lnTo>
              <a:lnTo>
                <a:pt x="4270057" y="9525"/>
              </a:lnTo>
              <a:lnTo>
                <a:pt x="4719155" y="9525"/>
              </a:lnTo>
              <a:lnTo>
                <a:pt x="5362575" y="9525"/>
              </a:lnTo>
              <a:lnTo>
                <a:pt x="5362575" y="0"/>
              </a:lnTo>
              <a:close/>
            </a:path>
          </a:pathLst>
        </a:custGeom>
        <a:solidFill>
          <a:srgbClr val="D2D2D2"/>
        </a:solidFill>
      </xdr:spPr>
    </xdr:sp>
    <xdr:clientData/>
  </xdr:oneCellAnchor>
  <xdr:oneCellAnchor>
    <xdr:from>
      <xdr:col>1</xdr:col>
      <xdr:colOff>213359</xdr:colOff>
      <xdr:row>998</xdr:row>
      <xdr:rowOff>0</xdr:rowOff>
    </xdr:from>
    <xdr:ext cx="5362575" cy="9525"/>
    <xdr:sp macro="" textlink="">
      <xdr:nvSpPr>
        <xdr:cNvPr id="4" name="Shape 6">
          <a:extLst>
            <a:ext uri="{FF2B5EF4-FFF2-40B4-BE49-F238E27FC236}">
              <a16:creationId xmlns:a16="http://schemas.microsoft.com/office/drawing/2014/main" xmlns="" id="{8ADCF6D8-B752-4E77-B025-00F0C9AEBA0B}"/>
            </a:ext>
            <a:ext uri="{147F2762-F138-4A5C-976F-8EAC2B608ADB}">
              <a16:predDERef xmlns:a16="http://schemas.microsoft.com/office/drawing/2014/main" xmlns="" pred="{00000000-0008-0000-0000-000002000000}"/>
            </a:ext>
          </a:extLst>
        </xdr:cNvPr>
        <xdr:cNvSpPr/>
      </xdr:nvSpPr>
      <xdr:spPr>
        <a:xfrm>
          <a:off x="937259" y="621544347"/>
          <a:ext cx="5362575" cy="9525"/>
        </a:xfrm>
        <a:custGeom>
          <a:avLst/>
          <a:gdLst/>
          <a:ahLst/>
          <a:cxnLst/>
          <a:rect l="0" t="0" r="0" b="0"/>
          <a:pathLst>
            <a:path w="5362575" h="9525">
              <a:moveTo>
                <a:pt x="5362575" y="0"/>
              </a:moveTo>
              <a:lnTo>
                <a:pt x="4719155" y="0"/>
              </a:lnTo>
              <a:lnTo>
                <a:pt x="4160990" y="0"/>
              </a:lnTo>
              <a:lnTo>
                <a:pt x="987259" y="0"/>
              </a:lnTo>
              <a:lnTo>
                <a:pt x="0" y="0"/>
              </a:lnTo>
              <a:lnTo>
                <a:pt x="0" y="9525"/>
              </a:lnTo>
              <a:lnTo>
                <a:pt x="987259" y="9525"/>
              </a:lnTo>
              <a:lnTo>
                <a:pt x="4160990" y="9525"/>
              </a:lnTo>
              <a:lnTo>
                <a:pt x="4719155" y="9525"/>
              </a:lnTo>
              <a:lnTo>
                <a:pt x="5362575" y="9525"/>
              </a:lnTo>
              <a:lnTo>
                <a:pt x="5362575" y="0"/>
              </a:lnTo>
              <a:close/>
            </a:path>
          </a:pathLst>
        </a:custGeom>
        <a:solidFill>
          <a:srgbClr val="D2D2D2"/>
        </a:solidFill>
      </xdr:spPr>
    </xdr:sp>
    <xdr:clientData/>
  </xdr:oneCellAnchor>
  <xdr:oneCellAnchor>
    <xdr:from>
      <xdr:col>0</xdr:col>
      <xdr:colOff>406400</xdr:colOff>
      <xdr:row>998</xdr:row>
      <xdr:rowOff>0</xdr:rowOff>
    </xdr:from>
    <xdr:ext cx="654685" cy="5080"/>
    <xdr:sp macro="" textlink="">
      <xdr:nvSpPr>
        <xdr:cNvPr id="5" name="Shape 7">
          <a:extLst>
            <a:ext uri="{FF2B5EF4-FFF2-40B4-BE49-F238E27FC236}">
              <a16:creationId xmlns:a16="http://schemas.microsoft.com/office/drawing/2014/main" xmlns="" id="{428D20EF-D895-4523-AB8E-036DE655D519}"/>
            </a:ext>
            <a:ext uri="{147F2762-F138-4A5C-976F-8EAC2B608ADB}">
              <a16:predDERef xmlns:a16="http://schemas.microsoft.com/office/drawing/2014/main" xmlns="" pred="{8ADCF6D8-B752-4E77-B025-00F0C9AEBA0B}"/>
            </a:ext>
          </a:extLst>
        </xdr:cNvPr>
        <xdr:cNvSpPr/>
      </xdr:nvSpPr>
      <xdr:spPr>
        <a:xfrm>
          <a:off x="406400" y="620927266"/>
          <a:ext cx="654685" cy="5080"/>
        </a:xfrm>
        <a:custGeom>
          <a:avLst/>
          <a:gdLst/>
          <a:ahLst/>
          <a:cxnLst/>
          <a:rect l="0" t="0" r="0" b="0"/>
          <a:pathLst>
            <a:path w="654685" h="5080">
              <a:moveTo>
                <a:pt x="654367" y="0"/>
              </a:moveTo>
              <a:lnTo>
                <a:pt x="0" y="0"/>
              </a:lnTo>
              <a:lnTo>
                <a:pt x="0" y="4762"/>
              </a:lnTo>
              <a:lnTo>
                <a:pt x="654367" y="4762"/>
              </a:lnTo>
              <a:lnTo>
                <a:pt x="654367" y="0"/>
              </a:lnTo>
              <a:close/>
            </a:path>
          </a:pathLst>
        </a:custGeom>
        <a:solidFill>
          <a:srgbClr val="0000FF"/>
        </a:solidFill>
      </xdr:spPr>
    </xdr:sp>
    <xdr:clientData/>
  </xdr:oneCellAnchor>
</xdr:wsDr>
</file>

<file path=xl/drawings/drawing2.xml><?xml version="1.0" encoding="utf-8"?>
<xdr:wsDr xmlns:xdr="http://schemas.openxmlformats.org/drawingml/2006/spreadsheetDrawing" xmlns:a="http://schemas.openxmlformats.org/drawingml/2006/main">
  <xdr:oneCellAnchor>
    <xdr:from>
      <xdr:col>0</xdr:col>
      <xdr:colOff>213359</xdr:colOff>
      <xdr:row>0</xdr:row>
      <xdr:rowOff>0</xdr:rowOff>
    </xdr:from>
    <xdr:ext cx="5362575" cy="9525"/>
    <xdr:sp macro="" textlink="">
      <xdr:nvSpPr>
        <xdr:cNvPr id="2" name="Shape 2">
          <a:extLst>
            <a:ext uri="{FF2B5EF4-FFF2-40B4-BE49-F238E27FC236}">
              <a16:creationId xmlns:a16="http://schemas.microsoft.com/office/drawing/2014/main" xmlns="" id="{B53262FD-B112-4F39-966C-FE28EF069B9D}"/>
            </a:ext>
          </a:extLst>
        </xdr:cNvPr>
        <xdr:cNvSpPr/>
      </xdr:nvSpPr>
      <xdr:spPr>
        <a:xfrm>
          <a:off x="937259" y="238125"/>
          <a:ext cx="5362575" cy="9525"/>
        </a:xfrm>
        <a:custGeom>
          <a:avLst/>
          <a:gdLst/>
          <a:ahLst/>
          <a:cxnLst/>
          <a:rect l="0" t="0" r="0" b="0"/>
          <a:pathLst>
            <a:path w="5362575" h="9525">
              <a:moveTo>
                <a:pt x="5362575" y="0"/>
              </a:moveTo>
              <a:lnTo>
                <a:pt x="4719155" y="0"/>
              </a:lnTo>
              <a:lnTo>
                <a:pt x="4270057" y="0"/>
              </a:lnTo>
              <a:lnTo>
                <a:pt x="840574" y="0"/>
              </a:lnTo>
              <a:lnTo>
                <a:pt x="0" y="0"/>
              </a:lnTo>
              <a:lnTo>
                <a:pt x="0" y="9525"/>
              </a:lnTo>
              <a:lnTo>
                <a:pt x="840574" y="9525"/>
              </a:lnTo>
              <a:lnTo>
                <a:pt x="4270057" y="9525"/>
              </a:lnTo>
              <a:lnTo>
                <a:pt x="4719155" y="9525"/>
              </a:lnTo>
              <a:lnTo>
                <a:pt x="5362575" y="9525"/>
              </a:lnTo>
              <a:lnTo>
                <a:pt x="5362575" y="0"/>
              </a:lnTo>
              <a:close/>
            </a:path>
          </a:pathLst>
        </a:custGeom>
        <a:solidFill>
          <a:srgbClr val="D2D2D2"/>
        </a:solidFill>
      </xdr:spPr>
    </xdr:sp>
    <xdr:clientData/>
  </xdr:oneCellAnchor>
</xdr:wsDr>
</file>

<file path=xl/drawings/drawing3.xml><?xml version="1.0" encoding="utf-8"?>
<xdr:wsDr xmlns:xdr="http://schemas.openxmlformats.org/drawingml/2006/spreadsheetDrawing" xmlns:a="http://schemas.openxmlformats.org/drawingml/2006/main">
  <xdr:twoCellAnchor>
    <xdr:from>
      <xdr:col>0</xdr:col>
      <xdr:colOff>0</xdr:colOff>
      <xdr:row>23</xdr:row>
      <xdr:rowOff>160020</xdr:rowOff>
    </xdr:from>
    <xdr:to>
      <xdr:col>7</xdr:col>
      <xdr:colOff>464820</xdr:colOff>
      <xdr:row>41</xdr:row>
      <xdr:rowOff>15240</xdr:rowOff>
    </xdr:to>
    <xdr:graphicFrame macro="">
      <xdr:nvGraphicFramePr>
        <xdr:cNvPr id="7" name="Chart 6">
          <a:extLst>
            <a:ext uri="{FF2B5EF4-FFF2-40B4-BE49-F238E27FC236}">
              <a16:creationId xmlns:a16="http://schemas.microsoft.com/office/drawing/2014/main" xmlns="" id="{00000000-0008-0000-04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213360</xdr:colOff>
      <xdr:row>23</xdr:row>
      <xdr:rowOff>68580</xdr:rowOff>
    </xdr:from>
    <xdr:to>
      <xdr:col>19</xdr:col>
      <xdr:colOff>91440</xdr:colOff>
      <xdr:row>40</xdr:row>
      <xdr:rowOff>106680</xdr:rowOff>
    </xdr:to>
    <xdr:graphicFrame macro="">
      <xdr:nvGraphicFramePr>
        <xdr:cNvPr id="6" name="Chart 5">
          <a:extLst>
            <a:ext uri="{FF2B5EF4-FFF2-40B4-BE49-F238E27FC236}">
              <a16:creationId xmlns:a16="http://schemas.microsoft.com/office/drawing/2014/main" xmlns="" id="{00000000-0008-0000-04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45720</xdr:colOff>
      <xdr:row>7</xdr:row>
      <xdr:rowOff>68580</xdr:rowOff>
    </xdr:from>
    <xdr:to>
      <xdr:col>7</xdr:col>
      <xdr:colOff>487680</xdr:colOff>
      <xdr:row>22</xdr:row>
      <xdr:rowOff>144780</xdr:rowOff>
    </xdr:to>
    <xdr:graphicFrame macro="">
      <xdr:nvGraphicFramePr>
        <xdr:cNvPr id="8" name="Chart 7" title="Transaction Count Per Month">
          <a:extLst>
            <a:ext uri="{FF2B5EF4-FFF2-40B4-BE49-F238E27FC236}">
              <a16:creationId xmlns:a16="http://schemas.microsoft.com/office/drawing/2014/main" xmlns="" id="{00000000-0008-0000-0400-000008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8</xdr:col>
      <xdr:colOff>53340</xdr:colOff>
      <xdr:row>7</xdr:row>
      <xdr:rowOff>137160</xdr:rowOff>
    </xdr:from>
    <xdr:to>
      <xdr:col>19</xdr:col>
      <xdr:colOff>137160</xdr:colOff>
      <xdr:row>22</xdr:row>
      <xdr:rowOff>45720</xdr:rowOff>
    </xdr:to>
    <xdr:graphicFrame macro="">
      <xdr:nvGraphicFramePr>
        <xdr:cNvPr id="11" name="Chart 10">
          <a:extLst>
            <a:ext uri="{FF2B5EF4-FFF2-40B4-BE49-F238E27FC236}">
              <a16:creationId xmlns:a16="http://schemas.microsoft.com/office/drawing/2014/main" xmlns="" id="{00000000-0008-0000-0400-00000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8</xdr:col>
      <xdr:colOff>38100</xdr:colOff>
      <xdr:row>26</xdr:row>
      <xdr:rowOff>121921</xdr:rowOff>
    </xdr:from>
    <xdr:to>
      <xdr:col>9</xdr:col>
      <xdr:colOff>579120</xdr:colOff>
      <xdr:row>38</xdr:row>
      <xdr:rowOff>76201</xdr:rowOff>
    </xdr:to>
    <mc:AlternateContent xmlns:mc="http://schemas.openxmlformats.org/markup-compatibility/2006" xmlns:a14="http://schemas.microsoft.com/office/drawing/2010/main">
      <mc:Choice Requires="a14">
        <xdr:graphicFrame macro="">
          <xdr:nvGraphicFramePr>
            <xdr:cNvPr id="9" name="Year">
              <a:extLst>
                <a:ext uri="{FF2B5EF4-FFF2-40B4-BE49-F238E27FC236}">
                  <a16:creationId xmlns:a16="http://schemas.microsoft.com/office/drawing/2014/main" xmlns="" id="{80E876BF-D5B4-7DA4-FF86-41B9DADBFCF1}"/>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6118860" y="4610101"/>
              <a:ext cx="1150620" cy="1965960"/>
            </a:xfrm>
            <a:prstGeom prst="rect">
              <a:avLst/>
            </a:prstGeom>
            <a:solidFill>
              <a:prstClr val="white"/>
            </a:solidFill>
            <a:ln w="1">
              <a:solidFill>
                <a:prstClr val="green"/>
              </a:solidFill>
            </a:ln>
          </xdr:spPr>
          <xdr:txBody>
            <a:bodyPr vertOverflow="clip" horzOverflow="clip"/>
            <a:lstStyle/>
            <a:p>
              <a:r>
                <a:rPr lang="en-IN"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oneCellAnchor>
    <xdr:from>
      <xdr:col>0</xdr:col>
      <xdr:colOff>160020</xdr:colOff>
      <xdr:row>1</xdr:row>
      <xdr:rowOff>121920</xdr:rowOff>
    </xdr:from>
    <xdr:ext cx="2499360" cy="746759"/>
    <xdr:sp macro="" textlink="">
      <xdr:nvSpPr>
        <xdr:cNvPr id="3" name="TextBox 2"/>
        <xdr:cNvSpPr txBox="1"/>
      </xdr:nvSpPr>
      <xdr:spPr>
        <a:xfrm>
          <a:off x="160020" y="419100"/>
          <a:ext cx="2499360" cy="746759"/>
        </a:xfrm>
        <a:prstGeom prst="roundRect">
          <a:avLst/>
        </a:prstGeom>
        <a:blipFill>
          <a:blip xmlns:r="http://schemas.openxmlformats.org/officeDocument/2006/relationships" r:embed="rId5">
            <a:extLst>
              <a:ext uri="{BEBA8EAE-BF5A-486C-A8C5-ECC9F3942E4B}">
                <a14:imgProps xmlns:a14="http://schemas.microsoft.com/office/drawing/2010/main">
                  <a14:imgLayer r:embed="rId6">
                    <a14:imgEffect>
                      <a14:saturation sat="0"/>
                    </a14:imgEffect>
                  </a14:imgLayer>
                </a14:imgProps>
              </a:ext>
            </a:extLst>
          </a:blip>
          <a:tile tx="0" ty="0" sx="100000" sy="100000" flip="none" algn="tl"/>
        </a:blip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IN" sz="1800"/>
            <a:t>Total Expense</a:t>
          </a:r>
          <a:r>
            <a:rPr lang="en-IN" sz="1800" baseline="0"/>
            <a:t> </a:t>
          </a:r>
          <a:r>
            <a:rPr lang="en-IN" sz="1400" b="1" i="0" u="none" strike="noStrike">
              <a:solidFill>
                <a:schemeClr val="tx1"/>
              </a:solidFill>
              <a:effectLst/>
              <a:latin typeface="+mn-lt"/>
              <a:ea typeface="+mn-ea"/>
              <a:cs typeface="+mn-cs"/>
            </a:rPr>
            <a:t>  </a:t>
          </a:r>
        </a:p>
        <a:p>
          <a:r>
            <a:rPr lang="en-IN" sz="1400" b="1" i="0" u="none" strike="noStrike" baseline="0">
              <a:solidFill>
                <a:schemeClr val="tx1"/>
              </a:solidFill>
              <a:effectLst/>
              <a:latin typeface="+mn-lt"/>
              <a:ea typeface="+mn-ea"/>
              <a:cs typeface="+mn-cs"/>
            </a:rPr>
            <a:t>       </a:t>
          </a:r>
          <a:r>
            <a:rPr lang="en-IN" sz="1800" b="1" i="0" u="none" strike="noStrike">
              <a:solidFill>
                <a:schemeClr val="tx1"/>
              </a:solidFill>
              <a:effectLst/>
              <a:latin typeface="+mn-lt"/>
              <a:ea typeface="+mn-ea"/>
              <a:cs typeface="+mn-cs"/>
            </a:rPr>
            <a:t>₹ 18,69,303.99</a:t>
          </a:r>
          <a:r>
            <a:rPr lang="en-IN" sz="1800"/>
            <a:t> </a:t>
          </a:r>
        </a:p>
      </xdr:txBody>
    </xdr:sp>
    <xdr:clientData/>
  </xdr:oneCellAnchor>
  <xdr:twoCellAnchor>
    <xdr:from>
      <xdr:col>8</xdr:col>
      <xdr:colOff>152400</xdr:colOff>
      <xdr:row>1</xdr:row>
      <xdr:rowOff>121920</xdr:rowOff>
    </xdr:from>
    <xdr:to>
      <xdr:col>12</xdr:col>
      <xdr:colOff>441960</xdr:colOff>
      <xdr:row>6</xdr:row>
      <xdr:rowOff>68580</xdr:rowOff>
    </xdr:to>
    <xdr:sp macro="" textlink="">
      <xdr:nvSpPr>
        <xdr:cNvPr id="4" name="Rounded Rectangle 3"/>
        <xdr:cNvSpPr/>
      </xdr:nvSpPr>
      <xdr:spPr>
        <a:xfrm>
          <a:off x="6233160" y="419100"/>
          <a:ext cx="2727960" cy="784860"/>
        </a:xfrm>
        <a:prstGeom prst="roundRect">
          <a:avLst/>
        </a:prstGeom>
        <a:blipFill>
          <a:blip xmlns:r="http://schemas.openxmlformats.org/officeDocument/2006/relationships" r:embed="rId7"/>
          <a:tile tx="0" ty="0" sx="100000" sy="100000" flip="none" algn="tl"/>
        </a:blip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800">
              <a:solidFill>
                <a:sysClr val="windowText" lastClr="000000"/>
              </a:solidFill>
            </a:rPr>
            <a:t>Transaction Volume   </a:t>
          </a:r>
        </a:p>
        <a:p>
          <a:pPr algn="l"/>
          <a:r>
            <a:rPr lang="en-IN" sz="1800">
              <a:solidFill>
                <a:sysClr val="windowText" lastClr="000000"/>
              </a:solidFill>
            </a:rPr>
            <a:t>               </a:t>
          </a:r>
          <a:r>
            <a:rPr lang="en-IN" sz="1800" b="1" i="0" u="none" strike="noStrike">
              <a:solidFill>
                <a:sysClr val="windowText" lastClr="000000"/>
              </a:solidFill>
              <a:effectLst/>
              <a:latin typeface="+mn-lt"/>
              <a:ea typeface="+mn-ea"/>
              <a:cs typeface="+mn-cs"/>
            </a:rPr>
            <a:t>997</a:t>
          </a:r>
          <a:r>
            <a:rPr lang="en-IN" sz="1800">
              <a:solidFill>
                <a:sysClr val="windowText" lastClr="000000"/>
              </a:solidFill>
            </a:rPr>
            <a:t> </a:t>
          </a:r>
        </a:p>
      </xdr:txBody>
    </xdr:sp>
    <xdr:clientData/>
  </xdr:twoCellAnchor>
  <xdr:twoCellAnchor>
    <xdr:from>
      <xdr:col>12</xdr:col>
      <xdr:colOff>693420</xdr:colOff>
      <xdr:row>1</xdr:row>
      <xdr:rowOff>114300</xdr:rowOff>
    </xdr:from>
    <xdr:to>
      <xdr:col>16</xdr:col>
      <xdr:colOff>22860</xdr:colOff>
      <xdr:row>6</xdr:row>
      <xdr:rowOff>91440</xdr:rowOff>
    </xdr:to>
    <xdr:sp macro="" textlink="">
      <xdr:nvSpPr>
        <xdr:cNvPr id="5" name="Rounded Rectangle 4"/>
        <xdr:cNvSpPr/>
      </xdr:nvSpPr>
      <xdr:spPr>
        <a:xfrm>
          <a:off x="9212580" y="411480"/>
          <a:ext cx="2346960" cy="815340"/>
        </a:xfrm>
        <a:prstGeom prst="roundRect">
          <a:avLst/>
        </a:prstGeom>
        <a:blipFill>
          <a:blip xmlns:r="http://schemas.openxmlformats.org/officeDocument/2006/relationships" r:embed="rId7"/>
          <a:tile tx="0" ty="0" sx="100000" sy="100000" flip="none" algn="tl"/>
        </a:bli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800">
              <a:solidFill>
                <a:sysClr val="windowText" lastClr="000000"/>
              </a:solidFill>
            </a:rPr>
            <a:t>Time Period :</a:t>
          </a:r>
        </a:p>
        <a:p>
          <a:pPr algn="l"/>
          <a:r>
            <a:rPr lang="en-IN" sz="1800">
              <a:solidFill>
                <a:sysClr val="windowText" lastClr="000000"/>
              </a:solidFill>
            </a:rPr>
            <a:t>                  </a:t>
          </a:r>
          <a:r>
            <a:rPr lang="en-IN" sz="1800" b="1">
              <a:solidFill>
                <a:sysClr val="windowText" lastClr="000000"/>
              </a:solidFill>
            </a:rPr>
            <a:t>2020 - 2024</a:t>
          </a:r>
        </a:p>
      </xdr:txBody>
    </xdr:sp>
    <xdr:clientData/>
  </xdr:twoCellAnchor>
  <xdr:twoCellAnchor>
    <xdr:from>
      <xdr:col>4</xdr:col>
      <xdr:colOff>419100</xdr:colOff>
      <xdr:row>1</xdr:row>
      <xdr:rowOff>114300</xdr:rowOff>
    </xdr:from>
    <xdr:to>
      <xdr:col>7</xdr:col>
      <xdr:colOff>510540</xdr:colOff>
      <xdr:row>6</xdr:row>
      <xdr:rowOff>68580</xdr:rowOff>
    </xdr:to>
    <xdr:sp macro="" textlink="">
      <xdr:nvSpPr>
        <xdr:cNvPr id="15" name="Rounded Rectangle 14"/>
        <xdr:cNvSpPr/>
      </xdr:nvSpPr>
      <xdr:spPr>
        <a:xfrm>
          <a:off x="2857500" y="411480"/>
          <a:ext cx="3124200" cy="792480"/>
        </a:xfrm>
        <a:prstGeom prst="roundRect">
          <a:avLst/>
        </a:prstGeom>
        <a:blipFill>
          <a:blip xmlns:r="http://schemas.openxmlformats.org/officeDocument/2006/relationships" r:embed="rId7"/>
          <a:tile tx="0" ty="0" sx="100000" sy="100000" flip="none" algn="tl"/>
        </a:bli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800">
              <a:solidFill>
                <a:sysClr val="windowText" lastClr="000000"/>
              </a:solidFill>
            </a:rPr>
            <a:t>Average Expense Per Month </a:t>
          </a:r>
        </a:p>
        <a:p>
          <a:pPr algn="l"/>
          <a:r>
            <a:rPr lang="en-IN" sz="1800">
              <a:solidFill>
                <a:sysClr val="windowText" lastClr="000000"/>
              </a:solidFill>
            </a:rPr>
            <a:t>               </a:t>
          </a:r>
          <a:r>
            <a:rPr lang="en-IN" sz="1800" b="1" i="0" u="none" strike="noStrike">
              <a:solidFill>
                <a:sysClr val="windowText" lastClr="000000"/>
              </a:solidFill>
              <a:effectLst/>
              <a:latin typeface="+mn-lt"/>
              <a:ea typeface="+mn-ea"/>
              <a:cs typeface="+mn-cs"/>
            </a:rPr>
            <a:t>₹ 2,183.77</a:t>
          </a:r>
          <a:r>
            <a:rPr lang="en-IN" sz="1800">
              <a:solidFill>
                <a:sysClr val="windowText" lastClr="000000"/>
              </a:solidFill>
            </a:rPr>
            <a:t>  </a:t>
          </a:r>
        </a:p>
      </xdr:txBody>
    </xdr:sp>
    <xdr:clientData/>
  </xdr:twoCellAnchor>
  <xdr:twoCellAnchor>
    <xdr:from>
      <xdr:col>16</xdr:col>
      <xdr:colOff>198120</xdr:colOff>
      <xdr:row>1</xdr:row>
      <xdr:rowOff>121920</xdr:rowOff>
    </xdr:from>
    <xdr:to>
      <xdr:col>19</xdr:col>
      <xdr:colOff>236220</xdr:colOff>
      <xdr:row>6</xdr:row>
      <xdr:rowOff>129540</xdr:rowOff>
    </xdr:to>
    <xdr:sp macro="" textlink="">
      <xdr:nvSpPr>
        <xdr:cNvPr id="16" name="Rounded Rectangle 15"/>
        <xdr:cNvSpPr/>
      </xdr:nvSpPr>
      <xdr:spPr>
        <a:xfrm>
          <a:off x="12077700" y="419100"/>
          <a:ext cx="1866900" cy="845820"/>
        </a:xfrm>
        <a:prstGeom prst="roundRect">
          <a:avLst/>
        </a:prstGeom>
        <a:blipFill>
          <a:blip xmlns:r="http://schemas.openxmlformats.org/officeDocument/2006/relationships" r:embed="rId7"/>
          <a:tile tx="0" ty="0" sx="100000" sy="100000" flip="none" algn="tl"/>
        </a:bli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400">
              <a:solidFill>
                <a:sysClr val="windowText" lastClr="000000"/>
              </a:solidFill>
            </a:rPr>
            <a:t>Application used for</a:t>
          </a:r>
          <a:r>
            <a:rPr lang="en-IN" sz="1400" baseline="0">
              <a:solidFill>
                <a:sysClr val="windowText" lastClr="000000"/>
              </a:solidFill>
            </a:rPr>
            <a:t> transaction </a:t>
          </a:r>
        </a:p>
        <a:p>
          <a:pPr algn="l"/>
          <a:r>
            <a:rPr lang="en-IN" sz="1400" baseline="0">
              <a:solidFill>
                <a:sysClr val="windowText" lastClr="000000"/>
              </a:solidFill>
            </a:rPr>
            <a:t>       </a:t>
          </a:r>
          <a:r>
            <a:rPr lang="en-IN" sz="1400" b="1">
              <a:solidFill>
                <a:sysClr val="windowText" lastClr="000000"/>
              </a:solidFill>
            </a:rPr>
            <a:t>Phone P</a:t>
          </a: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hp" refreshedDate="45609.894032638891" createdVersion="4" refreshedVersion="4" minRefreshableVersion="3" recordCount="1008">
  <cacheSource type="worksheet">
    <worksheetSource ref="E1:I1048576" sheet="Table 1"/>
  </cacheSource>
  <cacheFields count="5">
    <cacheField name="Type" numFmtId="0">
      <sharedItems containsBlank="1" count="3">
        <s v="Debit"/>
        <s v="Credit"/>
        <m/>
      </sharedItems>
    </cacheField>
    <cacheField name="Amount" numFmtId="0">
      <sharedItems containsString="0" containsBlank="1" containsNumber="1" minValue="1" maxValue="100000"/>
    </cacheField>
    <cacheField name="Category" numFmtId="0">
      <sharedItems containsBlank="1" count="10">
        <s v="ENTERTAINMENT"/>
        <s v="Person"/>
        <s v="FOOD"/>
        <s v="MOBILE SERVICES"/>
        <s v="SHOPPING"/>
        <s v="TRIP"/>
        <s v="TRAVEL"/>
        <s v="OTHER COMPANY"/>
        <s v="HEALTHCARE"/>
        <m/>
      </sharedItems>
    </cacheField>
    <cacheField name="Month" numFmtId="0">
      <sharedItems containsString="0" containsBlank="1" containsNumber="1" containsInteger="1" minValue="1" maxValue="12" count="13">
        <n v="2"/>
        <n v="3"/>
        <n v="7"/>
        <n v="8"/>
        <n v="9"/>
        <n v="10"/>
        <n v="11"/>
        <n v="12"/>
        <n v="1"/>
        <n v="4"/>
        <n v="5"/>
        <n v="6"/>
        <m/>
      </sharedItems>
    </cacheField>
    <cacheField name="Year" numFmtId="0">
      <sharedItems containsString="0" containsBlank="1" containsNumber="1" containsInteger="1" minValue="2020" maxValue="2024" count="6">
        <n v="2020"/>
        <n v="2021"/>
        <n v="2022"/>
        <n v="2023"/>
        <n v="2024"/>
        <m/>
      </sharedItems>
    </cacheField>
  </cacheFields>
  <extLst>
    <ext xmlns:x14="http://schemas.microsoft.com/office/spreadsheetml/2009/9/main" uri="{725AE2AE-9491-48be-B2B4-4EB974FC3084}">
      <x14:pivotCacheDefinition pivotCacheId="35927033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8">
  <r>
    <x v="0"/>
    <n v="1136.8800000000001"/>
    <x v="0"/>
    <x v="0"/>
    <x v="0"/>
  </r>
  <r>
    <x v="0"/>
    <n v="240"/>
    <x v="0"/>
    <x v="1"/>
    <x v="0"/>
  </r>
  <r>
    <x v="0"/>
    <n v="10000"/>
    <x v="1"/>
    <x v="2"/>
    <x v="0"/>
  </r>
  <r>
    <x v="0"/>
    <n v="1602"/>
    <x v="2"/>
    <x v="2"/>
    <x v="0"/>
  </r>
  <r>
    <x v="0"/>
    <n v="159"/>
    <x v="1"/>
    <x v="3"/>
    <x v="0"/>
  </r>
  <r>
    <x v="0"/>
    <n v="306"/>
    <x v="2"/>
    <x v="3"/>
    <x v="0"/>
  </r>
  <r>
    <x v="0"/>
    <n v="399"/>
    <x v="0"/>
    <x v="4"/>
    <x v="0"/>
  </r>
  <r>
    <x v="0"/>
    <n v="156"/>
    <x v="2"/>
    <x v="5"/>
    <x v="0"/>
  </r>
  <r>
    <x v="0"/>
    <n v="10000"/>
    <x v="1"/>
    <x v="5"/>
    <x v="0"/>
  </r>
  <r>
    <x v="0"/>
    <n v="2615"/>
    <x v="1"/>
    <x v="5"/>
    <x v="0"/>
  </r>
  <r>
    <x v="1"/>
    <n v="6000"/>
    <x v="1"/>
    <x v="5"/>
    <x v="0"/>
  </r>
  <r>
    <x v="0"/>
    <n v="737"/>
    <x v="2"/>
    <x v="5"/>
    <x v="0"/>
  </r>
  <r>
    <x v="0"/>
    <n v="199"/>
    <x v="3"/>
    <x v="5"/>
    <x v="0"/>
  </r>
  <r>
    <x v="0"/>
    <n v="447"/>
    <x v="2"/>
    <x v="5"/>
    <x v="0"/>
  </r>
  <r>
    <x v="0"/>
    <n v="142"/>
    <x v="2"/>
    <x v="6"/>
    <x v="0"/>
  </r>
  <r>
    <x v="0"/>
    <n v="295"/>
    <x v="2"/>
    <x v="6"/>
    <x v="0"/>
  </r>
  <r>
    <x v="0"/>
    <n v="1000"/>
    <x v="1"/>
    <x v="6"/>
    <x v="0"/>
  </r>
  <r>
    <x v="0"/>
    <n v="1290"/>
    <x v="1"/>
    <x v="6"/>
    <x v="0"/>
  </r>
  <r>
    <x v="0"/>
    <n v="400"/>
    <x v="1"/>
    <x v="6"/>
    <x v="0"/>
  </r>
  <r>
    <x v="0"/>
    <n v="573"/>
    <x v="1"/>
    <x v="6"/>
    <x v="0"/>
  </r>
  <r>
    <x v="0"/>
    <n v="249"/>
    <x v="3"/>
    <x v="6"/>
    <x v="0"/>
  </r>
  <r>
    <x v="0"/>
    <n v="904"/>
    <x v="4"/>
    <x v="7"/>
    <x v="0"/>
  </r>
  <r>
    <x v="1"/>
    <n v="20400"/>
    <x v="1"/>
    <x v="7"/>
    <x v="0"/>
  </r>
  <r>
    <x v="0"/>
    <n v="20370"/>
    <x v="5"/>
    <x v="7"/>
    <x v="0"/>
  </r>
  <r>
    <x v="0"/>
    <n v="301"/>
    <x v="4"/>
    <x v="7"/>
    <x v="0"/>
  </r>
  <r>
    <x v="1"/>
    <n v="6000"/>
    <x v="1"/>
    <x v="7"/>
    <x v="0"/>
  </r>
  <r>
    <x v="0"/>
    <n v="480"/>
    <x v="4"/>
    <x v="7"/>
    <x v="0"/>
  </r>
  <r>
    <x v="0"/>
    <n v="18000"/>
    <x v="1"/>
    <x v="7"/>
    <x v="0"/>
  </r>
  <r>
    <x v="0"/>
    <n v="103"/>
    <x v="6"/>
    <x v="7"/>
    <x v="0"/>
  </r>
  <r>
    <x v="0"/>
    <n v="2000"/>
    <x v="1"/>
    <x v="7"/>
    <x v="0"/>
  </r>
  <r>
    <x v="1"/>
    <n v="5667"/>
    <x v="1"/>
    <x v="7"/>
    <x v="0"/>
  </r>
  <r>
    <x v="0"/>
    <n v="5000"/>
    <x v="1"/>
    <x v="7"/>
    <x v="0"/>
  </r>
  <r>
    <x v="0"/>
    <n v="6890"/>
    <x v="1"/>
    <x v="7"/>
    <x v="0"/>
  </r>
  <r>
    <x v="0"/>
    <n v="2788"/>
    <x v="4"/>
    <x v="7"/>
    <x v="0"/>
  </r>
  <r>
    <x v="0"/>
    <n v="1294"/>
    <x v="4"/>
    <x v="7"/>
    <x v="0"/>
  </r>
  <r>
    <x v="0"/>
    <n v="540"/>
    <x v="1"/>
    <x v="7"/>
    <x v="0"/>
  </r>
  <r>
    <x v="0"/>
    <n v="444"/>
    <x v="3"/>
    <x v="7"/>
    <x v="0"/>
  </r>
  <r>
    <x v="1"/>
    <n v="27000"/>
    <x v="1"/>
    <x v="7"/>
    <x v="0"/>
  </r>
  <r>
    <x v="0"/>
    <n v="16605"/>
    <x v="5"/>
    <x v="7"/>
    <x v="0"/>
  </r>
  <r>
    <x v="0"/>
    <n v="3981"/>
    <x v="5"/>
    <x v="7"/>
    <x v="0"/>
  </r>
  <r>
    <x v="0"/>
    <n v="4000"/>
    <x v="1"/>
    <x v="7"/>
    <x v="0"/>
  </r>
  <r>
    <x v="0"/>
    <n v="191"/>
    <x v="2"/>
    <x v="7"/>
    <x v="0"/>
  </r>
  <r>
    <x v="0"/>
    <n v="975"/>
    <x v="7"/>
    <x v="8"/>
    <x v="1"/>
  </r>
  <r>
    <x v="0"/>
    <n v="50"/>
    <x v="1"/>
    <x v="8"/>
    <x v="1"/>
  </r>
  <r>
    <x v="0"/>
    <n v="250"/>
    <x v="1"/>
    <x v="8"/>
    <x v="1"/>
  </r>
  <r>
    <x v="1"/>
    <n v="20000"/>
    <x v="1"/>
    <x v="8"/>
    <x v="1"/>
  </r>
  <r>
    <x v="1"/>
    <n v="10000"/>
    <x v="1"/>
    <x v="8"/>
    <x v="1"/>
  </r>
  <r>
    <x v="0"/>
    <n v="206"/>
    <x v="2"/>
    <x v="8"/>
    <x v="1"/>
  </r>
  <r>
    <x v="1"/>
    <n v="5000"/>
    <x v="1"/>
    <x v="8"/>
    <x v="1"/>
  </r>
  <r>
    <x v="0"/>
    <n v="4600"/>
    <x v="1"/>
    <x v="8"/>
    <x v="1"/>
  </r>
  <r>
    <x v="0"/>
    <n v="299"/>
    <x v="0"/>
    <x v="8"/>
    <x v="1"/>
  </r>
  <r>
    <x v="0"/>
    <n v="322"/>
    <x v="2"/>
    <x v="0"/>
    <x v="1"/>
  </r>
  <r>
    <x v="0"/>
    <n v="11230"/>
    <x v="5"/>
    <x v="0"/>
    <x v="1"/>
  </r>
  <r>
    <x v="0"/>
    <n v="444"/>
    <x v="3"/>
    <x v="0"/>
    <x v="1"/>
  </r>
  <r>
    <x v="1"/>
    <n v="5628"/>
    <x v="1"/>
    <x v="1"/>
    <x v="1"/>
  </r>
  <r>
    <x v="0"/>
    <n v="13"/>
    <x v="1"/>
    <x v="1"/>
    <x v="1"/>
  </r>
  <r>
    <x v="0"/>
    <n v="576"/>
    <x v="2"/>
    <x v="1"/>
    <x v="1"/>
  </r>
  <r>
    <x v="0"/>
    <n v="25000"/>
    <x v="1"/>
    <x v="1"/>
    <x v="1"/>
  </r>
  <r>
    <x v="0"/>
    <n v="564"/>
    <x v="2"/>
    <x v="1"/>
    <x v="1"/>
  </r>
  <r>
    <x v="0"/>
    <n v="287"/>
    <x v="2"/>
    <x v="1"/>
    <x v="1"/>
  </r>
  <r>
    <x v="0"/>
    <n v="235"/>
    <x v="2"/>
    <x v="1"/>
    <x v="1"/>
  </r>
  <r>
    <x v="0"/>
    <n v="154"/>
    <x v="2"/>
    <x v="1"/>
    <x v="1"/>
  </r>
  <r>
    <x v="0"/>
    <n v="180"/>
    <x v="2"/>
    <x v="1"/>
    <x v="1"/>
  </r>
  <r>
    <x v="1"/>
    <n v="10000"/>
    <x v="1"/>
    <x v="1"/>
    <x v="1"/>
  </r>
  <r>
    <x v="0"/>
    <n v="169"/>
    <x v="2"/>
    <x v="1"/>
    <x v="1"/>
  </r>
  <r>
    <x v="0"/>
    <n v="167"/>
    <x v="2"/>
    <x v="1"/>
    <x v="1"/>
  </r>
  <r>
    <x v="1"/>
    <n v="15000"/>
    <x v="1"/>
    <x v="1"/>
    <x v="1"/>
  </r>
  <r>
    <x v="0"/>
    <n v="342"/>
    <x v="2"/>
    <x v="1"/>
    <x v="1"/>
  </r>
  <r>
    <x v="0"/>
    <n v="126"/>
    <x v="2"/>
    <x v="1"/>
    <x v="1"/>
  </r>
  <r>
    <x v="0"/>
    <n v="284"/>
    <x v="2"/>
    <x v="1"/>
    <x v="1"/>
  </r>
  <r>
    <x v="0"/>
    <n v="534"/>
    <x v="2"/>
    <x v="1"/>
    <x v="1"/>
  </r>
  <r>
    <x v="0"/>
    <n v="247"/>
    <x v="2"/>
    <x v="1"/>
    <x v="1"/>
  </r>
  <r>
    <x v="0"/>
    <n v="334"/>
    <x v="2"/>
    <x v="1"/>
    <x v="1"/>
  </r>
  <r>
    <x v="1"/>
    <n v="1000"/>
    <x v="1"/>
    <x v="1"/>
    <x v="1"/>
  </r>
  <r>
    <x v="0"/>
    <n v="1000"/>
    <x v="1"/>
    <x v="1"/>
    <x v="1"/>
  </r>
  <r>
    <x v="0"/>
    <n v="425"/>
    <x v="2"/>
    <x v="1"/>
    <x v="1"/>
  </r>
  <r>
    <x v="0"/>
    <n v="185"/>
    <x v="2"/>
    <x v="1"/>
    <x v="1"/>
  </r>
  <r>
    <x v="0"/>
    <n v="342"/>
    <x v="2"/>
    <x v="1"/>
    <x v="1"/>
  </r>
  <r>
    <x v="0"/>
    <n v="517"/>
    <x v="2"/>
    <x v="1"/>
    <x v="1"/>
  </r>
  <r>
    <x v="0"/>
    <n v="192"/>
    <x v="2"/>
    <x v="1"/>
    <x v="1"/>
  </r>
  <r>
    <x v="0"/>
    <n v="650"/>
    <x v="1"/>
    <x v="1"/>
    <x v="1"/>
  </r>
  <r>
    <x v="0"/>
    <n v="180"/>
    <x v="2"/>
    <x v="1"/>
    <x v="1"/>
  </r>
  <r>
    <x v="0"/>
    <n v="213"/>
    <x v="2"/>
    <x v="1"/>
    <x v="1"/>
  </r>
  <r>
    <x v="0"/>
    <n v="168"/>
    <x v="2"/>
    <x v="1"/>
    <x v="1"/>
  </r>
  <r>
    <x v="0"/>
    <n v="307"/>
    <x v="2"/>
    <x v="1"/>
    <x v="1"/>
  </r>
  <r>
    <x v="0"/>
    <n v="141"/>
    <x v="2"/>
    <x v="1"/>
    <x v="1"/>
  </r>
  <r>
    <x v="0"/>
    <n v="24"/>
    <x v="8"/>
    <x v="1"/>
    <x v="1"/>
  </r>
  <r>
    <x v="0"/>
    <n v="192"/>
    <x v="2"/>
    <x v="1"/>
    <x v="1"/>
  </r>
  <r>
    <x v="0"/>
    <n v="193"/>
    <x v="2"/>
    <x v="1"/>
    <x v="1"/>
  </r>
  <r>
    <x v="0"/>
    <n v="215"/>
    <x v="2"/>
    <x v="1"/>
    <x v="1"/>
  </r>
  <r>
    <x v="0"/>
    <n v="368"/>
    <x v="2"/>
    <x v="1"/>
    <x v="1"/>
  </r>
  <r>
    <x v="0"/>
    <n v="364"/>
    <x v="2"/>
    <x v="1"/>
    <x v="1"/>
  </r>
  <r>
    <x v="0"/>
    <n v="203"/>
    <x v="2"/>
    <x v="1"/>
    <x v="1"/>
  </r>
  <r>
    <x v="0"/>
    <n v="492"/>
    <x v="2"/>
    <x v="1"/>
    <x v="1"/>
  </r>
  <r>
    <x v="0"/>
    <n v="195"/>
    <x v="2"/>
    <x v="1"/>
    <x v="1"/>
  </r>
  <r>
    <x v="0"/>
    <n v="387"/>
    <x v="2"/>
    <x v="1"/>
    <x v="1"/>
  </r>
  <r>
    <x v="0"/>
    <n v="192"/>
    <x v="2"/>
    <x v="1"/>
    <x v="1"/>
  </r>
  <r>
    <x v="0"/>
    <n v="88"/>
    <x v="2"/>
    <x v="1"/>
    <x v="1"/>
  </r>
  <r>
    <x v="0"/>
    <n v="50"/>
    <x v="1"/>
    <x v="1"/>
    <x v="1"/>
  </r>
  <r>
    <x v="0"/>
    <n v="206"/>
    <x v="2"/>
    <x v="1"/>
    <x v="1"/>
  </r>
  <r>
    <x v="1"/>
    <n v="50"/>
    <x v="1"/>
    <x v="1"/>
    <x v="1"/>
  </r>
  <r>
    <x v="0"/>
    <n v="201"/>
    <x v="2"/>
    <x v="9"/>
    <x v="1"/>
  </r>
  <r>
    <x v="0"/>
    <n v="218"/>
    <x v="2"/>
    <x v="9"/>
    <x v="1"/>
  </r>
  <r>
    <x v="0"/>
    <n v="370"/>
    <x v="2"/>
    <x v="9"/>
    <x v="1"/>
  </r>
  <r>
    <x v="0"/>
    <n v="113"/>
    <x v="2"/>
    <x v="9"/>
    <x v="1"/>
  </r>
  <r>
    <x v="0"/>
    <n v="135"/>
    <x v="2"/>
    <x v="9"/>
    <x v="1"/>
  </r>
  <r>
    <x v="0"/>
    <n v="203"/>
    <x v="2"/>
    <x v="9"/>
    <x v="1"/>
  </r>
  <r>
    <x v="0"/>
    <n v="1910.8"/>
    <x v="4"/>
    <x v="9"/>
    <x v="1"/>
  </r>
  <r>
    <x v="0"/>
    <n v="269"/>
    <x v="2"/>
    <x v="9"/>
    <x v="1"/>
  </r>
  <r>
    <x v="0"/>
    <n v="366"/>
    <x v="2"/>
    <x v="9"/>
    <x v="1"/>
  </r>
  <r>
    <x v="0"/>
    <n v="192"/>
    <x v="2"/>
    <x v="9"/>
    <x v="1"/>
  </r>
  <r>
    <x v="0"/>
    <n v="150"/>
    <x v="2"/>
    <x v="9"/>
    <x v="1"/>
  </r>
  <r>
    <x v="0"/>
    <n v="6107"/>
    <x v="1"/>
    <x v="9"/>
    <x v="1"/>
  </r>
  <r>
    <x v="0"/>
    <n v="192"/>
    <x v="2"/>
    <x v="9"/>
    <x v="1"/>
  </r>
  <r>
    <x v="0"/>
    <n v="302"/>
    <x v="2"/>
    <x v="9"/>
    <x v="1"/>
  </r>
  <r>
    <x v="0"/>
    <n v="113"/>
    <x v="2"/>
    <x v="9"/>
    <x v="1"/>
  </r>
  <r>
    <x v="0"/>
    <n v="263"/>
    <x v="2"/>
    <x v="9"/>
    <x v="1"/>
  </r>
  <r>
    <x v="0"/>
    <n v="174"/>
    <x v="2"/>
    <x v="9"/>
    <x v="1"/>
  </r>
  <r>
    <x v="0"/>
    <n v="162"/>
    <x v="2"/>
    <x v="9"/>
    <x v="1"/>
  </r>
  <r>
    <x v="0"/>
    <n v="202"/>
    <x v="2"/>
    <x v="9"/>
    <x v="1"/>
  </r>
  <r>
    <x v="0"/>
    <n v="446"/>
    <x v="2"/>
    <x v="9"/>
    <x v="1"/>
  </r>
  <r>
    <x v="0"/>
    <n v="382"/>
    <x v="2"/>
    <x v="9"/>
    <x v="1"/>
  </r>
  <r>
    <x v="1"/>
    <n v="382"/>
    <x v="1"/>
    <x v="9"/>
    <x v="1"/>
  </r>
  <r>
    <x v="1"/>
    <n v="382"/>
    <x v="1"/>
    <x v="9"/>
    <x v="1"/>
  </r>
  <r>
    <x v="0"/>
    <n v="113"/>
    <x v="2"/>
    <x v="9"/>
    <x v="1"/>
  </r>
  <r>
    <x v="0"/>
    <n v="444"/>
    <x v="3"/>
    <x v="9"/>
    <x v="1"/>
  </r>
  <r>
    <x v="0"/>
    <n v="251"/>
    <x v="2"/>
    <x v="9"/>
    <x v="1"/>
  </r>
  <r>
    <x v="0"/>
    <n v="159"/>
    <x v="2"/>
    <x v="9"/>
    <x v="1"/>
  </r>
  <r>
    <x v="0"/>
    <n v="305"/>
    <x v="2"/>
    <x v="9"/>
    <x v="1"/>
  </r>
  <r>
    <x v="0"/>
    <n v="288"/>
    <x v="2"/>
    <x v="9"/>
    <x v="1"/>
  </r>
  <r>
    <x v="0"/>
    <n v="260"/>
    <x v="2"/>
    <x v="9"/>
    <x v="1"/>
  </r>
  <r>
    <x v="0"/>
    <n v="190"/>
    <x v="2"/>
    <x v="9"/>
    <x v="1"/>
  </r>
  <r>
    <x v="0"/>
    <n v="113"/>
    <x v="2"/>
    <x v="9"/>
    <x v="1"/>
  </r>
  <r>
    <x v="0"/>
    <n v="245"/>
    <x v="2"/>
    <x v="9"/>
    <x v="1"/>
  </r>
  <r>
    <x v="0"/>
    <n v="1500"/>
    <x v="1"/>
    <x v="9"/>
    <x v="1"/>
  </r>
  <r>
    <x v="0"/>
    <n v="280"/>
    <x v="2"/>
    <x v="9"/>
    <x v="1"/>
  </r>
  <r>
    <x v="0"/>
    <n v="251"/>
    <x v="2"/>
    <x v="9"/>
    <x v="1"/>
  </r>
  <r>
    <x v="0"/>
    <n v="1229"/>
    <x v="5"/>
    <x v="9"/>
    <x v="1"/>
  </r>
  <r>
    <x v="0"/>
    <n v="307"/>
    <x v="2"/>
    <x v="9"/>
    <x v="1"/>
  </r>
  <r>
    <x v="0"/>
    <n v="731"/>
    <x v="2"/>
    <x v="9"/>
    <x v="1"/>
  </r>
  <r>
    <x v="0"/>
    <n v="475"/>
    <x v="2"/>
    <x v="10"/>
    <x v="1"/>
  </r>
  <r>
    <x v="0"/>
    <n v="1575"/>
    <x v="7"/>
    <x v="10"/>
    <x v="1"/>
  </r>
  <r>
    <x v="0"/>
    <n v="999"/>
    <x v="4"/>
    <x v="10"/>
    <x v="1"/>
  </r>
  <r>
    <x v="0"/>
    <n v="243"/>
    <x v="2"/>
    <x v="10"/>
    <x v="1"/>
  </r>
  <r>
    <x v="0"/>
    <n v="322"/>
    <x v="2"/>
    <x v="10"/>
    <x v="1"/>
  </r>
  <r>
    <x v="0"/>
    <n v="500"/>
    <x v="8"/>
    <x v="10"/>
    <x v="1"/>
  </r>
  <r>
    <x v="0"/>
    <n v="324"/>
    <x v="2"/>
    <x v="10"/>
    <x v="1"/>
  </r>
  <r>
    <x v="0"/>
    <n v="338"/>
    <x v="2"/>
    <x v="11"/>
    <x v="1"/>
  </r>
  <r>
    <x v="0"/>
    <n v="100"/>
    <x v="0"/>
    <x v="11"/>
    <x v="1"/>
  </r>
  <r>
    <x v="0"/>
    <n v="190"/>
    <x v="2"/>
    <x v="11"/>
    <x v="1"/>
  </r>
  <r>
    <x v="0"/>
    <n v="454"/>
    <x v="2"/>
    <x v="11"/>
    <x v="1"/>
  </r>
  <r>
    <x v="0"/>
    <n v="426"/>
    <x v="2"/>
    <x v="11"/>
    <x v="1"/>
  </r>
  <r>
    <x v="0"/>
    <n v="444"/>
    <x v="3"/>
    <x v="11"/>
    <x v="1"/>
  </r>
  <r>
    <x v="0"/>
    <n v="416"/>
    <x v="2"/>
    <x v="11"/>
    <x v="1"/>
  </r>
  <r>
    <x v="0"/>
    <n v="786"/>
    <x v="2"/>
    <x v="11"/>
    <x v="1"/>
  </r>
  <r>
    <x v="1"/>
    <n v="1000"/>
    <x v="1"/>
    <x v="11"/>
    <x v="1"/>
  </r>
  <r>
    <x v="0"/>
    <n v="172"/>
    <x v="2"/>
    <x v="11"/>
    <x v="1"/>
  </r>
  <r>
    <x v="0"/>
    <n v="292"/>
    <x v="2"/>
    <x v="11"/>
    <x v="1"/>
  </r>
  <r>
    <x v="0"/>
    <n v="302"/>
    <x v="2"/>
    <x v="2"/>
    <x v="1"/>
  </r>
  <r>
    <x v="0"/>
    <n v="439"/>
    <x v="2"/>
    <x v="2"/>
    <x v="1"/>
  </r>
  <r>
    <x v="0"/>
    <n v="251"/>
    <x v="2"/>
    <x v="2"/>
    <x v="1"/>
  </r>
  <r>
    <x v="0"/>
    <n v="116"/>
    <x v="2"/>
    <x v="2"/>
    <x v="1"/>
  </r>
  <r>
    <x v="1"/>
    <n v="2200"/>
    <x v="1"/>
    <x v="2"/>
    <x v="1"/>
  </r>
  <r>
    <x v="0"/>
    <n v="270"/>
    <x v="2"/>
    <x v="2"/>
    <x v="1"/>
  </r>
  <r>
    <x v="0"/>
    <n v="278"/>
    <x v="2"/>
    <x v="2"/>
    <x v="1"/>
  </r>
  <r>
    <x v="0"/>
    <n v="204"/>
    <x v="2"/>
    <x v="2"/>
    <x v="1"/>
  </r>
  <r>
    <x v="0"/>
    <n v="254"/>
    <x v="2"/>
    <x v="2"/>
    <x v="1"/>
  </r>
  <r>
    <x v="0"/>
    <n v="157"/>
    <x v="2"/>
    <x v="2"/>
    <x v="1"/>
  </r>
  <r>
    <x v="0"/>
    <n v="99"/>
    <x v="1"/>
    <x v="2"/>
    <x v="1"/>
  </r>
  <r>
    <x v="0"/>
    <n v="327"/>
    <x v="2"/>
    <x v="2"/>
    <x v="1"/>
  </r>
  <r>
    <x v="0"/>
    <n v="1"/>
    <x v="8"/>
    <x v="2"/>
    <x v="1"/>
  </r>
  <r>
    <x v="0"/>
    <n v="999"/>
    <x v="8"/>
    <x v="2"/>
    <x v="1"/>
  </r>
  <r>
    <x v="0"/>
    <n v="262"/>
    <x v="2"/>
    <x v="2"/>
    <x v="1"/>
  </r>
  <r>
    <x v="0"/>
    <n v="3164"/>
    <x v="1"/>
    <x v="2"/>
    <x v="1"/>
  </r>
  <r>
    <x v="0"/>
    <n v="246"/>
    <x v="1"/>
    <x v="2"/>
    <x v="1"/>
  </r>
  <r>
    <x v="1"/>
    <n v="800"/>
    <x v="1"/>
    <x v="2"/>
    <x v="1"/>
  </r>
  <r>
    <x v="0"/>
    <n v="110"/>
    <x v="2"/>
    <x v="2"/>
    <x v="1"/>
  </r>
  <r>
    <x v="0"/>
    <n v="244"/>
    <x v="2"/>
    <x v="3"/>
    <x v="1"/>
  </r>
  <r>
    <x v="0"/>
    <n v="3000"/>
    <x v="1"/>
    <x v="3"/>
    <x v="1"/>
  </r>
  <r>
    <x v="0"/>
    <n v="91"/>
    <x v="2"/>
    <x v="3"/>
    <x v="1"/>
  </r>
  <r>
    <x v="0"/>
    <n v="470"/>
    <x v="2"/>
    <x v="3"/>
    <x v="1"/>
  </r>
  <r>
    <x v="0"/>
    <n v="184"/>
    <x v="1"/>
    <x v="3"/>
    <x v="1"/>
  </r>
  <r>
    <x v="0"/>
    <n v="6760"/>
    <x v="7"/>
    <x v="3"/>
    <x v="1"/>
  </r>
  <r>
    <x v="0"/>
    <n v="231"/>
    <x v="1"/>
    <x v="3"/>
    <x v="1"/>
  </r>
  <r>
    <x v="1"/>
    <n v="11760"/>
    <x v="1"/>
    <x v="3"/>
    <x v="1"/>
  </r>
  <r>
    <x v="0"/>
    <n v="167"/>
    <x v="2"/>
    <x v="3"/>
    <x v="1"/>
  </r>
  <r>
    <x v="0"/>
    <n v="597"/>
    <x v="3"/>
    <x v="3"/>
    <x v="1"/>
  </r>
  <r>
    <x v="0"/>
    <n v="491"/>
    <x v="2"/>
    <x v="3"/>
    <x v="1"/>
  </r>
  <r>
    <x v="0"/>
    <n v="198"/>
    <x v="2"/>
    <x v="3"/>
    <x v="1"/>
  </r>
  <r>
    <x v="0"/>
    <n v="271"/>
    <x v="2"/>
    <x v="3"/>
    <x v="1"/>
  </r>
  <r>
    <x v="0"/>
    <n v="426"/>
    <x v="2"/>
    <x v="3"/>
    <x v="1"/>
  </r>
  <r>
    <x v="0"/>
    <n v="628"/>
    <x v="1"/>
    <x v="3"/>
    <x v="1"/>
  </r>
  <r>
    <x v="0"/>
    <n v="106"/>
    <x v="2"/>
    <x v="3"/>
    <x v="1"/>
  </r>
  <r>
    <x v="0"/>
    <n v="338"/>
    <x v="2"/>
    <x v="4"/>
    <x v="1"/>
  </r>
  <r>
    <x v="0"/>
    <n v="2000"/>
    <x v="1"/>
    <x v="4"/>
    <x v="1"/>
  </r>
  <r>
    <x v="0"/>
    <n v="3609"/>
    <x v="5"/>
    <x v="4"/>
    <x v="1"/>
  </r>
  <r>
    <x v="0"/>
    <n v="512"/>
    <x v="2"/>
    <x v="4"/>
    <x v="1"/>
  </r>
  <r>
    <x v="0"/>
    <n v="288"/>
    <x v="2"/>
    <x v="4"/>
    <x v="1"/>
  </r>
  <r>
    <x v="0"/>
    <n v="259"/>
    <x v="2"/>
    <x v="4"/>
    <x v="1"/>
  </r>
  <r>
    <x v="0"/>
    <n v="291"/>
    <x v="2"/>
    <x v="4"/>
    <x v="1"/>
  </r>
  <r>
    <x v="0"/>
    <n v="164"/>
    <x v="2"/>
    <x v="4"/>
    <x v="1"/>
  </r>
  <r>
    <x v="0"/>
    <n v="1887"/>
    <x v="4"/>
    <x v="4"/>
    <x v="1"/>
  </r>
  <r>
    <x v="1"/>
    <n v="1887"/>
    <x v="1"/>
    <x v="4"/>
    <x v="1"/>
  </r>
  <r>
    <x v="0"/>
    <n v="121"/>
    <x v="2"/>
    <x v="4"/>
    <x v="1"/>
  </r>
  <r>
    <x v="0"/>
    <n v="197"/>
    <x v="2"/>
    <x v="4"/>
    <x v="1"/>
  </r>
  <r>
    <x v="0"/>
    <n v="365"/>
    <x v="2"/>
    <x v="4"/>
    <x v="1"/>
  </r>
  <r>
    <x v="1"/>
    <n v="1203"/>
    <x v="1"/>
    <x v="4"/>
    <x v="1"/>
  </r>
  <r>
    <x v="0"/>
    <n v="211"/>
    <x v="2"/>
    <x v="4"/>
    <x v="1"/>
  </r>
  <r>
    <x v="0"/>
    <n v="187"/>
    <x v="2"/>
    <x v="4"/>
    <x v="1"/>
  </r>
  <r>
    <x v="0"/>
    <n v="184"/>
    <x v="6"/>
    <x v="5"/>
    <x v="1"/>
  </r>
  <r>
    <x v="0"/>
    <n v="1349"/>
    <x v="2"/>
    <x v="5"/>
    <x v="1"/>
  </r>
  <r>
    <x v="0"/>
    <n v="67"/>
    <x v="6"/>
    <x v="5"/>
    <x v="1"/>
  </r>
  <r>
    <x v="1"/>
    <n v="450"/>
    <x v="1"/>
    <x v="5"/>
    <x v="1"/>
  </r>
  <r>
    <x v="1"/>
    <n v="450"/>
    <x v="1"/>
    <x v="5"/>
    <x v="1"/>
  </r>
  <r>
    <x v="0"/>
    <n v="3100"/>
    <x v="1"/>
    <x v="5"/>
    <x v="1"/>
  </r>
  <r>
    <x v="0"/>
    <n v="829"/>
    <x v="2"/>
    <x v="5"/>
    <x v="1"/>
  </r>
  <r>
    <x v="0"/>
    <n v="698"/>
    <x v="4"/>
    <x v="5"/>
    <x v="1"/>
  </r>
  <r>
    <x v="0"/>
    <n v="899"/>
    <x v="4"/>
    <x v="5"/>
    <x v="1"/>
  </r>
  <r>
    <x v="1"/>
    <n v="20000"/>
    <x v="1"/>
    <x v="6"/>
    <x v="1"/>
  </r>
  <r>
    <x v="0"/>
    <n v="299"/>
    <x v="7"/>
    <x v="6"/>
    <x v="1"/>
  </r>
  <r>
    <x v="0"/>
    <n v="499"/>
    <x v="0"/>
    <x v="6"/>
    <x v="1"/>
  </r>
  <r>
    <x v="0"/>
    <n v="423"/>
    <x v="2"/>
    <x v="6"/>
    <x v="1"/>
  </r>
  <r>
    <x v="0"/>
    <n v="91"/>
    <x v="6"/>
    <x v="6"/>
    <x v="1"/>
  </r>
  <r>
    <x v="0"/>
    <n v="1725"/>
    <x v="1"/>
    <x v="6"/>
    <x v="1"/>
  </r>
  <r>
    <x v="0"/>
    <n v="316"/>
    <x v="1"/>
    <x v="7"/>
    <x v="1"/>
  </r>
  <r>
    <x v="0"/>
    <n v="40"/>
    <x v="1"/>
    <x v="7"/>
    <x v="1"/>
  </r>
  <r>
    <x v="0"/>
    <n v="5000"/>
    <x v="1"/>
    <x v="7"/>
    <x v="1"/>
  </r>
  <r>
    <x v="0"/>
    <n v="251"/>
    <x v="2"/>
    <x v="7"/>
    <x v="1"/>
  </r>
  <r>
    <x v="0"/>
    <n v="246"/>
    <x v="2"/>
    <x v="7"/>
    <x v="1"/>
  </r>
  <r>
    <x v="0"/>
    <n v="533"/>
    <x v="3"/>
    <x v="7"/>
    <x v="1"/>
  </r>
  <r>
    <x v="1"/>
    <n v="200"/>
    <x v="1"/>
    <x v="7"/>
    <x v="1"/>
  </r>
  <r>
    <x v="0"/>
    <n v="93"/>
    <x v="2"/>
    <x v="7"/>
    <x v="1"/>
  </r>
  <r>
    <x v="0"/>
    <n v="675"/>
    <x v="2"/>
    <x v="7"/>
    <x v="1"/>
  </r>
  <r>
    <x v="1"/>
    <n v="2000"/>
    <x v="1"/>
    <x v="7"/>
    <x v="1"/>
  </r>
  <r>
    <x v="0"/>
    <n v="1979"/>
    <x v="4"/>
    <x v="7"/>
    <x v="1"/>
  </r>
  <r>
    <x v="0"/>
    <n v="148"/>
    <x v="2"/>
    <x v="7"/>
    <x v="1"/>
  </r>
  <r>
    <x v="0"/>
    <n v="218"/>
    <x v="2"/>
    <x v="7"/>
    <x v="1"/>
  </r>
  <r>
    <x v="0"/>
    <n v="129"/>
    <x v="2"/>
    <x v="7"/>
    <x v="1"/>
  </r>
  <r>
    <x v="0"/>
    <n v="78"/>
    <x v="6"/>
    <x v="7"/>
    <x v="1"/>
  </r>
  <r>
    <x v="0"/>
    <n v="2120"/>
    <x v="1"/>
    <x v="7"/>
    <x v="1"/>
  </r>
  <r>
    <x v="0"/>
    <n v="216"/>
    <x v="6"/>
    <x v="7"/>
    <x v="1"/>
  </r>
  <r>
    <x v="0"/>
    <n v="1200"/>
    <x v="2"/>
    <x v="7"/>
    <x v="1"/>
  </r>
  <r>
    <x v="0"/>
    <n v="1245"/>
    <x v="2"/>
    <x v="7"/>
    <x v="1"/>
  </r>
  <r>
    <x v="0"/>
    <n v="57"/>
    <x v="6"/>
    <x v="7"/>
    <x v="1"/>
  </r>
  <r>
    <x v="0"/>
    <n v="275"/>
    <x v="2"/>
    <x v="7"/>
    <x v="1"/>
  </r>
  <r>
    <x v="1"/>
    <n v="600"/>
    <x v="1"/>
    <x v="7"/>
    <x v="1"/>
  </r>
  <r>
    <x v="1"/>
    <n v="304"/>
    <x v="1"/>
    <x v="7"/>
    <x v="1"/>
  </r>
  <r>
    <x v="0"/>
    <n v="500"/>
    <x v="1"/>
    <x v="7"/>
    <x v="1"/>
  </r>
  <r>
    <x v="1"/>
    <n v="500"/>
    <x v="1"/>
    <x v="7"/>
    <x v="1"/>
  </r>
  <r>
    <x v="0"/>
    <n v="714.04"/>
    <x v="0"/>
    <x v="7"/>
    <x v="1"/>
  </r>
  <r>
    <x v="0"/>
    <n v="164"/>
    <x v="2"/>
    <x v="7"/>
    <x v="1"/>
  </r>
  <r>
    <x v="0"/>
    <n v="454"/>
    <x v="1"/>
    <x v="7"/>
    <x v="1"/>
  </r>
  <r>
    <x v="0"/>
    <n v="2159"/>
    <x v="5"/>
    <x v="7"/>
    <x v="1"/>
  </r>
  <r>
    <x v="0"/>
    <n v="228"/>
    <x v="2"/>
    <x v="7"/>
    <x v="1"/>
  </r>
  <r>
    <x v="0"/>
    <n v="2322"/>
    <x v="5"/>
    <x v="8"/>
    <x v="2"/>
  </r>
  <r>
    <x v="0"/>
    <n v="134"/>
    <x v="2"/>
    <x v="8"/>
    <x v="2"/>
  </r>
  <r>
    <x v="0"/>
    <n v="1748"/>
    <x v="4"/>
    <x v="8"/>
    <x v="2"/>
  </r>
  <r>
    <x v="0"/>
    <n v="399"/>
    <x v="1"/>
    <x v="8"/>
    <x v="2"/>
  </r>
  <r>
    <x v="0"/>
    <n v="960"/>
    <x v="8"/>
    <x v="8"/>
    <x v="2"/>
  </r>
  <r>
    <x v="0"/>
    <n v="284"/>
    <x v="6"/>
    <x v="8"/>
    <x v="2"/>
  </r>
  <r>
    <x v="0"/>
    <n v="84"/>
    <x v="6"/>
    <x v="8"/>
    <x v="2"/>
  </r>
  <r>
    <x v="0"/>
    <n v="507"/>
    <x v="2"/>
    <x v="8"/>
    <x v="2"/>
  </r>
  <r>
    <x v="0"/>
    <n v="296"/>
    <x v="2"/>
    <x v="8"/>
    <x v="2"/>
  </r>
  <r>
    <x v="0"/>
    <n v="212"/>
    <x v="2"/>
    <x v="8"/>
    <x v="2"/>
  </r>
  <r>
    <x v="1"/>
    <n v="14000"/>
    <x v="1"/>
    <x v="0"/>
    <x v="2"/>
  </r>
  <r>
    <x v="0"/>
    <n v="276"/>
    <x v="2"/>
    <x v="0"/>
    <x v="2"/>
  </r>
  <r>
    <x v="0"/>
    <n v="6151"/>
    <x v="1"/>
    <x v="0"/>
    <x v="2"/>
  </r>
  <r>
    <x v="0"/>
    <n v="3275"/>
    <x v="1"/>
    <x v="0"/>
    <x v="2"/>
  </r>
  <r>
    <x v="0"/>
    <n v="3670"/>
    <x v="1"/>
    <x v="0"/>
    <x v="2"/>
  </r>
  <r>
    <x v="0"/>
    <n v="5000"/>
    <x v="1"/>
    <x v="0"/>
    <x v="2"/>
  </r>
  <r>
    <x v="0"/>
    <n v="1900"/>
    <x v="1"/>
    <x v="0"/>
    <x v="2"/>
  </r>
  <r>
    <x v="0"/>
    <n v="173"/>
    <x v="2"/>
    <x v="0"/>
    <x v="2"/>
  </r>
  <r>
    <x v="0"/>
    <n v="150"/>
    <x v="5"/>
    <x v="0"/>
    <x v="2"/>
  </r>
  <r>
    <x v="0"/>
    <n v="218"/>
    <x v="2"/>
    <x v="0"/>
    <x v="2"/>
  </r>
  <r>
    <x v="0"/>
    <n v="149"/>
    <x v="2"/>
    <x v="0"/>
    <x v="2"/>
  </r>
  <r>
    <x v="0"/>
    <n v="17500"/>
    <x v="1"/>
    <x v="0"/>
    <x v="2"/>
  </r>
  <r>
    <x v="0"/>
    <n v="1000"/>
    <x v="1"/>
    <x v="0"/>
    <x v="2"/>
  </r>
  <r>
    <x v="0"/>
    <n v="149"/>
    <x v="2"/>
    <x v="1"/>
    <x v="2"/>
  </r>
  <r>
    <x v="0"/>
    <n v="50000"/>
    <x v="1"/>
    <x v="1"/>
    <x v="2"/>
  </r>
  <r>
    <x v="0"/>
    <n v="1180"/>
    <x v="1"/>
    <x v="1"/>
    <x v="2"/>
  </r>
  <r>
    <x v="0"/>
    <n v="150"/>
    <x v="5"/>
    <x v="1"/>
    <x v="2"/>
  </r>
  <r>
    <x v="0"/>
    <n v="2114.6"/>
    <x v="0"/>
    <x v="1"/>
    <x v="2"/>
  </r>
  <r>
    <x v="1"/>
    <n v="423"/>
    <x v="1"/>
    <x v="1"/>
    <x v="2"/>
  </r>
  <r>
    <x v="0"/>
    <n v="50"/>
    <x v="1"/>
    <x v="1"/>
    <x v="2"/>
  </r>
  <r>
    <x v="0"/>
    <n v="332"/>
    <x v="2"/>
    <x v="1"/>
    <x v="2"/>
  </r>
  <r>
    <x v="0"/>
    <n v="818"/>
    <x v="4"/>
    <x v="1"/>
    <x v="2"/>
  </r>
  <r>
    <x v="0"/>
    <n v="899"/>
    <x v="4"/>
    <x v="1"/>
    <x v="2"/>
  </r>
  <r>
    <x v="0"/>
    <n v="799"/>
    <x v="4"/>
    <x v="1"/>
    <x v="2"/>
  </r>
  <r>
    <x v="0"/>
    <n v="186"/>
    <x v="2"/>
    <x v="9"/>
    <x v="2"/>
  </r>
  <r>
    <x v="0"/>
    <n v="221"/>
    <x v="2"/>
    <x v="9"/>
    <x v="2"/>
  </r>
  <r>
    <x v="0"/>
    <n v="112"/>
    <x v="2"/>
    <x v="9"/>
    <x v="2"/>
  </r>
  <r>
    <x v="0"/>
    <n v="2470"/>
    <x v="4"/>
    <x v="9"/>
    <x v="2"/>
  </r>
  <r>
    <x v="0"/>
    <n v="393"/>
    <x v="2"/>
    <x v="9"/>
    <x v="2"/>
  </r>
  <r>
    <x v="0"/>
    <n v="299"/>
    <x v="3"/>
    <x v="9"/>
    <x v="2"/>
  </r>
  <r>
    <x v="0"/>
    <n v="348"/>
    <x v="2"/>
    <x v="9"/>
    <x v="2"/>
  </r>
  <r>
    <x v="0"/>
    <n v="264"/>
    <x v="2"/>
    <x v="9"/>
    <x v="2"/>
  </r>
  <r>
    <x v="0"/>
    <n v="319"/>
    <x v="2"/>
    <x v="9"/>
    <x v="2"/>
  </r>
  <r>
    <x v="0"/>
    <n v="25000"/>
    <x v="1"/>
    <x v="9"/>
    <x v="2"/>
  </r>
  <r>
    <x v="0"/>
    <n v="203"/>
    <x v="2"/>
    <x v="9"/>
    <x v="2"/>
  </r>
  <r>
    <x v="0"/>
    <n v="366"/>
    <x v="2"/>
    <x v="9"/>
    <x v="2"/>
  </r>
  <r>
    <x v="0"/>
    <n v="462"/>
    <x v="1"/>
    <x v="9"/>
    <x v="2"/>
  </r>
  <r>
    <x v="0"/>
    <n v="456"/>
    <x v="1"/>
    <x v="9"/>
    <x v="2"/>
  </r>
  <r>
    <x v="0"/>
    <n v="60000"/>
    <x v="1"/>
    <x v="9"/>
    <x v="2"/>
  </r>
  <r>
    <x v="0"/>
    <n v="279"/>
    <x v="2"/>
    <x v="9"/>
    <x v="2"/>
  </r>
  <r>
    <x v="0"/>
    <n v="284"/>
    <x v="2"/>
    <x v="9"/>
    <x v="2"/>
  </r>
  <r>
    <x v="0"/>
    <n v="154"/>
    <x v="2"/>
    <x v="9"/>
    <x v="2"/>
  </r>
  <r>
    <x v="0"/>
    <n v="302"/>
    <x v="2"/>
    <x v="9"/>
    <x v="2"/>
  </r>
  <r>
    <x v="0"/>
    <n v="450"/>
    <x v="2"/>
    <x v="9"/>
    <x v="2"/>
  </r>
  <r>
    <x v="0"/>
    <n v="527"/>
    <x v="2"/>
    <x v="10"/>
    <x v="2"/>
  </r>
  <r>
    <x v="0"/>
    <n v="120"/>
    <x v="3"/>
    <x v="10"/>
    <x v="2"/>
  </r>
  <r>
    <x v="1"/>
    <n v="10000"/>
    <x v="1"/>
    <x v="10"/>
    <x v="2"/>
  </r>
  <r>
    <x v="0"/>
    <n v="193"/>
    <x v="2"/>
    <x v="10"/>
    <x v="2"/>
  </r>
  <r>
    <x v="0"/>
    <n v="113"/>
    <x v="2"/>
    <x v="10"/>
    <x v="2"/>
  </r>
  <r>
    <x v="0"/>
    <n v="400"/>
    <x v="8"/>
    <x v="10"/>
    <x v="2"/>
  </r>
  <r>
    <x v="0"/>
    <n v="219"/>
    <x v="7"/>
    <x v="10"/>
    <x v="2"/>
  </r>
  <r>
    <x v="0"/>
    <n v="191"/>
    <x v="2"/>
    <x v="10"/>
    <x v="2"/>
  </r>
  <r>
    <x v="0"/>
    <n v="211"/>
    <x v="2"/>
    <x v="10"/>
    <x v="2"/>
  </r>
  <r>
    <x v="0"/>
    <n v="1000"/>
    <x v="1"/>
    <x v="10"/>
    <x v="2"/>
  </r>
  <r>
    <x v="0"/>
    <n v="5000"/>
    <x v="1"/>
    <x v="10"/>
    <x v="2"/>
  </r>
  <r>
    <x v="0"/>
    <n v="127"/>
    <x v="2"/>
    <x v="10"/>
    <x v="2"/>
  </r>
  <r>
    <x v="0"/>
    <n v="298"/>
    <x v="2"/>
    <x v="10"/>
    <x v="2"/>
  </r>
  <r>
    <x v="1"/>
    <n v="1000"/>
    <x v="1"/>
    <x v="11"/>
    <x v="2"/>
  </r>
  <r>
    <x v="1"/>
    <n v="20000"/>
    <x v="1"/>
    <x v="11"/>
    <x v="2"/>
  </r>
  <r>
    <x v="0"/>
    <n v="2"/>
    <x v="1"/>
    <x v="11"/>
    <x v="2"/>
  </r>
  <r>
    <x v="0"/>
    <n v="30000"/>
    <x v="1"/>
    <x v="11"/>
    <x v="2"/>
  </r>
  <r>
    <x v="0"/>
    <n v="1623"/>
    <x v="4"/>
    <x v="11"/>
    <x v="2"/>
  </r>
  <r>
    <x v="0"/>
    <n v="10000"/>
    <x v="8"/>
    <x v="11"/>
    <x v="2"/>
  </r>
  <r>
    <x v="0"/>
    <n v="1000"/>
    <x v="1"/>
    <x v="11"/>
    <x v="2"/>
  </r>
  <r>
    <x v="0"/>
    <n v="86"/>
    <x v="1"/>
    <x v="2"/>
    <x v="2"/>
  </r>
  <r>
    <x v="0"/>
    <n v="500"/>
    <x v="1"/>
    <x v="2"/>
    <x v="2"/>
  </r>
  <r>
    <x v="0"/>
    <n v="666"/>
    <x v="3"/>
    <x v="2"/>
    <x v="2"/>
  </r>
  <r>
    <x v="0"/>
    <n v="254"/>
    <x v="2"/>
    <x v="2"/>
    <x v="2"/>
  </r>
  <r>
    <x v="0"/>
    <n v="704"/>
    <x v="2"/>
    <x v="2"/>
    <x v="2"/>
  </r>
  <r>
    <x v="0"/>
    <n v="417"/>
    <x v="2"/>
    <x v="2"/>
    <x v="2"/>
  </r>
  <r>
    <x v="0"/>
    <n v="117"/>
    <x v="2"/>
    <x v="2"/>
    <x v="2"/>
  </r>
  <r>
    <x v="0"/>
    <n v="386"/>
    <x v="2"/>
    <x v="2"/>
    <x v="2"/>
  </r>
  <r>
    <x v="0"/>
    <n v="647"/>
    <x v="2"/>
    <x v="2"/>
    <x v="2"/>
  </r>
  <r>
    <x v="0"/>
    <n v="120"/>
    <x v="2"/>
    <x v="2"/>
    <x v="2"/>
  </r>
  <r>
    <x v="0"/>
    <n v="163"/>
    <x v="2"/>
    <x v="2"/>
    <x v="2"/>
  </r>
  <r>
    <x v="0"/>
    <n v="261"/>
    <x v="2"/>
    <x v="2"/>
    <x v="2"/>
  </r>
  <r>
    <x v="0"/>
    <n v="279"/>
    <x v="2"/>
    <x v="3"/>
    <x v="2"/>
  </r>
  <r>
    <x v="0"/>
    <n v="1.18"/>
    <x v="1"/>
    <x v="3"/>
    <x v="2"/>
  </r>
  <r>
    <x v="0"/>
    <n v="118"/>
    <x v="1"/>
    <x v="3"/>
    <x v="2"/>
  </r>
  <r>
    <x v="0"/>
    <n v="347"/>
    <x v="2"/>
    <x v="3"/>
    <x v="2"/>
  </r>
  <r>
    <x v="0"/>
    <n v="120"/>
    <x v="2"/>
    <x v="3"/>
    <x v="2"/>
  </r>
  <r>
    <x v="0"/>
    <n v="217"/>
    <x v="2"/>
    <x v="3"/>
    <x v="2"/>
  </r>
  <r>
    <x v="0"/>
    <n v="120"/>
    <x v="2"/>
    <x v="3"/>
    <x v="2"/>
  </r>
  <r>
    <x v="0"/>
    <n v="1789"/>
    <x v="1"/>
    <x v="3"/>
    <x v="2"/>
  </r>
  <r>
    <x v="0"/>
    <n v="725"/>
    <x v="1"/>
    <x v="3"/>
    <x v="2"/>
  </r>
  <r>
    <x v="0"/>
    <n v="540"/>
    <x v="4"/>
    <x v="3"/>
    <x v="2"/>
  </r>
  <r>
    <x v="0"/>
    <n v="151"/>
    <x v="2"/>
    <x v="3"/>
    <x v="2"/>
  </r>
  <r>
    <x v="0"/>
    <n v="962"/>
    <x v="1"/>
    <x v="3"/>
    <x v="2"/>
  </r>
  <r>
    <x v="0"/>
    <n v="225"/>
    <x v="2"/>
    <x v="3"/>
    <x v="2"/>
  </r>
  <r>
    <x v="0"/>
    <n v="194"/>
    <x v="2"/>
    <x v="3"/>
    <x v="2"/>
  </r>
  <r>
    <x v="0"/>
    <n v="474"/>
    <x v="2"/>
    <x v="3"/>
    <x v="2"/>
  </r>
  <r>
    <x v="1"/>
    <n v="5000"/>
    <x v="1"/>
    <x v="4"/>
    <x v="2"/>
  </r>
  <r>
    <x v="0"/>
    <n v="500"/>
    <x v="1"/>
    <x v="4"/>
    <x v="2"/>
  </r>
  <r>
    <x v="0"/>
    <n v="2100"/>
    <x v="1"/>
    <x v="4"/>
    <x v="2"/>
  </r>
  <r>
    <x v="1"/>
    <n v="2000"/>
    <x v="1"/>
    <x v="4"/>
    <x v="2"/>
  </r>
  <r>
    <x v="0"/>
    <n v="9245"/>
    <x v="1"/>
    <x v="4"/>
    <x v="2"/>
  </r>
  <r>
    <x v="0"/>
    <n v="670"/>
    <x v="2"/>
    <x v="4"/>
    <x v="2"/>
  </r>
  <r>
    <x v="0"/>
    <n v="712.04"/>
    <x v="0"/>
    <x v="4"/>
    <x v="2"/>
  </r>
  <r>
    <x v="0"/>
    <n v="512"/>
    <x v="2"/>
    <x v="4"/>
    <x v="2"/>
  </r>
  <r>
    <x v="1"/>
    <n v="500"/>
    <x v="1"/>
    <x v="4"/>
    <x v="2"/>
  </r>
  <r>
    <x v="1"/>
    <n v="186"/>
    <x v="1"/>
    <x v="4"/>
    <x v="2"/>
  </r>
  <r>
    <x v="0"/>
    <n v="619"/>
    <x v="2"/>
    <x v="4"/>
    <x v="2"/>
  </r>
  <r>
    <x v="1"/>
    <n v="186"/>
    <x v="1"/>
    <x v="4"/>
    <x v="2"/>
  </r>
  <r>
    <x v="0"/>
    <n v="501"/>
    <x v="3"/>
    <x v="4"/>
    <x v="2"/>
  </r>
  <r>
    <x v="0"/>
    <n v="210"/>
    <x v="2"/>
    <x v="4"/>
    <x v="2"/>
  </r>
  <r>
    <x v="0"/>
    <n v="178"/>
    <x v="2"/>
    <x v="4"/>
    <x v="2"/>
  </r>
  <r>
    <x v="0"/>
    <n v="210"/>
    <x v="2"/>
    <x v="4"/>
    <x v="2"/>
  </r>
  <r>
    <x v="0"/>
    <n v="300"/>
    <x v="3"/>
    <x v="4"/>
    <x v="2"/>
  </r>
  <r>
    <x v="0"/>
    <n v="457"/>
    <x v="2"/>
    <x v="4"/>
    <x v="2"/>
  </r>
  <r>
    <x v="0"/>
    <n v="15000"/>
    <x v="1"/>
    <x v="4"/>
    <x v="2"/>
  </r>
  <r>
    <x v="1"/>
    <n v="2000"/>
    <x v="1"/>
    <x v="4"/>
    <x v="2"/>
  </r>
  <r>
    <x v="0"/>
    <n v="1000"/>
    <x v="1"/>
    <x v="4"/>
    <x v="2"/>
  </r>
  <r>
    <x v="1"/>
    <n v="15000"/>
    <x v="1"/>
    <x v="4"/>
    <x v="2"/>
  </r>
  <r>
    <x v="0"/>
    <n v="249"/>
    <x v="1"/>
    <x v="5"/>
    <x v="2"/>
  </r>
  <r>
    <x v="0"/>
    <n v="299"/>
    <x v="3"/>
    <x v="5"/>
    <x v="2"/>
  </r>
  <r>
    <x v="0"/>
    <n v="4167"/>
    <x v="5"/>
    <x v="5"/>
    <x v="2"/>
  </r>
  <r>
    <x v="1"/>
    <n v="250"/>
    <x v="1"/>
    <x v="5"/>
    <x v="2"/>
  </r>
  <r>
    <x v="0"/>
    <n v="211"/>
    <x v="2"/>
    <x v="5"/>
    <x v="2"/>
  </r>
  <r>
    <x v="0"/>
    <n v="536"/>
    <x v="1"/>
    <x v="5"/>
    <x v="2"/>
  </r>
  <r>
    <x v="0"/>
    <n v="199"/>
    <x v="1"/>
    <x v="5"/>
    <x v="2"/>
  </r>
  <r>
    <x v="0"/>
    <n v="171"/>
    <x v="2"/>
    <x v="5"/>
    <x v="2"/>
  </r>
  <r>
    <x v="0"/>
    <n v="192"/>
    <x v="2"/>
    <x v="5"/>
    <x v="2"/>
  </r>
  <r>
    <x v="0"/>
    <n v="380"/>
    <x v="2"/>
    <x v="5"/>
    <x v="2"/>
  </r>
  <r>
    <x v="0"/>
    <n v="1"/>
    <x v="6"/>
    <x v="5"/>
    <x v="2"/>
  </r>
  <r>
    <x v="0"/>
    <n v="97"/>
    <x v="1"/>
    <x v="5"/>
    <x v="2"/>
  </r>
  <r>
    <x v="0"/>
    <n v="120"/>
    <x v="1"/>
    <x v="5"/>
    <x v="2"/>
  </r>
  <r>
    <x v="0"/>
    <n v="320"/>
    <x v="1"/>
    <x v="5"/>
    <x v="2"/>
  </r>
  <r>
    <x v="0"/>
    <n v="104"/>
    <x v="1"/>
    <x v="5"/>
    <x v="2"/>
  </r>
  <r>
    <x v="1"/>
    <n v="200"/>
    <x v="1"/>
    <x v="5"/>
    <x v="2"/>
  </r>
  <r>
    <x v="1"/>
    <n v="1"/>
    <x v="1"/>
    <x v="5"/>
    <x v="2"/>
  </r>
  <r>
    <x v="0"/>
    <n v="35300"/>
    <x v="8"/>
    <x v="5"/>
    <x v="2"/>
  </r>
  <r>
    <x v="0"/>
    <n v="1"/>
    <x v="1"/>
    <x v="5"/>
    <x v="2"/>
  </r>
  <r>
    <x v="0"/>
    <n v="296"/>
    <x v="2"/>
    <x v="5"/>
    <x v="2"/>
  </r>
  <r>
    <x v="0"/>
    <n v="5000"/>
    <x v="1"/>
    <x v="5"/>
    <x v="2"/>
  </r>
  <r>
    <x v="1"/>
    <n v="5000"/>
    <x v="1"/>
    <x v="5"/>
    <x v="2"/>
  </r>
  <r>
    <x v="0"/>
    <n v="567"/>
    <x v="2"/>
    <x v="5"/>
    <x v="2"/>
  </r>
  <r>
    <x v="0"/>
    <n v="1400"/>
    <x v="1"/>
    <x v="5"/>
    <x v="2"/>
  </r>
  <r>
    <x v="0"/>
    <n v="800"/>
    <x v="1"/>
    <x v="5"/>
    <x v="2"/>
  </r>
  <r>
    <x v="0"/>
    <n v="1500"/>
    <x v="1"/>
    <x v="5"/>
    <x v="2"/>
  </r>
  <r>
    <x v="1"/>
    <n v="10000"/>
    <x v="1"/>
    <x v="6"/>
    <x v="2"/>
  </r>
  <r>
    <x v="0"/>
    <n v="100000"/>
    <x v="8"/>
    <x v="6"/>
    <x v="2"/>
  </r>
  <r>
    <x v="0"/>
    <n v="50000"/>
    <x v="8"/>
    <x v="6"/>
    <x v="2"/>
  </r>
  <r>
    <x v="0"/>
    <n v="103.19"/>
    <x v="6"/>
    <x v="6"/>
    <x v="2"/>
  </r>
  <r>
    <x v="0"/>
    <n v="40"/>
    <x v="8"/>
    <x v="6"/>
    <x v="2"/>
  </r>
  <r>
    <x v="0"/>
    <n v="103.53"/>
    <x v="6"/>
    <x v="6"/>
    <x v="2"/>
  </r>
  <r>
    <x v="0"/>
    <n v="70000"/>
    <x v="8"/>
    <x v="6"/>
    <x v="2"/>
  </r>
  <r>
    <x v="0"/>
    <n v="100000"/>
    <x v="8"/>
    <x v="6"/>
    <x v="2"/>
  </r>
  <r>
    <x v="1"/>
    <n v="25000"/>
    <x v="1"/>
    <x v="6"/>
    <x v="2"/>
  </r>
  <r>
    <x v="0"/>
    <n v="100000"/>
    <x v="8"/>
    <x v="6"/>
    <x v="2"/>
  </r>
  <r>
    <x v="0"/>
    <n v="100000"/>
    <x v="8"/>
    <x v="6"/>
    <x v="2"/>
  </r>
  <r>
    <x v="0"/>
    <n v="90"/>
    <x v="1"/>
    <x v="6"/>
    <x v="2"/>
  </r>
  <r>
    <x v="0"/>
    <n v="110.85"/>
    <x v="6"/>
    <x v="6"/>
    <x v="2"/>
  </r>
  <r>
    <x v="0"/>
    <n v="55.37"/>
    <x v="6"/>
    <x v="6"/>
    <x v="2"/>
  </r>
  <r>
    <x v="0"/>
    <n v="2000"/>
    <x v="1"/>
    <x v="6"/>
    <x v="2"/>
  </r>
  <r>
    <x v="0"/>
    <n v="8000"/>
    <x v="1"/>
    <x v="6"/>
    <x v="2"/>
  </r>
  <r>
    <x v="1"/>
    <n v="10000"/>
    <x v="1"/>
    <x v="6"/>
    <x v="2"/>
  </r>
  <r>
    <x v="0"/>
    <n v="10000"/>
    <x v="1"/>
    <x v="6"/>
    <x v="2"/>
  </r>
  <r>
    <x v="1"/>
    <n v="25000"/>
    <x v="1"/>
    <x v="6"/>
    <x v="2"/>
  </r>
  <r>
    <x v="0"/>
    <n v="53090"/>
    <x v="8"/>
    <x v="6"/>
    <x v="2"/>
  </r>
  <r>
    <x v="0"/>
    <n v="406"/>
    <x v="2"/>
    <x v="6"/>
    <x v="2"/>
  </r>
  <r>
    <x v="0"/>
    <n v="499"/>
    <x v="0"/>
    <x v="6"/>
    <x v="2"/>
  </r>
  <r>
    <x v="0"/>
    <n v="195"/>
    <x v="1"/>
    <x v="6"/>
    <x v="2"/>
  </r>
  <r>
    <x v="0"/>
    <n v="680"/>
    <x v="4"/>
    <x v="6"/>
    <x v="2"/>
  </r>
  <r>
    <x v="0"/>
    <n v="299"/>
    <x v="3"/>
    <x v="6"/>
    <x v="2"/>
  </r>
  <r>
    <x v="0"/>
    <n v="292"/>
    <x v="2"/>
    <x v="6"/>
    <x v="2"/>
  </r>
  <r>
    <x v="1"/>
    <n v="600"/>
    <x v="1"/>
    <x v="6"/>
    <x v="2"/>
  </r>
  <r>
    <x v="0"/>
    <n v="160"/>
    <x v="1"/>
    <x v="6"/>
    <x v="2"/>
  </r>
  <r>
    <x v="0"/>
    <n v="10000"/>
    <x v="1"/>
    <x v="6"/>
    <x v="2"/>
  </r>
  <r>
    <x v="0"/>
    <n v="76.92"/>
    <x v="6"/>
    <x v="6"/>
    <x v="2"/>
  </r>
  <r>
    <x v="0"/>
    <n v="10000"/>
    <x v="1"/>
    <x v="6"/>
    <x v="2"/>
  </r>
  <r>
    <x v="1"/>
    <n v="50000"/>
    <x v="1"/>
    <x v="7"/>
    <x v="2"/>
  </r>
  <r>
    <x v="0"/>
    <n v="456"/>
    <x v="2"/>
    <x v="7"/>
    <x v="2"/>
  </r>
  <r>
    <x v="0"/>
    <n v="24"/>
    <x v="1"/>
    <x v="7"/>
    <x v="2"/>
  </r>
  <r>
    <x v="0"/>
    <n v="10000"/>
    <x v="1"/>
    <x v="7"/>
    <x v="2"/>
  </r>
  <r>
    <x v="0"/>
    <n v="245.35"/>
    <x v="1"/>
    <x v="7"/>
    <x v="2"/>
  </r>
  <r>
    <x v="0"/>
    <n v="100"/>
    <x v="8"/>
    <x v="7"/>
    <x v="2"/>
  </r>
  <r>
    <x v="0"/>
    <n v="10000"/>
    <x v="1"/>
    <x v="7"/>
    <x v="2"/>
  </r>
  <r>
    <x v="0"/>
    <n v="91"/>
    <x v="2"/>
    <x v="7"/>
    <x v="2"/>
  </r>
  <r>
    <x v="0"/>
    <n v="10000"/>
    <x v="1"/>
    <x v="7"/>
    <x v="2"/>
  </r>
  <r>
    <x v="0"/>
    <n v="10000"/>
    <x v="1"/>
    <x v="7"/>
    <x v="2"/>
  </r>
  <r>
    <x v="0"/>
    <n v="10000"/>
    <x v="1"/>
    <x v="7"/>
    <x v="2"/>
  </r>
  <r>
    <x v="0"/>
    <n v="35"/>
    <x v="1"/>
    <x v="7"/>
    <x v="2"/>
  </r>
  <r>
    <x v="0"/>
    <n v="10000"/>
    <x v="1"/>
    <x v="7"/>
    <x v="2"/>
  </r>
  <r>
    <x v="0"/>
    <n v="1000"/>
    <x v="1"/>
    <x v="7"/>
    <x v="2"/>
  </r>
  <r>
    <x v="0"/>
    <n v="1366"/>
    <x v="1"/>
    <x v="7"/>
    <x v="2"/>
  </r>
  <r>
    <x v="0"/>
    <n v="355"/>
    <x v="1"/>
    <x v="7"/>
    <x v="2"/>
  </r>
  <r>
    <x v="0"/>
    <n v="11181.65"/>
    <x v="1"/>
    <x v="7"/>
    <x v="2"/>
  </r>
  <r>
    <x v="0"/>
    <n v="680"/>
    <x v="1"/>
    <x v="7"/>
    <x v="2"/>
  </r>
  <r>
    <x v="0"/>
    <n v="500"/>
    <x v="1"/>
    <x v="7"/>
    <x v="2"/>
  </r>
  <r>
    <x v="0"/>
    <n v="299"/>
    <x v="3"/>
    <x v="7"/>
    <x v="2"/>
  </r>
  <r>
    <x v="0"/>
    <n v="1793"/>
    <x v="1"/>
    <x v="7"/>
    <x v="2"/>
  </r>
  <r>
    <x v="0"/>
    <n v="1"/>
    <x v="1"/>
    <x v="7"/>
    <x v="2"/>
  </r>
  <r>
    <x v="0"/>
    <n v="3000"/>
    <x v="1"/>
    <x v="7"/>
    <x v="2"/>
  </r>
  <r>
    <x v="0"/>
    <n v="1270"/>
    <x v="1"/>
    <x v="7"/>
    <x v="2"/>
  </r>
  <r>
    <x v="0"/>
    <n v="2000"/>
    <x v="1"/>
    <x v="7"/>
    <x v="2"/>
  </r>
  <r>
    <x v="1"/>
    <n v="15000"/>
    <x v="1"/>
    <x v="7"/>
    <x v="2"/>
  </r>
  <r>
    <x v="0"/>
    <n v="6500"/>
    <x v="1"/>
    <x v="7"/>
    <x v="2"/>
  </r>
  <r>
    <x v="0"/>
    <n v="1200"/>
    <x v="1"/>
    <x v="7"/>
    <x v="2"/>
  </r>
  <r>
    <x v="1"/>
    <n v="1"/>
    <x v="1"/>
    <x v="8"/>
    <x v="3"/>
  </r>
  <r>
    <x v="0"/>
    <n v="50"/>
    <x v="1"/>
    <x v="8"/>
    <x v="3"/>
  </r>
  <r>
    <x v="0"/>
    <n v="650"/>
    <x v="7"/>
    <x v="8"/>
    <x v="3"/>
  </r>
  <r>
    <x v="0"/>
    <n v="161"/>
    <x v="2"/>
    <x v="8"/>
    <x v="3"/>
  </r>
  <r>
    <x v="0"/>
    <n v="87.17"/>
    <x v="6"/>
    <x v="8"/>
    <x v="3"/>
  </r>
  <r>
    <x v="0"/>
    <n v="3360"/>
    <x v="1"/>
    <x v="8"/>
    <x v="3"/>
  </r>
  <r>
    <x v="0"/>
    <n v="77.180000000000007"/>
    <x v="6"/>
    <x v="8"/>
    <x v="3"/>
  </r>
  <r>
    <x v="0"/>
    <n v="88"/>
    <x v="1"/>
    <x v="8"/>
    <x v="3"/>
  </r>
  <r>
    <x v="0"/>
    <n v="450"/>
    <x v="3"/>
    <x v="8"/>
    <x v="3"/>
  </r>
  <r>
    <x v="0"/>
    <n v="67000"/>
    <x v="1"/>
    <x v="8"/>
    <x v="3"/>
  </r>
  <r>
    <x v="0"/>
    <n v="71"/>
    <x v="1"/>
    <x v="8"/>
    <x v="3"/>
  </r>
  <r>
    <x v="0"/>
    <n v="100"/>
    <x v="1"/>
    <x v="8"/>
    <x v="3"/>
  </r>
  <r>
    <x v="0"/>
    <n v="400"/>
    <x v="1"/>
    <x v="8"/>
    <x v="3"/>
  </r>
  <r>
    <x v="0"/>
    <n v="327"/>
    <x v="2"/>
    <x v="8"/>
    <x v="3"/>
  </r>
  <r>
    <x v="0"/>
    <n v="239"/>
    <x v="3"/>
    <x v="8"/>
    <x v="3"/>
  </r>
  <r>
    <x v="0"/>
    <n v="140"/>
    <x v="2"/>
    <x v="8"/>
    <x v="3"/>
  </r>
  <r>
    <x v="0"/>
    <n v="559"/>
    <x v="2"/>
    <x v="8"/>
    <x v="3"/>
  </r>
  <r>
    <x v="0"/>
    <n v="168"/>
    <x v="2"/>
    <x v="8"/>
    <x v="3"/>
  </r>
  <r>
    <x v="0"/>
    <n v="155"/>
    <x v="1"/>
    <x v="8"/>
    <x v="3"/>
  </r>
  <r>
    <x v="0"/>
    <n v="500"/>
    <x v="1"/>
    <x v="8"/>
    <x v="3"/>
  </r>
  <r>
    <x v="0"/>
    <n v="469.36"/>
    <x v="2"/>
    <x v="0"/>
    <x v="3"/>
  </r>
  <r>
    <x v="0"/>
    <n v="21000"/>
    <x v="1"/>
    <x v="0"/>
    <x v="3"/>
  </r>
  <r>
    <x v="1"/>
    <n v="2000"/>
    <x v="1"/>
    <x v="0"/>
    <x v="3"/>
  </r>
  <r>
    <x v="1"/>
    <n v="1"/>
    <x v="1"/>
    <x v="0"/>
    <x v="3"/>
  </r>
  <r>
    <x v="1"/>
    <n v="300"/>
    <x v="1"/>
    <x v="0"/>
    <x v="3"/>
  </r>
  <r>
    <x v="1"/>
    <n v="200"/>
    <x v="1"/>
    <x v="0"/>
    <x v="3"/>
  </r>
  <r>
    <x v="0"/>
    <n v="349"/>
    <x v="2"/>
    <x v="0"/>
    <x v="3"/>
  </r>
  <r>
    <x v="0"/>
    <n v="627"/>
    <x v="2"/>
    <x v="0"/>
    <x v="3"/>
  </r>
  <r>
    <x v="0"/>
    <n v="139"/>
    <x v="2"/>
    <x v="0"/>
    <x v="3"/>
  </r>
  <r>
    <x v="0"/>
    <n v="239"/>
    <x v="3"/>
    <x v="0"/>
    <x v="3"/>
  </r>
  <r>
    <x v="0"/>
    <n v="291"/>
    <x v="2"/>
    <x v="0"/>
    <x v="3"/>
  </r>
  <r>
    <x v="0"/>
    <n v="504"/>
    <x v="2"/>
    <x v="0"/>
    <x v="3"/>
  </r>
  <r>
    <x v="0"/>
    <n v="155"/>
    <x v="1"/>
    <x v="0"/>
    <x v="3"/>
  </r>
  <r>
    <x v="0"/>
    <n v="213"/>
    <x v="2"/>
    <x v="0"/>
    <x v="3"/>
  </r>
  <r>
    <x v="1"/>
    <n v="1000"/>
    <x v="1"/>
    <x v="1"/>
    <x v="3"/>
  </r>
  <r>
    <x v="0"/>
    <n v="1270.1500000000001"/>
    <x v="4"/>
    <x v="1"/>
    <x v="3"/>
  </r>
  <r>
    <x v="0"/>
    <n v="392"/>
    <x v="2"/>
    <x v="1"/>
    <x v="3"/>
  </r>
  <r>
    <x v="0"/>
    <n v="75.569999999999993"/>
    <x v="6"/>
    <x v="1"/>
    <x v="3"/>
  </r>
  <r>
    <x v="0"/>
    <n v="200"/>
    <x v="8"/>
    <x v="1"/>
    <x v="3"/>
  </r>
  <r>
    <x v="0"/>
    <n v="174"/>
    <x v="2"/>
    <x v="1"/>
    <x v="3"/>
  </r>
  <r>
    <x v="0"/>
    <n v="147"/>
    <x v="2"/>
    <x v="1"/>
    <x v="3"/>
  </r>
  <r>
    <x v="1"/>
    <n v="300"/>
    <x v="1"/>
    <x v="1"/>
    <x v="3"/>
  </r>
  <r>
    <x v="0"/>
    <n v="2000"/>
    <x v="1"/>
    <x v="1"/>
    <x v="3"/>
  </r>
  <r>
    <x v="1"/>
    <n v="2000"/>
    <x v="1"/>
    <x v="1"/>
    <x v="3"/>
  </r>
  <r>
    <x v="0"/>
    <n v="172"/>
    <x v="2"/>
    <x v="1"/>
    <x v="3"/>
  </r>
  <r>
    <x v="0"/>
    <n v="200"/>
    <x v="1"/>
    <x v="1"/>
    <x v="3"/>
  </r>
  <r>
    <x v="1"/>
    <n v="200"/>
    <x v="1"/>
    <x v="1"/>
    <x v="3"/>
  </r>
  <r>
    <x v="0"/>
    <n v="73"/>
    <x v="3"/>
    <x v="1"/>
    <x v="3"/>
  </r>
  <r>
    <x v="0"/>
    <n v="5959.06"/>
    <x v="1"/>
    <x v="1"/>
    <x v="3"/>
  </r>
  <r>
    <x v="0"/>
    <n v="239"/>
    <x v="3"/>
    <x v="1"/>
    <x v="3"/>
  </r>
  <r>
    <x v="1"/>
    <n v="300"/>
    <x v="1"/>
    <x v="1"/>
    <x v="3"/>
  </r>
  <r>
    <x v="0"/>
    <n v="230"/>
    <x v="2"/>
    <x v="1"/>
    <x v="3"/>
  </r>
  <r>
    <x v="0"/>
    <n v="1672"/>
    <x v="1"/>
    <x v="9"/>
    <x v="3"/>
  </r>
  <r>
    <x v="0"/>
    <n v="348.99"/>
    <x v="4"/>
    <x v="9"/>
    <x v="3"/>
  </r>
  <r>
    <x v="1"/>
    <n v="1200"/>
    <x v="1"/>
    <x v="9"/>
    <x v="3"/>
  </r>
  <r>
    <x v="1"/>
    <n v="2000"/>
    <x v="1"/>
    <x v="9"/>
    <x v="3"/>
  </r>
  <r>
    <x v="0"/>
    <n v="648"/>
    <x v="5"/>
    <x v="9"/>
    <x v="3"/>
  </r>
  <r>
    <x v="0"/>
    <n v="857"/>
    <x v="5"/>
    <x v="9"/>
    <x v="3"/>
  </r>
  <r>
    <x v="0"/>
    <n v="330"/>
    <x v="2"/>
    <x v="9"/>
    <x v="3"/>
  </r>
  <r>
    <x v="0"/>
    <n v="500"/>
    <x v="1"/>
    <x v="9"/>
    <x v="3"/>
  </r>
  <r>
    <x v="0"/>
    <n v="2000"/>
    <x v="1"/>
    <x v="9"/>
    <x v="3"/>
  </r>
  <r>
    <x v="0"/>
    <n v="450"/>
    <x v="1"/>
    <x v="9"/>
    <x v="3"/>
  </r>
  <r>
    <x v="0"/>
    <n v="120"/>
    <x v="1"/>
    <x v="9"/>
    <x v="3"/>
  </r>
  <r>
    <x v="0"/>
    <n v="1386"/>
    <x v="1"/>
    <x v="9"/>
    <x v="3"/>
  </r>
  <r>
    <x v="0"/>
    <n v="112"/>
    <x v="1"/>
    <x v="9"/>
    <x v="3"/>
  </r>
  <r>
    <x v="0"/>
    <n v="330"/>
    <x v="2"/>
    <x v="9"/>
    <x v="3"/>
  </r>
  <r>
    <x v="0"/>
    <n v="48.99"/>
    <x v="6"/>
    <x v="9"/>
    <x v="3"/>
  </r>
  <r>
    <x v="0"/>
    <n v="239"/>
    <x v="3"/>
    <x v="9"/>
    <x v="3"/>
  </r>
  <r>
    <x v="0"/>
    <n v="209"/>
    <x v="3"/>
    <x v="9"/>
    <x v="3"/>
  </r>
  <r>
    <x v="0"/>
    <n v="506"/>
    <x v="2"/>
    <x v="10"/>
    <x v="3"/>
  </r>
  <r>
    <x v="0"/>
    <n v="2650"/>
    <x v="1"/>
    <x v="10"/>
    <x v="3"/>
  </r>
  <r>
    <x v="0"/>
    <n v="299"/>
    <x v="3"/>
    <x v="10"/>
    <x v="3"/>
  </r>
  <r>
    <x v="1"/>
    <n v="2000"/>
    <x v="1"/>
    <x v="10"/>
    <x v="3"/>
  </r>
  <r>
    <x v="0"/>
    <n v="149"/>
    <x v="0"/>
    <x v="10"/>
    <x v="3"/>
  </r>
  <r>
    <x v="0"/>
    <n v="65"/>
    <x v="1"/>
    <x v="10"/>
    <x v="3"/>
  </r>
  <r>
    <x v="1"/>
    <n v="5000"/>
    <x v="1"/>
    <x v="10"/>
    <x v="3"/>
  </r>
  <r>
    <x v="0"/>
    <n v="4000"/>
    <x v="8"/>
    <x v="10"/>
    <x v="3"/>
  </r>
  <r>
    <x v="0"/>
    <n v="140"/>
    <x v="1"/>
    <x v="10"/>
    <x v="3"/>
  </r>
  <r>
    <x v="0"/>
    <n v="250"/>
    <x v="1"/>
    <x v="10"/>
    <x v="3"/>
  </r>
  <r>
    <x v="0"/>
    <n v="239"/>
    <x v="3"/>
    <x v="10"/>
    <x v="3"/>
  </r>
  <r>
    <x v="0"/>
    <n v="272"/>
    <x v="2"/>
    <x v="10"/>
    <x v="3"/>
  </r>
  <r>
    <x v="1"/>
    <n v="220"/>
    <x v="1"/>
    <x v="10"/>
    <x v="3"/>
  </r>
  <r>
    <x v="1"/>
    <n v="350"/>
    <x v="1"/>
    <x v="10"/>
    <x v="3"/>
  </r>
  <r>
    <x v="0"/>
    <n v="850"/>
    <x v="8"/>
    <x v="11"/>
    <x v="3"/>
  </r>
  <r>
    <x v="1"/>
    <n v="1"/>
    <x v="1"/>
    <x v="11"/>
    <x v="3"/>
  </r>
  <r>
    <x v="0"/>
    <n v="5000"/>
    <x v="8"/>
    <x v="11"/>
    <x v="3"/>
  </r>
  <r>
    <x v="0"/>
    <n v="2000"/>
    <x v="8"/>
    <x v="11"/>
    <x v="3"/>
  </r>
  <r>
    <x v="0"/>
    <n v="299"/>
    <x v="3"/>
    <x v="11"/>
    <x v="3"/>
  </r>
  <r>
    <x v="0"/>
    <n v="404"/>
    <x v="2"/>
    <x v="11"/>
    <x v="3"/>
  </r>
  <r>
    <x v="0"/>
    <n v="149"/>
    <x v="0"/>
    <x v="11"/>
    <x v="3"/>
  </r>
  <r>
    <x v="1"/>
    <n v="8000"/>
    <x v="1"/>
    <x v="11"/>
    <x v="3"/>
  </r>
  <r>
    <x v="0"/>
    <n v="13641"/>
    <x v="4"/>
    <x v="11"/>
    <x v="3"/>
  </r>
  <r>
    <x v="0"/>
    <n v="75"/>
    <x v="3"/>
    <x v="11"/>
    <x v="3"/>
  </r>
  <r>
    <x v="0"/>
    <n v="58"/>
    <x v="4"/>
    <x v="11"/>
    <x v="3"/>
  </r>
  <r>
    <x v="1"/>
    <n v="150"/>
    <x v="1"/>
    <x v="11"/>
    <x v="3"/>
  </r>
  <r>
    <x v="0"/>
    <n v="449"/>
    <x v="1"/>
    <x v="11"/>
    <x v="3"/>
  </r>
  <r>
    <x v="0"/>
    <n v="2985"/>
    <x v="4"/>
    <x v="11"/>
    <x v="3"/>
  </r>
  <r>
    <x v="0"/>
    <n v="418"/>
    <x v="1"/>
    <x v="11"/>
    <x v="3"/>
  </r>
  <r>
    <x v="0"/>
    <n v="239"/>
    <x v="3"/>
    <x v="11"/>
    <x v="3"/>
  </r>
  <r>
    <x v="0"/>
    <n v="500"/>
    <x v="1"/>
    <x v="11"/>
    <x v="3"/>
  </r>
  <r>
    <x v="0"/>
    <n v="140"/>
    <x v="1"/>
    <x v="11"/>
    <x v="3"/>
  </r>
  <r>
    <x v="0"/>
    <n v="548"/>
    <x v="1"/>
    <x v="11"/>
    <x v="3"/>
  </r>
  <r>
    <x v="0"/>
    <n v="2611"/>
    <x v="1"/>
    <x v="11"/>
    <x v="3"/>
  </r>
  <r>
    <x v="0"/>
    <n v="949.05"/>
    <x v="4"/>
    <x v="11"/>
    <x v="3"/>
  </r>
  <r>
    <x v="1"/>
    <n v="350"/>
    <x v="1"/>
    <x v="11"/>
    <x v="3"/>
  </r>
  <r>
    <x v="0"/>
    <n v="1933"/>
    <x v="8"/>
    <x v="11"/>
    <x v="3"/>
  </r>
  <r>
    <x v="0"/>
    <n v="25"/>
    <x v="1"/>
    <x v="2"/>
    <x v="3"/>
  </r>
  <r>
    <x v="0"/>
    <n v="5000"/>
    <x v="8"/>
    <x v="2"/>
    <x v="3"/>
  </r>
  <r>
    <x v="0"/>
    <n v="2000"/>
    <x v="8"/>
    <x v="2"/>
    <x v="3"/>
  </r>
  <r>
    <x v="0"/>
    <n v="362"/>
    <x v="2"/>
    <x v="2"/>
    <x v="3"/>
  </r>
  <r>
    <x v="0"/>
    <n v="820"/>
    <x v="1"/>
    <x v="2"/>
    <x v="3"/>
  </r>
  <r>
    <x v="1"/>
    <n v="300"/>
    <x v="1"/>
    <x v="2"/>
    <x v="3"/>
  </r>
  <r>
    <x v="0"/>
    <n v="972"/>
    <x v="1"/>
    <x v="2"/>
    <x v="3"/>
  </r>
  <r>
    <x v="1"/>
    <n v="487"/>
    <x v="1"/>
    <x v="2"/>
    <x v="3"/>
  </r>
  <r>
    <x v="0"/>
    <n v="487.06"/>
    <x v="4"/>
    <x v="2"/>
    <x v="3"/>
  </r>
  <r>
    <x v="0"/>
    <n v="149"/>
    <x v="0"/>
    <x v="2"/>
    <x v="3"/>
  </r>
  <r>
    <x v="1"/>
    <n v="200"/>
    <x v="1"/>
    <x v="2"/>
    <x v="3"/>
  </r>
  <r>
    <x v="0"/>
    <n v="75"/>
    <x v="3"/>
    <x v="2"/>
    <x v="3"/>
  </r>
  <r>
    <x v="0"/>
    <n v="299"/>
    <x v="3"/>
    <x v="2"/>
    <x v="3"/>
  </r>
  <r>
    <x v="1"/>
    <n v="560"/>
    <x v="1"/>
    <x v="2"/>
    <x v="3"/>
  </r>
  <r>
    <x v="0"/>
    <n v="559"/>
    <x v="2"/>
    <x v="2"/>
    <x v="3"/>
  </r>
  <r>
    <x v="1"/>
    <n v="5000"/>
    <x v="1"/>
    <x v="2"/>
    <x v="3"/>
  </r>
  <r>
    <x v="0"/>
    <n v="15310"/>
    <x v="4"/>
    <x v="2"/>
    <x v="3"/>
  </r>
  <r>
    <x v="0"/>
    <n v="239"/>
    <x v="3"/>
    <x v="2"/>
    <x v="3"/>
  </r>
  <r>
    <x v="0"/>
    <n v="3080"/>
    <x v="4"/>
    <x v="2"/>
    <x v="3"/>
  </r>
  <r>
    <x v="0"/>
    <n v="65"/>
    <x v="1"/>
    <x v="2"/>
    <x v="3"/>
  </r>
  <r>
    <x v="0"/>
    <n v="453"/>
    <x v="2"/>
    <x v="2"/>
    <x v="3"/>
  </r>
  <r>
    <x v="0"/>
    <n v="62"/>
    <x v="1"/>
    <x v="2"/>
    <x v="3"/>
  </r>
  <r>
    <x v="0"/>
    <n v="120"/>
    <x v="3"/>
    <x v="2"/>
    <x v="3"/>
  </r>
  <r>
    <x v="1"/>
    <n v="20000"/>
    <x v="1"/>
    <x v="2"/>
    <x v="3"/>
  </r>
  <r>
    <x v="0"/>
    <n v="20000"/>
    <x v="1"/>
    <x v="2"/>
    <x v="3"/>
  </r>
  <r>
    <x v="0"/>
    <n v="149"/>
    <x v="3"/>
    <x v="2"/>
    <x v="3"/>
  </r>
  <r>
    <x v="0"/>
    <n v="1"/>
    <x v="1"/>
    <x v="3"/>
    <x v="3"/>
  </r>
  <r>
    <x v="0"/>
    <n v="15000"/>
    <x v="1"/>
    <x v="3"/>
    <x v="3"/>
  </r>
  <r>
    <x v="1"/>
    <n v="2000"/>
    <x v="1"/>
    <x v="3"/>
    <x v="3"/>
  </r>
  <r>
    <x v="0"/>
    <n v="149"/>
    <x v="0"/>
    <x v="3"/>
    <x v="3"/>
  </r>
  <r>
    <x v="0"/>
    <n v="2000"/>
    <x v="8"/>
    <x v="3"/>
    <x v="3"/>
  </r>
  <r>
    <x v="0"/>
    <n v="75"/>
    <x v="3"/>
    <x v="3"/>
    <x v="3"/>
  </r>
  <r>
    <x v="1"/>
    <n v="1500"/>
    <x v="1"/>
    <x v="3"/>
    <x v="3"/>
  </r>
  <r>
    <x v="0"/>
    <n v="2500"/>
    <x v="8"/>
    <x v="3"/>
    <x v="3"/>
  </r>
  <r>
    <x v="1"/>
    <n v="1"/>
    <x v="1"/>
    <x v="3"/>
    <x v="3"/>
  </r>
  <r>
    <x v="0"/>
    <n v="1"/>
    <x v="1"/>
    <x v="3"/>
    <x v="3"/>
  </r>
  <r>
    <x v="0"/>
    <n v="299"/>
    <x v="4"/>
    <x v="3"/>
    <x v="3"/>
  </r>
  <r>
    <x v="0"/>
    <n v="548"/>
    <x v="7"/>
    <x v="3"/>
    <x v="3"/>
  </r>
  <r>
    <x v="0"/>
    <n v="936"/>
    <x v="4"/>
    <x v="3"/>
    <x v="3"/>
  </r>
  <r>
    <x v="0"/>
    <n v="4000"/>
    <x v="8"/>
    <x v="3"/>
    <x v="3"/>
  </r>
  <r>
    <x v="0"/>
    <n v="120"/>
    <x v="1"/>
    <x v="3"/>
    <x v="3"/>
  </r>
  <r>
    <x v="0"/>
    <n v="570.86"/>
    <x v="2"/>
    <x v="3"/>
    <x v="3"/>
  </r>
  <r>
    <x v="0"/>
    <n v="67"/>
    <x v="1"/>
    <x v="3"/>
    <x v="3"/>
  </r>
  <r>
    <x v="0"/>
    <n v="160"/>
    <x v="1"/>
    <x v="3"/>
    <x v="3"/>
  </r>
  <r>
    <x v="0"/>
    <n v="117"/>
    <x v="1"/>
    <x v="3"/>
    <x v="3"/>
  </r>
  <r>
    <x v="1"/>
    <n v="200"/>
    <x v="1"/>
    <x v="3"/>
    <x v="3"/>
  </r>
  <r>
    <x v="0"/>
    <n v="200"/>
    <x v="1"/>
    <x v="3"/>
    <x v="3"/>
  </r>
  <r>
    <x v="0"/>
    <n v="10000"/>
    <x v="1"/>
    <x v="3"/>
    <x v="3"/>
  </r>
  <r>
    <x v="0"/>
    <n v="379"/>
    <x v="4"/>
    <x v="4"/>
    <x v="3"/>
  </r>
  <r>
    <x v="0"/>
    <n v="7"/>
    <x v="2"/>
    <x v="4"/>
    <x v="3"/>
  </r>
  <r>
    <x v="1"/>
    <n v="2000"/>
    <x v="1"/>
    <x v="4"/>
    <x v="3"/>
  </r>
  <r>
    <x v="1"/>
    <n v="1000"/>
    <x v="1"/>
    <x v="4"/>
    <x v="3"/>
  </r>
  <r>
    <x v="0"/>
    <n v="1000"/>
    <x v="8"/>
    <x v="4"/>
    <x v="3"/>
  </r>
  <r>
    <x v="1"/>
    <n v="283"/>
    <x v="1"/>
    <x v="4"/>
    <x v="3"/>
  </r>
  <r>
    <x v="1"/>
    <n v="1"/>
    <x v="1"/>
    <x v="4"/>
    <x v="3"/>
  </r>
  <r>
    <x v="1"/>
    <n v="69"/>
    <x v="1"/>
    <x v="4"/>
    <x v="3"/>
  </r>
  <r>
    <x v="1"/>
    <n v="195"/>
    <x v="1"/>
    <x v="4"/>
    <x v="3"/>
  </r>
  <r>
    <x v="0"/>
    <n v="861"/>
    <x v="2"/>
    <x v="4"/>
    <x v="3"/>
  </r>
  <r>
    <x v="0"/>
    <n v="149"/>
    <x v="0"/>
    <x v="4"/>
    <x v="3"/>
  </r>
  <r>
    <x v="1"/>
    <n v="100"/>
    <x v="1"/>
    <x v="4"/>
    <x v="3"/>
  </r>
  <r>
    <x v="0"/>
    <n v="100"/>
    <x v="1"/>
    <x v="4"/>
    <x v="3"/>
  </r>
  <r>
    <x v="0"/>
    <n v="100"/>
    <x v="1"/>
    <x v="4"/>
    <x v="3"/>
  </r>
  <r>
    <x v="1"/>
    <n v="100"/>
    <x v="1"/>
    <x v="4"/>
    <x v="3"/>
  </r>
  <r>
    <x v="0"/>
    <n v="369"/>
    <x v="4"/>
    <x v="4"/>
    <x v="3"/>
  </r>
  <r>
    <x v="0"/>
    <n v="239"/>
    <x v="3"/>
    <x v="4"/>
    <x v="3"/>
  </r>
  <r>
    <x v="0"/>
    <n v="170"/>
    <x v="2"/>
    <x v="4"/>
    <x v="3"/>
  </r>
  <r>
    <x v="1"/>
    <n v="2500"/>
    <x v="1"/>
    <x v="4"/>
    <x v="3"/>
  </r>
  <r>
    <x v="0"/>
    <n v="91"/>
    <x v="1"/>
    <x v="4"/>
    <x v="3"/>
  </r>
  <r>
    <x v="0"/>
    <n v="128"/>
    <x v="2"/>
    <x v="4"/>
    <x v="3"/>
  </r>
  <r>
    <x v="0"/>
    <n v="128.22999999999999"/>
    <x v="2"/>
    <x v="4"/>
    <x v="3"/>
  </r>
  <r>
    <x v="0"/>
    <n v="287"/>
    <x v="2"/>
    <x v="4"/>
    <x v="3"/>
  </r>
  <r>
    <x v="0"/>
    <n v="171"/>
    <x v="2"/>
    <x v="4"/>
    <x v="3"/>
  </r>
  <r>
    <x v="1"/>
    <n v="918"/>
    <x v="1"/>
    <x v="4"/>
    <x v="3"/>
  </r>
  <r>
    <x v="0"/>
    <n v="918"/>
    <x v="1"/>
    <x v="4"/>
    <x v="3"/>
  </r>
  <r>
    <x v="0"/>
    <n v="374"/>
    <x v="2"/>
    <x v="4"/>
    <x v="3"/>
  </r>
  <r>
    <x v="0"/>
    <n v="150"/>
    <x v="1"/>
    <x v="4"/>
    <x v="3"/>
  </r>
  <r>
    <x v="0"/>
    <n v="75"/>
    <x v="3"/>
    <x v="5"/>
    <x v="3"/>
  </r>
  <r>
    <x v="0"/>
    <n v="199"/>
    <x v="2"/>
    <x v="5"/>
    <x v="3"/>
  </r>
  <r>
    <x v="0"/>
    <n v="10000"/>
    <x v="1"/>
    <x v="5"/>
    <x v="3"/>
  </r>
  <r>
    <x v="0"/>
    <n v="10000"/>
    <x v="1"/>
    <x v="5"/>
    <x v="3"/>
  </r>
  <r>
    <x v="0"/>
    <n v="13000"/>
    <x v="1"/>
    <x v="5"/>
    <x v="3"/>
  </r>
  <r>
    <x v="1"/>
    <n v="2000"/>
    <x v="1"/>
    <x v="5"/>
    <x v="3"/>
  </r>
  <r>
    <x v="0"/>
    <n v="149"/>
    <x v="0"/>
    <x v="5"/>
    <x v="3"/>
  </r>
  <r>
    <x v="0"/>
    <n v="2000"/>
    <x v="8"/>
    <x v="5"/>
    <x v="3"/>
  </r>
  <r>
    <x v="0"/>
    <n v="2815.4"/>
    <x v="1"/>
    <x v="5"/>
    <x v="3"/>
  </r>
  <r>
    <x v="0"/>
    <n v="596"/>
    <x v="1"/>
    <x v="5"/>
    <x v="3"/>
  </r>
  <r>
    <x v="0"/>
    <n v="158"/>
    <x v="1"/>
    <x v="5"/>
    <x v="3"/>
  </r>
  <r>
    <x v="0"/>
    <n v="329"/>
    <x v="2"/>
    <x v="5"/>
    <x v="3"/>
  </r>
  <r>
    <x v="0"/>
    <n v="899"/>
    <x v="3"/>
    <x v="5"/>
    <x v="3"/>
  </r>
  <r>
    <x v="0"/>
    <n v="140"/>
    <x v="1"/>
    <x v="5"/>
    <x v="3"/>
  </r>
  <r>
    <x v="0"/>
    <n v="10000"/>
    <x v="1"/>
    <x v="5"/>
    <x v="3"/>
  </r>
  <r>
    <x v="1"/>
    <n v="8000"/>
    <x v="1"/>
    <x v="5"/>
    <x v="3"/>
  </r>
  <r>
    <x v="0"/>
    <n v="616"/>
    <x v="4"/>
    <x v="6"/>
    <x v="3"/>
  </r>
  <r>
    <x v="0"/>
    <n v="1558.55"/>
    <x v="4"/>
    <x v="6"/>
    <x v="3"/>
  </r>
  <r>
    <x v="0"/>
    <n v="75"/>
    <x v="3"/>
    <x v="6"/>
    <x v="3"/>
  </r>
  <r>
    <x v="0"/>
    <n v="56"/>
    <x v="1"/>
    <x v="6"/>
    <x v="3"/>
  </r>
  <r>
    <x v="0"/>
    <n v="200"/>
    <x v="1"/>
    <x v="6"/>
    <x v="3"/>
  </r>
  <r>
    <x v="1"/>
    <n v="100"/>
    <x v="1"/>
    <x v="6"/>
    <x v="3"/>
  </r>
  <r>
    <x v="1"/>
    <n v="2000"/>
    <x v="1"/>
    <x v="6"/>
    <x v="3"/>
  </r>
  <r>
    <x v="0"/>
    <n v="2000"/>
    <x v="8"/>
    <x v="6"/>
    <x v="3"/>
  </r>
  <r>
    <x v="0"/>
    <n v="239"/>
    <x v="3"/>
    <x v="6"/>
    <x v="3"/>
  </r>
  <r>
    <x v="1"/>
    <n v="500"/>
    <x v="1"/>
    <x v="6"/>
    <x v="3"/>
  </r>
  <r>
    <x v="0"/>
    <n v="944"/>
    <x v="2"/>
    <x v="6"/>
    <x v="3"/>
  </r>
  <r>
    <x v="0"/>
    <n v="149"/>
    <x v="0"/>
    <x v="6"/>
    <x v="3"/>
  </r>
  <r>
    <x v="1"/>
    <n v="274"/>
    <x v="1"/>
    <x v="6"/>
    <x v="3"/>
  </r>
  <r>
    <x v="0"/>
    <n v="547"/>
    <x v="2"/>
    <x v="6"/>
    <x v="3"/>
  </r>
  <r>
    <x v="1"/>
    <n v="900"/>
    <x v="1"/>
    <x v="6"/>
    <x v="3"/>
  </r>
  <r>
    <x v="0"/>
    <n v="50"/>
    <x v="1"/>
    <x v="6"/>
    <x v="3"/>
  </r>
  <r>
    <x v="0"/>
    <n v="60"/>
    <x v="1"/>
    <x v="6"/>
    <x v="3"/>
  </r>
  <r>
    <x v="0"/>
    <n v="10000"/>
    <x v="1"/>
    <x v="6"/>
    <x v="3"/>
  </r>
  <r>
    <x v="0"/>
    <n v="136"/>
    <x v="1"/>
    <x v="6"/>
    <x v="3"/>
  </r>
  <r>
    <x v="0"/>
    <n v="75"/>
    <x v="3"/>
    <x v="7"/>
    <x v="3"/>
  </r>
  <r>
    <x v="0"/>
    <n v="337"/>
    <x v="2"/>
    <x v="7"/>
    <x v="3"/>
  </r>
  <r>
    <x v="1"/>
    <n v="600"/>
    <x v="1"/>
    <x v="7"/>
    <x v="3"/>
  </r>
  <r>
    <x v="0"/>
    <n v="149"/>
    <x v="0"/>
    <x v="7"/>
    <x v="3"/>
  </r>
  <r>
    <x v="0"/>
    <n v="600"/>
    <x v="1"/>
    <x v="7"/>
    <x v="3"/>
  </r>
  <r>
    <x v="0"/>
    <n v="239"/>
    <x v="3"/>
    <x v="7"/>
    <x v="3"/>
  </r>
  <r>
    <x v="0"/>
    <n v="399"/>
    <x v="1"/>
    <x v="7"/>
    <x v="3"/>
  </r>
  <r>
    <x v="1"/>
    <n v="290"/>
    <x v="1"/>
    <x v="7"/>
    <x v="3"/>
  </r>
  <r>
    <x v="0"/>
    <n v="1200"/>
    <x v="8"/>
    <x v="7"/>
    <x v="3"/>
  </r>
  <r>
    <x v="0"/>
    <n v="6707.12"/>
    <x v="1"/>
    <x v="7"/>
    <x v="3"/>
  </r>
  <r>
    <x v="1"/>
    <n v="280"/>
    <x v="1"/>
    <x v="7"/>
    <x v="3"/>
  </r>
  <r>
    <x v="1"/>
    <n v="150"/>
    <x v="1"/>
    <x v="7"/>
    <x v="3"/>
  </r>
  <r>
    <x v="1"/>
    <n v="49"/>
    <x v="1"/>
    <x v="7"/>
    <x v="3"/>
  </r>
  <r>
    <x v="1"/>
    <n v="950"/>
    <x v="1"/>
    <x v="7"/>
    <x v="3"/>
  </r>
  <r>
    <x v="0"/>
    <n v="10000"/>
    <x v="1"/>
    <x v="7"/>
    <x v="3"/>
  </r>
  <r>
    <x v="1"/>
    <n v="500"/>
    <x v="1"/>
    <x v="7"/>
    <x v="3"/>
  </r>
  <r>
    <x v="0"/>
    <n v="75"/>
    <x v="3"/>
    <x v="8"/>
    <x v="4"/>
  </r>
  <r>
    <x v="0"/>
    <n v="635"/>
    <x v="1"/>
    <x v="8"/>
    <x v="4"/>
  </r>
  <r>
    <x v="0"/>
    <n v="150"/>
    <x v="8"/>
    <x v="8"/>
    <x v="4"/>
  </r>
  <r>
    <x v="0"/>
    <n v="149"/>
    <x v="0"/>
    <x v="8"/>
    <x v="4"/>
  </r>
  <r>
    <x v="0"/>
    <n v="239"/>
    <x v="3"/>
    <x v="8"/>
    <x v="4"/>
  </r>
  <r>
    <x v="0"/>
    <n v="427"/>
    <x v="2"/>
    <x v="8"/>
    <x v="4"/>
  </r>
  <r>
    <x v="0"/>
    <n v="100"/>
    <x v="1"/>
    <x v="8"/>
    <x v="4"/>
  </r>
  <r>
    <x v="0"/>
    <n v="239"/>
    <x v="3"/>
    <x v="8"/>
    <x v="4"/>
  </r>
  <r>
    <x v="0"/>
    <n v="10000"/>
    <x v="1"/>
    <x v="8"/>
    <x v="4"/>
  </r>
  <r>
    <x v="1"/>
    <n v="918"/>
    <x v="1"/>
    <x v="8"/>
    <x v="4"/>
  </r>
  <r>
    <x v="0"/>
    <n v="75"/>
    <x v="3"/>
    <x v="0"/>
    <x v="4"/>
  </r>
  <r>
    <x v="0"/>
    <n v="110"/>
    <x v="1"/>
    <x v="0"/>
    <x v="4"/>
  </r>
  <r>
    <x v="1"/>
    <n v="200"/>
    <x v="1"/>
    <x v="0"/>
    <x v="4"/>
  </r>
  <r>
    <x v="0"/>
    <n v="550"/>
    <x v="1"/>
    <x v="0"/>
    <x v="4"/>
  </r>
  <r>
    <x v="0"/>
    <n v="149"/>
    <x v="0"/>
    <x v="0"/>
    <x v="4"/>
  </r>
  <r>
    <x v="1"/>
    <n v="1000"/>
    <x v="1"/>
    <x v="0"/>
    <x v="4"/>
  </r>
  <r>
    <x v="0"/>
    <n v="279"/>
    <x v="2"/>
    <x v="0"/>
    <x v="4"/>
  </r>
  <r>
    <x v="0"/>
    <n v="1178"/>
    <x v="4"/>
    <x v="0"/>
    <x v="4"/>
  </r>
  <r>
    <x v="0"/>
    <n v="193"/>
    <x v="1"/>
    <x v="0"/>
    <x v="4"/>
  </r>
  <r>
    <x v="0"/>
    <n v="239"/>
    <x v="3"/>
    <x v="0"/>
    <x v="4"/>
  </r>
  <r>
    <x v="0"/>
    <n v="505"/>
    <x v="4"/>
    <x v="0"/>
    <x v="4"/>
  </r>
  <r>
    <x v="0"/>
    <n v="299"/>
    <x v="4"/>
    <x v="0"/>
    <x v="4"/>
  </r>
  <r>
    <x v="1"/>
    <n v="554"/>
    <x v="1"/>
    <x v="0"/>
    <x v="4"/>
  </r>
  <r>
    <x v="0"/>
    <n v="12"/>
    <x v="1"/>
    <x v="0"/>
    <x v="4"/>
  </r>
  <r>
    <x v="1"/>
    <n v="400"/>
    <x v="1"/>
    <x v="1"/>
    <x v="4"/>
  </r>
  <r>
    <x v="0"/>
    <n v="559"/>
    <x v="1"/>
    <x v="1"/>
    <x v="4"/>
  </r>
  <r>
    <x v="0"/>
    <n v="75"/>
    <x v="3"/>
    <x v="1"/>
    <x v="4"/>
  </r>
  <r>
    <x v="0"/>
    <n v="596"/>
    <x v="7"/>
    <x v="1"/>
    <x v="4"/>
  </r>
  <r>
    <x v="0"/>
    <n v="350"/>
    <x v="1"/>
    <x v="1"/>
    <x v="4"/>
  </r>
  <r>
    <x v="0"/>
    <n v="70"/>
    <x v="1"/>
    <x v="1"/>
    <x v="4"/>
  </r>
  <r>
    <x v="0"/>
    <n v="1311"/>
    <x v="1"/>
    <x v="1"/>
    <x v="4"/>
  </r>
  <r>
    <x v="0"/>
    <n v="149"/>
    <x v="0"/>
    <x v="1"/>
    <x v="4"/>
  </r>
  <r>
    <x v="0"/>
    <n v="80"/>
    <x v="1"/>
    <x v="1"/>
    <x v="4"/>
  </r>
  <r>
    <x v="0"/>
    <n v="980"/>
    <x v="0"/>
    <x v="1"/>
    <x v="4"/>
  </r>
  <r>
    <x v="1"/>
    <n v="820"/>
    <x v="1"/>
    <x v="1"/>
    <x v="4"/>
  </r>
  <r>
    <x v="0"/>
    <n v="239"/>
    <x v="3"/>
    <x v="1"/>
    <x v="4"/>
  </r>
  <r>
    <x v="0"/>
    <n v="441"/>
    <x v="4"/>
    <x v="1"/>
    <x v="4"/>
  </r>
  <r>
    <x v="1"/>
    <n v="236"/>
    <x v="1"/>
    <x v="9"/>
    <x v="4"/>
  </r>
  <r>
    <x v="0"/>
    <n v="75"/>
    <x v="3"/>
    <x v="9"/>
    <x v="4"/>
  </r>
  <r>
    <x v="0"/>
    <n v="236"/>
    <x v="1"/>
    <x v="9"/>
    <x v="4"/>
  </r>
  <r>
    <x v="0"/>
    <n v="399"/>
    <x v="4"/>
    <x v="9"/>
    <x v="4"/>
  </r>
  <r>
    <x v="1"/>
    <n v="400"/>
    <x v="1"/>
    <x v="9"/>
    <x v="4"/>
  </r>
  <r>
    <x v="0"/>
    <n v="28"/>
    <x v="1"/>
    <x v="9"/>
    <x v="4"/>
  </r>
  <r>
    <x v="0"/>
    <n v="1960"/>
    <x v="7"/>
    <x v="9"/>
    <x v="4"/>
  </r>
  <r>
    <x v="0"/>
    <n v="40"/>
    <x v="1"/>
    <x v="9"/>
    <x v="4"/>
  </r>
  <r>
    <x v="0"/>
    <n v="2000"/>
    <x v="8"/>
    <x v="9"/>
    <x v="4"/>
  </r>
  <r>
    <x v="0"/>
    <n v="2000"/>
    <x v="1"/>
    <x v="9"/>
    <x v="4"/>
  </r>
  <r>
    <x v="0"/>
    <n v="209"/>
    <x v="4"/>
    <x v="9"/>
    <x v="4"/>
  </r>
  <r>
    <x v="0"/>
    <n v="10"/>
    <x v="1"/>
    <x v="9"/>
    <x v="4"/>
  </r>
  <r>
    <x v="0"/>
    <n v="50"/>
    <x v="1"/>
    <x v="9"/>
    <x v="4"/>
  </r>
  <r>
    <x v="0"/>
    <n v="60"/>
    <x v="1"/>
    <x v="9"/>
    <x v="4"/>
  </r>
  <r>
    <x v="0"/>
    <n v="103"/>
    <x v="1"/>
    <x v="9"/>
    <x v="4"/>
  </r>
  <r>
    <x v="1"/>
    <n v="500"/>
    <x v="1"/>
    <x v="9"/>
    <x v="4"/>
  </r>
  <r>
    <x v="0"/>
    <n v="269"/>
    <x v="4"/>
    <x v="9"/>
    <x v="4"/>
  </r>
  <r>
    <x v="0"/>
    <n v="45"/>
    <x v="1"/>
    <x v="9"/>
    <x v="4"/>
  </r>
  <r>
    <x v="0"/>
    <n v="149"/>
    <x v="0"/>
    <x v="9"/>
    <x v="4"/>
  </r>
  <r>
    <x v="0"/>
    <n v="301"/>
    <x v="1"/>
    <x v="9"/>
    <x v="4"/>
  </r>
  <r>
    <x v="0"/>
    <n v="25"/>
    <x v="1"/>
    <x v="9"/>
    <x v="4"/>
  </r>
  <r>
    <x v="0"/>
    <n v="90"/>
    <x v="1"/>
    <x v="9"/>
    <x v="4"/>
  </r>
  <r>
    <x v="0"/>
    <n v="91"/>
    <x v="1"/>
    <x v="9"/>
    <x v="4"/>
  </r>
  <r>
    <x v="0"/>
    <n v="2000"/>
    <x v="8"/>
    <x v="9"/>
    <x v="4"/>
  </r>
  <r>
    <x v="0"/>
    <n v="674"/>
    <x v="1"/>
    <x v="9"/>
    <x v="4"/>
  </r>
  <r>
    <x v="0"/>
    <n v="80"/>
    <x v="1"/>
    <x v="9"/>
    <x v="4"/>
  </r>
  <r>
    <x v="0"/>
    <n v="509"/>
    <x v="4"/>
    <x v="9"/>
    <x v="4"/>
  </r>
  <r>
    <x v="0"/>
    <n v="27"/>
    <x v="8"/>
    <x v="9"/>
    <x v="4"/>
  </r>
  <r>
    <x v="0"/>
    <n v="20000"/>
    <x v="8"/>
    <x v="9"/>
    <x v="4"/>
  </r>
  <r>
    <x v="0"/>
    <n v="90"/>
    <x v="1"/>
    <x v="9"/>
    <x v="4"/>
  </r>
  <r>
    <x v="0"/>
    <n v="548"/>
    <x v="1"/>
    <x v="9"/>
    <x v="4"/>
  </r>
  <r>
    <x v="0"/>
    <n v="298"/>
    <x v="4"/>
    <x v="9"/>
    <x v="4"/>
  </r>
  <r>
    <x v="0"/>
    <n v="52"/>
    <x v="1"/>
    <x v="9"/>
    <x v="4"/>
  </r>
  <r>
    <x v="0"/>
    <n v="104"/>
    <x v="1"/>
    <x v="9"/>
    <x v="4"/>
  </r>
  <r>
    <x v="0"/>
    <n v="239"/>
    <x v="3"/>
    <x v="9"/>
    <x v="4"/>
  </r>
  <r>
    <x v="0"/>
    <n v="90"/>
    <x v="1"/>
    <x v="9"/>
    <x v="4"/>
  </r>
  <r>
    <x v="0"/>
    <n v="369"/>
    <x v="1"/>
    <x v="9"/>
    <x v="4"/>
  </r>
  <r>
    <x v="1"/>
    <n v="690"/>
    <x v="1"/>
    <x v="9"/>
    <x v="4"/>
  </r>
  <r>
    <x v="1"/>
    <n v="500"/>
    <x v="1"/>
    <x v="9"/>
    <x v="4"/>
  </r>
  <r>
    <x v="0"/>
    <n v="75"/>
    <x v="3"/>
    <x v="10"/>
    <x v="4"/>
  </r>
  <r>
    <x v="1"/>
    <n v="820"/>
    <x v="1"/>
    <x v="10"/>
    <x v="4"/>
  </r>
  <r>
    <x v="0"/>
    <n v="100"/>
    <x v="8"/>
    <x v="10"/>
    <x v="4"/>
  </r>
  <r>
    <x v="0"/>
    <n v="255"/>
    <x v="4"/>
    <x v="10"/>
    <x v="4"/>
  </r>
  <r>
    <x v="0"/>
    <n v="750"/>
    <x v="1"/>
    <x v="10"/>
    <x v="4"/>
  </r>
  <r>
    <x v="1"/>
    <n v="1000"/>
    <x v="1"/>
    <x v="10"/>
    <x v="4"/>
  </r>
  <r>
    <x v="0"/>
    <n v="472.5"/>
    <x v="2"/>
    <x v="10"/>
    <x v="4"/>
  </r>
  <r>
    <x v="1"/>
    <n v="750"/>
    <x v="1"/>
    <x v="10"/>
    <x v="4"/>
  </r>
  <r>
    <x v="0"/>
    <n v="700"/>
    <x v="1"/>
    <x v="10"/>
    <x v="4"/>
  </r>
  <r>
    <x v="0"/>
    <n v="118"/>
    <x v="1"/>
    <x v="10"/>
    <x v="4"/>
  </r>
  <r>
    <x v="0"/>
    <n v="149"/>
    <x v="0"/>
    <x v="10"/>
    <x v="4"/>
  </r>
  <r>
    <x v="0"/>
    <n v="765"/>
    <x v="1"/>
    <x v="10"/>
    <x v="4"/>
  </r>
  <r>
    <x v="0"/>
    <n v="239"/>
    <x v="3"/>
    <x v="10"/>
    <x v="4"/>
  </r>
  <r>
    <x v="1"/>
    <n v="239"/>
    <x v="1"/>
    <x v="10"/>
    <x v="4"/>
  </r>
  <r>
    <x v="0"/>
    <n v="140"/>
    <x v="1"/>
    <x v="10"/>
    <x v="4"/>
  </r>
  <r>
    <x v="0"/>
    <n v="879"/>
    <x v="1"/>
    <x v="10"/>
    <x v="4"/>
  </r>
  <r>
    <x v="1"/>
    <n v="880"/>
    <x v="1"/>
    <x v="10"/>
    <x v="4"/>
  </r>
  <r>
    <x v="0"/>
    <n v="520"/>
    <x v="4"/>
    <x v="10"/>
    <x v="4"/>
  </r>
  <r>
    <x v="0"/>
    <n v="54"/>
    <x v="1"/>
    <x v="10"/>
    <x v="4"/>
  </r>
  <r>
    <x v="0"/>
    <n v="500"/>
    <x v="4"/>
    <x v="10"/>
    <x v="4"/>
  </r>
  <r>
    <x v="0"/>
    <n v="239"/>
    <x v="3"/>
    <x v="10"/>
    <x v="4"/>
  </r>
  <r>
    <x v="0"/>
    <n v="5160"/>
    <x v="5"/>
    <x v="10"/>
    <x v="4"/>
  </r>
  <r>
    <x v="0"/>
    <n v="4762"/>
    <x v="7"/>
    <x v="10"/>
    <x v="4"/>
  </r>
  <r>
    <x v="0"/>
    <n v="71"/>
    <x v="1"/>
    <x v="10"/>
    <x v="4"/>
  </r>
  <r>
    <x v="0"/>
    <n v="1561"/>
    <x v="4"/>
    <x v="10"/>
    <x v="4"/>
  </r>
  <r>
    <x v="0"/>
    <n v="80"/>
    <x v="1"/>
    <x v="10"/>
    <x v="4"/>
  </r>
  <r>
    <x v="0"/>
    <n v="339.05"/>
    <x v="5"/>
    <x v="10"/>
    <x v="4"/>
  </r>
  <r>
    <x v="0"/>
    <n v="1999"/>
    <x v="4"/>
    <x v="11"/>
    <x v="4"/>
  </r>
  <r>
    <x v="0"/>
    <n v="399"/>
    <x v="4"/>
    <x v="11"/>
    <x v="4"/>
  </r>
  <r>
    <x v="0"/>
    <n v="382"/>
    <x v="4"/>
    <x v="11"/>
    <x v="4"/>
  </r>
  <r>
    <x v="0"/>
    <n v="188"/>
    <x v="1"/>
    <x v="11"/>
    <x v="4"/>
  </r>
  <r>
    <x v="0"/>
    <n v="133"/>
    <x v="1"/>
    <x v="11"/>
    <x v="4"/>
  </r>
  <r>
    <x v="0"/>
    <n v="303.23"/>
    <x v="2"/>
    <x v="11"/>
    <x v="4"/>
  </r>
  <r>
    <x v="0"/>
    <n v="597"/>
    <x v="1"/>
    <x v="11"/>
    <x v="4"/>
  </r>
  <r>
    <x v="0"/>
    <n v="149"/>
    <x v="0"/>
    <x v="11"/>
    <x v="4"/>
  </r>
  <r>
    <x v="1"/>
    <n v="125"/>
    <x v="1"/>
    <x v="11"/>
    <x v="4"/>
  </r>
  <r>
    <x v="1"/>
    <n v="5440"/>
    <x v="1"/>
    <x v="11"/>
    <x v="4"/>
  </r>
  <r>
    <x v="0"/>
    <n v="459"/>
    <x v="1"/>
    <x v="11"/>
    <x v="4"/>
  </r>
  <r>
    <x v="0"/>
    <n v="100"/>
    <x v="1"/>
    <x v="11"/>
    <x v="4"/>
  </r>
  <r>
    <x v="0"/>
    <n v="5"/>
    <x v="1"/>
    <x v="11"/>
    <x v="4"/>
  </r>
  <r>
    <x v="0"/>
    <n v="961"/>
    <x v="4"/>
    <x v="11"/>
    <x v="4"/>
  </r>
  <r>
    <x v="0"/>
    <n v="239"/>
    <x v="3"/>
    <x v="11"/>
    <x v="4"/>
  </r>
  <r>
    <x v="0"/>
    <n v="1013"/>
    <x v="1"/>
    <x v="11"/>
    <x v="4"/>
  </r>
  <r>
    <x v="0"/>
    <n v="226"/>
    <x v="4"/>
    <x v="11"/>
    <x v="4"/>
  </r>
  <r>
    <x v="0"/>
    <n v="1680"/>
    <x v="1"/>
    <x v="11"/>
    <x v="4"/>
  </r>
  <r>
    <x v="0"/>
    <n v="2200"/>
    <x v="8"/>
    <x v="11"/>
    <x v="4"/>
  </r>
  <r>
    <x v="0"/>
    <n v="3092"/>
    <x v="1"/>
    <x v="11"/>
    <x v="4"/>
  </r>
  <r>
    <x v="0"/>
    <n v="216"/>
    <x v="4"/>
    <x v="11"/>
    <x v="4"/>
  </r>
  <r>
    <x v="0"/>
    <n v="232"/>
    <x v="4"/>
    <x v="11"/>
    <x v="4"/>
  </r>
  <r>
    <x v="0"/>
    <n v="358.2"/>
    <x v="2"/>
    <x v="11"/>
    <x v="4"/>
  </r>
  <r>
    <x v="0"/>
    <n v="98"/>
    <x v="1"/>
    <x v="11"/>
    <x v="4"/>
  </r>
  <r>
    <x v="0"/>
    <n v="290"/>
    <x v="1"/>
    <x v="11"/>
    <x v="4"/>
  </r>
  <r>
    <x v="0"/>
    <n v="306"/>
    <x v="7"/>
    <x v="11"/>
    <x v="4"/>
  </r>
  <r>
    <x v="0"/>
    <n v="5000"/>
    <x v="8"/>
    <x v="2"/>
    <x v="4"/>
  </r>
  <r>
    <x v="0"/>
    <n v="224"/>
    <x v="7"/>
    <x v="2"/>
    <x v="4"/>
  </r>
  <r>
    <x v="0"/>
    <n v="186"/>
    <x v="4"/>
    <x v="2"/>
    <x v="4"/>
  </r>
  <r>
    <x v="0"/>
    <n v="252"/>
    <x v="4"/>
    <x v="2"/>
    <x v="4"/>
  </r>
  <r>
    <x v="0"/>
    <n v="272.97000000000003"/>
    <x v="2"/>
    <x v="2"/>
    <x v="4"/>
  </r>
  <r>
    <x v="0"/>
    <n v="260"/>
    <x v="4"/>
    <x v="2"/>
    <x v="4"/>
  </r>
  <r>
    <x v="0"/>
    <n v="30"/>
    <x v="2"/>
    <x v="2"/>
    <x v="4"/>
  </r>
  <r>
    <x v="0"/>
    <n v="149"/>
    <x v="0"/>
    <x v="2"/>
    <x v="4"/>
  </r>
  <r>
    <x v="0"/>
    <n v="257.95999999999998"/>
    <x v="2"/>
    <x v="2"/>
    <x v="4"/>
  </r>
  <r>
    <x v="0"/>
    <n v="747"/>
    <x v="1"/>
    <x v="2"/>
    <x v="4"/>
  </r>
  <r>
    <x v="0"/>
    <n v="247.35"/>
    <x v="2"/>
    <x v="2"/>
    <x v="4"/>
  </r>
  <r>
    <x v="0"/>
    <n v="279"/>
    <x v="4"/>
    <x v="2"/>
    <x v="4"/>
  </r>
  <r>
    <x v="0"/>
    <n v="227"/>
    <x v="7"/>
    <x v="2"/>
    <x v="4"/>
  </r>
  <r>
    <x v="0"/>
    <n v="188.65"/>
    <x v="2"/>
    <x v="2"/>
    <x v="4"/>
  </r>
  <r>
    <x v="0"/>
    <n v="446"/>
    <x v="1"/>
    <x v="2"/>
    <x v="4"/>
  </r>
  <r>
    <x v="0"/>
    <n v="50"/>
    <x v="1"/>
    <x v="2"/>
    <x v="4"/>
  </r>
  <r>
    <x v="0"/>
    <n v="292"/>
    <x v="7"/>
    <x v="2"/>
    <x v="4"/>
  </r>
  <r>
    <x v="0"/>
    <n v="299"/>
    <x v="3"/>
    <x v="2"/>
    <x v="4"/>
  </r>
  <r>
    <x v="0"/>
    <n v="488"/>
    <x v="1"/>
    <x v="2"/>
    <x v="4"/>
  </r>
  <r>
    <x v="0"/>
    <n v="148"/>
    <x v="1"/>
    <x v="2"/>
    <x v="4"/>
  </r>
  <r>
    <x v="0"/>
    <n v="140"/>
    <x v="1"/>
    <x v="2"/>
    <x v="4"/>
  </r>
  <r>
    <x v="0"/>
    <n v="244.28"/>
    <x v="2"/>
    <x v="2"/>
    <x v="4"/>
  </r>
  <r>
    <x v="0"/>
    <n v="260.18"/>
    <x v="2"/>
    <x v="2"/>
    <x v="4"/>
  </r>
  <r>
    <x v="0"/>
    <n v="16"/>
    <x v="2"/>
    <x v="2"/>
    <x v="4"/>
  </r>
  <r>
    <x v="0"/>
    <n v="323"/>
    <x v="2"/>
    <x v="2"/>
    <x v="4"/>
  </r>
  <r>
    <x v="0"/>
    <n v="589.67999999999995"/>
    <x v="0"/>
    <x v="2"/>
    <x v="4"/>
  </r>
  <r>
    <x v="0"/>
    <n v="241.6"/>
    <x v="2"/>
    <x v="2"/>
    <x v="4"/>
  </r>
  <r>
    <x v="0"/>
    <n v="2149"/>
    <x v="4"/>
    <x v="2"/>
    <x v="4"/>
  </r>
  <r>
    <x v="0"/>
    <n v="252"/>
    <x v="4"/>
    <x v="2"/>
    <x v="4"/>
  </r>
  <r>
    <x v="0"/>
    <n v="148"/>
    <x v="2"/>
    <x v="2"/>
    <x v="4"/>
  </r>
  <r>
    <x v="0"/>
    <n v="355.37"/>
    <x v="2"/>
    <x v="2"/>
    <x v="4"/>
  </r>
  <r>
    <x v="0"/>
    <n v="198.4"/>
    <x v="2"/>
    <x v="2"/>
    <x v="4"/>
  </r>
  <r>
    <x v="0"/>
    <n v="104.47"/>
    <x v="2"/>
    <x v="2"/>
    <x v="4"/>
  </r>
  <r>
    <x v="0"/>
    <n v="228.85"/>
    <x v="2"/>
    <x v="2"/>
    <x v="4"/>
  </r>
  <r>
    <x v="0"/>
    <n v="116.26"/>
    <x v="2"/>
    <x v="2"/>
    <x v="4"/>
  </r>
  <r>
    <x v="0"/>
    <n v="39784"/>
    <x v="1"/>
    <x v="2"/>
    <x v="4"/>
  </r>
  <r>
    <x v="0"/>
    <n v="182.23"/>
    <x v="2"/>
    <x v="2"/>
    <x v="4"/>
  </r>
  <r>
    <x v="0"/>
    <n v="5635"/>
    <x v="1"/>
    <x v="2"/>
    <x v="4"/>
  </r>
  <r>
    <x v="0"/>
    <n v="197"/>
    <x v="1"/>
    <x v="2"/>
    <x v="4"/>
  </r>
  <r>
    <x v="0"/>
    <n v="213.36"/>
    <x v="7"/>
    <x v="2"/>
    <x v="4"/>
  </r>
  <r>
    <x v="0"/>
    <n v="162.76"/>
    <x v="2"/>
    <x v="2"/>
    <x v="4"/>
  </r>
  <r>
    <x v="0"/>
    <n v="2000"/>
    <x v="8"/>
    <x v="2"/>
    <x v="4"/>
  </r>
  <r>
    <x v="0"/>
    <n v="60"/>
    <x v="1"/>
    <x v="2"/>
    <x v="4"/>
  </r>
  <r>
    <x v="0"/>
    <n v="794.5"/>
    <x v="5"/>
    <x v="2"/>
    <x v="4"/>
  </r>
  <r>
    <x v="1"/>
    <n v="1600"/>
    <x v="1"/>
    <x v="2"/>
    <x v="4"/>
  </r>
  <r>
    <x v="0"/>
    <n v="794.5"/>
    <x v="5"/>
    <x v="2"/>
    <x v="4"/>
  </r>
  <r>
    <x v="0"/>
    <n v="844.26"/>
    <x v="1"/>
    <x v="3"/>
    <x v="4"/>
  </r>
  <r>
    <x v="1"/>
    <n v="818"/>
    <x v="1"/>
    <x v="3"/>
    <x v="4"/>
  </r>
  <r>
    <x v="0"/>
    <n v="275"/>
    <x v="1"/>
    <x v="3"/>
    <x v="4"/>
  </r>
  <r>
    <x v="0"/>
    <n v="1114"/>
    <x v="1"/>
    <x v="3"/>
    <x v="4"/>
  </r>
  <r>
    <x v="0"/>
    <n v="5000"/>
    <x v="8"/>
    <x v="3"/>
    <x v="4"/>
  </r>
  <r>
    <x v="0"/>
    <n v="2418"/>
    <x v="1"/>
    <x v="3"/>
    <x v="4"/>
  </r>
  <r>
    <x v="0"/>
    <n v="272.58"/>
    <x v="2"/>
    <x v="3"/>
    <x v="4"/>
  </r>
  <r>
    <x v="0"/>
    <n v="536.88"/>
    <x v="2"/>
    <x v="3"/>
    <x v="4"/>
  </r>
  <r>
    <x v="0"/>
    <n v="236.85"/>
    <x v="7"/>
    <x v="3"/>
    <x v="4"/>
  </r>
  <r>
    <x v="0"/>
    <n v="215.32"/>
    <x v="2"/>
    <x v="3"/>
    <x v="4"/>
  </r>
  <r>
    <x v="0"/>
    <n v="1219"/>
    <x v="4"/>
    <x v="3"/>
    <x v="4"/>
  </r>
  <r>
    <x v="0"/>
    <n v="167"/>
    <x v="4"/>
    <x v="3"/>
    <x v="4"/>
  </r>
  <r>
    <x v="0"/>
    <n v="1584"/>
    <x v="4"/>
    <x v="3"/>
    <x v="4"/>
  </r>
  <r>
    <x v="0"/>
    <n v="1275"/>
    <x v="4"/>
    <x v="3"/>
    <x v="4"/>
  </r>
  <r>
    <x v="0"/>
    <n v="149"/>
    <x v="0"/>
    <x v="3"/>
    <x v="4"/>
  </r>
  <r>
    <x v="0"/>
    <n v="464.08"/>
    <x v="0"/>
    <x v="3"/>
    <x v="4"/>
  </r>
  <r>
    <x v="0"/>
    <n v="273.58"/>
    <x v="2"/>
    <x v="3"/>
    <x v="4"/>
  </r>
  <r>
    <x v="0"/>
    <n v="312.43"/>
    <x v="2"/>
    <x v="3"/>
    <x v="4"/>
  </r>
  <r>
    <x v="0"/>
    <n v="529"/>
    <x v="4"/>
    <x v="3"/>
    <x v="4"/>
  </r>
  <r>
    <x v="0"/>
    <n v="162.12"/>
    <x v="2"/>
    <x v="3"/>
    <x v="4"/>
  </r>
  <r>
    <x v="0"/>
    <n v="299"/>
    <x v="3"/>
    <x v="3"/>
    <x v="4"/>
  </r>
  <r>
    <x v="0"/>
    <n v="899"/>
    <x v="4"/>
    <x v="3"/>
    <x v="4"/>
  </r>
  <r>
    <x v="0"/>
    <n v="270.58999999999997"/>
    <x v="2"/>
    <x v="3"/>
    <x v="4"/>
  </r>
  <r>
    <x v="0"/>
    <n v="699"/>
    <x v="4"/>
    <x v="3"/>
    <x v="4"/>
  </r>
  <r>
    <x v="0"/>
    <n v="2652"/>
    <x v="4"/>
    <x v="3"/>
    <x v="4"/>
  </r>
  <r>
    <x v="0"/>
    <n v="806"/>
    <x v="1"/>
    <x v="3"/>
    <x v="4"/>
  </r>
  <r>
    <x v="0"/>
    <n v="378"/>
    <x v="4"/>
    <x v="3"/>
    <x v="4"/>
  </r>
  <r>
    <x v="0"/>
    <n v="293.58"/>
    <x v="2"/>
    <x v="3"/>
    <x v="4"/>
  </r>
  <r>
    <x v="0"/>
    <n v="134"/>
    <x v="4"/>
    <x v="3"/>
    <x v="4"/>
  </r>
  <r>
    <x v="0"/>
    <n v="423"/>
    <x v="1"/>
    <x v="3"/>
    <x v="4"/>
  </r>
  <r>
    <x v="0"/>
    <n v="794.26"/>
    <x v="1"/>
    <x v="3"/>
    <x v="4"/>
  </r>
  <r>
    <x v="1"/>
    <n v="800"/>
    <x v="1"/>
    <x v="3"/>
    <x v="4"/>
  </r>
  <r>
    <x v="0"/>
    <n v="800"/>
    <x v="1"/>
    <x v="3"/>
    <x v="4"/>
  </r>
  <r>
    <x v="0"/>
    <n v="194"/>
    <x v="4"/>
    <x v="3"/>
    <x v="4"/>
  </r>
  <r>
    <x v="0"/>
    <n v="228"/>
    <x v="4"/>
    <x v="3"/>
    <x v="4"/>
  </r>
  <r>
    <x v="0"/>
    <n v="50"/>
    <x v="2"/>
    <x v="3"/>
    <x v="4"/>
  </r>
  <r>
    <x v="0"/>
    <n v="2000"/>
    <x v="8"/>
    <x v="3"/>
    <x v="4"/>
  </r>
  <r>
    <x v="0"/>
    <n v="441"/>
    <x v="1"/>
    <x v="3"/>
    <x v="4"/>
  </r>
  <r>
    <x v="0"/>
    <n v="395.38"/>
    <x v="2"/>
    <x v="3"/>
    <x v="4"/>
  </r>
  <r>
    <x v="0"/>
    <n v="2086.9499999999998"/>
    <x v="2"/>
    <x v="3"/>
    <x v="4"/>
  </r>
  <r>
    <x v="1"/>
    <n v="2000"/>
    <x v="1"/>
    <x v="3"/>
    <x v="4"/>
  </r>
  <r>
    <x v="0"/>
    <n v="226"/>
    <x v="4"/>
    <x v="3"/>
    <x v="4"/>
  </r>
  <r>
    <x v="0"/>
    <n v="251.36"/>
    <x v="2"/>
    <x v="3"/>
    <x v="4"/>
  </r>
  <r>
    <x v="0"/>
    <n v="240"/>
    <x v="1"/>
    <x v="3"/>
    <x v="4"/>
  </r>
  <r>
    <x v="0"/>
    <n v="318"/>
    <x v="8"/>
    <x v="3"/>
    <x v="4"/>
  </r>
  <r>
    <x v="1"/>
    <n v="2000"/>
    <x v="1"/>
    <x v="3"/>
    <x v="4"/>
  </r>
  <r>
    <x v="0"/>
    <n v="271"/>
    <x v="5"/>
    <x v="3"/>
    <x v="4"/>
  </r>
  <r>
    <x v="0"/>
    <n v="893"/>
    <x v="1"/>
    <x v="3"/>
    <x v="4"/>
  </r>
  <r>
    <x v="0"/>
    <n v="336"/>
    <x v="1"/>
    <x v="3"/>
    <x v="4"/>
  </r>
  <r>
    <x v="0"/>
    <n v="135.56"/>
    <x v="2"/>
    <x v="3"/>
    <x v="4"/>
  </r>
  <r>
    <x v="1"/>
    <n v="500"/>
    <x v="1"/>
    <x v="3"/>
    <x v="4"/>
  </r>
  <r>
    <x v="0"/>
    <n v="2500"/>
    <x v="1"/>
    <x v="3"/>
    <x v="4"/>
  </r>
  <r>
    <x v="0"/>
    <n v="115.08"/>
    <x v="2"/>
    <x v="3"/>
    <x v="4"/>
  </r>
  <r>
    <x v="0"/>
    <n v="397"/>
    <x v="4"/>
    <x v="4"/>
    <x v="4"/>
  </r>
  <r>
    <x v="0"/>
    <n v="260.68"/>
    <x v="2"/>
    <x v="4"/>
    <x v="4"/>
  </r>
  <r>
    <x v="0"/>
    <n v="362.03"/>
    <x v="2"/>
    <x v="4"/>
    <x v="4"/>
  </r>
  <r>
    <x v="0"/>
    <n v="412"/>
    <x v="1"/>
    <x v="4"/>
    <x v="4"/>
  </r>
  <r>
    <x v="1"/>
    <n v="3086"/>
    <x v="1"/>
    <x v="4"/>
    <x v="4"/>
  </r>
  <r>
    <x v="0"/>
    <n v="3086"/>
    <x v="4"/>
    <x v="4"/>
    <x v="4"/>
  </r>
  <r>
    <x v="0"/>
    <n v="177.08"/>
    <x v="2"/>
    <x v="4"/>
    <x v="4"/>
  </r>
  <r>
    <x v="0"/>
    <n v="25"/>
    <x v="2"/>
    <x v="4"/>
    <x v="4"/>
  </r>
  <r>
    <x v="0"/>
    <n v="75"/>
    <x v="2"/>
    <x v="4"/>
    <x v="4"/>
  </r>
  <r>
    <x v="0"/>
    <n v="457"/>
    <x v="4"/>
    <x v="4"/>
    <x v="4"/>
  </r>
  <r>
    <x v="0"/>
    <n v="150"/>
    <x v="1"/>
    <x v="4"/>
    <x v="4"/>
  </r>
  <r>
    <x v="0"/>
    <n v="2106.8000000000002"/>
    <x v="2"/>
    <x v="4"/>
    <x v="4"/>
  </r>
  <r>
    <x v="1"/>
    <n v="2000"/>
    <x v="1"/>
    <x v="4"/>
    <x v="4"/>
  </r>
  <r>
    <x v="0"/>
    <n v="2000"/>
    <x v="1"/>
    <x v="4"/>
    <x v="4"/>
  </r>
  <r>
    <x v="1"/>
    <n v="3000"/>
    <x v="1"/>
    <x v="4"/>
    <x v="4"/>
  </r>
  <r>
    <x v="0"/>
    <n v="3000"/>
    <x v="1"/>
    <x v="4"/>
    <x v="4"/>
  </r>
  <r>
    <x v="0"/>
    <n v="216.63"/>
    <x v="2"/>
    <x v="4"/>
    <x v="4"/>
  </r>
  <r>
    <x v="0"/>
    <n v="240.73"/>
    <x v="2"/>
    <x v="4"/>
    <x v="4"/>
  </r>
  <r>
    <x v="0"/>
    <n v="149"/>
    <x v="0"/>
    <x v="4"/>
    <x v="4"/>
  </r>
  <r>
    <x v="0"/>
    <n v="299"/>
    <x v="3"/>
    <x v="4"/>
    <x v="4"/>
  </r>
  <r>
    <x v="0"/>
    <n v="29"/>
    <x v="3"/>
    <x v="4"/>
    <x v="4"/>
  </r>
  <r>
    <x v="0"/>
    <n v="260.68"/>
    <x v="2"/>
    <x v="4"/>
    <x v="4"/>
  </r>
  <r>
    <x v="0"/>
    <n v="246.38"/>
    <x v="2"/>
    <x v="4"/>
    <x v="4"/>
  </r>
  <r>
    <x v="1"/>
    <n v="240"/>
    <x v="1"/>
    <x v="4"/>
    <x v="4"/>
  </r>
  <r>
    <x v="0"/>
    <n v="114.08"/>
    <x v="2"/>
    <x v="4"/>
    <x v="4"/>
  </r>
  <r>
    <x v="0"/>
    <n v="187.85"/>
    <x v="2"/>
    <x v="4"/>
    <x v="4"/>
  </r>
  <r>
    <x v="0"/>
    <n v="75"/>
    <x v="3"/>
    <x v="4"/>
    <x v="4"/>
  </r>
  <r>
    <x v="0"/>
    <n v="579"/>
    <x v="4"/>
    <x v="4"/>
    <x v="4"/>
  </r>
  <r>
    <x v="1"/>
    <n v="525"/>
    <x v="1"/>
    <x v="4"/>
    <x v="4"/>
  </r>
  <r>
    <x v="0"/>
    <n v="240.73"/>
    <x v="2"/>
    <x v="4"/>
    <x v="4"/>
  </r>
  <r>
    <x v="0"/>
    <n v="149.78"/>
    <x v="2"/>
    <x v="4"/>
    <x v="4"/>
  </r>
  <r>
    <x v="0"/>
    <n v="1775.4"/>
    <x v="5"/>
    <x v="4"/>
    <x v="4"/>
  </r>
  <r>
    <x v="1"/>
    <n v="1700"/>
    <x v="1"/>
    <x v="4"/>
    <x v="4"/>
  </r>
  <r>
    <x v="0"/>
    <n v="2065.4"/>
    <x v="5"/>
    <x v="4"/>
    <x v="4"/>
  </r>
  <r>
    <x v="1"/>
    <n v="1800"/>
    <x v="1"/>
    <x v="4"/>
    <x v="4"/>
  </r>
  <r>
    <x v="0"/>
    <n v="80"/>
    <x v="1"/>
    <x v="4"/>
    <x v="4"/>
  </r>
  <r>
    <x v="0"/>
    <n v="100"/>
    <x v="1"/>
    <x v="4"/>
    <x v="4"/>
  </r>
  <r>
    <x v="0"/>
    <n v="150"/>
    <x v="1"/>
    <x v="4"/>
    <x v="4"/>
  </r>
  <r>
    <x v="0"/>
    <n v="150.83000000000001"/>
    <x v="2"/>
    <x v="4"/>
    <x v="4"/>
  </r>
  <r>
    <x v="0"/>
    <n v="187.85"/>
    <x v="2"/>
    <x v="4"/>
    <x v="4"/>
  </r>
  <r>
    <x v="0"/>
    <n v="200"/>
    <x v="1"/>
    <x v="4"/>
    <x v="4"/>
  </r>
  <r>
    <x v="0"/>
    <n v="192.83"/>
    <x v="2"/>
    <x v="4"/>
    <x v="4"/>
  </r>
  <r>
    <x v="0"/>
    <n v="135.08000000000001"/>
    <x v="2"/>
    <x v="4"/>
    <x v="4"/>
  </r>
  <r>
    <x v="0"/>
    <n v="161.26"/>
    <x v="2"/>
    <x v="4"/>
    <x v="4"/>
  </r>
  <r>
    <x v="1"/>
    <n v="360"/>
    <x v="1"/>
    <x v="4"/>
    <x v="4"/>
  </r>
  <r>
    <x v="0"/>
    <n v="371.97"/>
    <x v="1"/>
    <x v="4"/>
    <x v="4"/>
  </r>
  <r>
    <x v="0"/>
    <n v="292.58"/>
    <x v="2"/>
    <x v="4"/>
    <x v="4"/>
  </r>
  <r>
    <x v="0"/>
    <n v="160.51"/>
    <x v="1"/>
    <x v="5"/>
    <x v="4"/>
  </r>
  <r>
    <x v="0"/>
    <n v="399"/>
    <x v="4"/>
    <x v="5"/>
    <x v="4"/>
  </r>
  <r>
    <x v="0"/>
    <n v="151.05000000000001"/>
    <x v="4"/>
    <x v="5"/>
    <x v="4"/>
  </r>
  <r>
    <x v="0"/>
    <n v="240"/>
    <x v="8"/>
    <x v="5"/>
    <x v="4"/>
  </r>
  <r>
    <x v="0"/>
    <n v="458.68"/>
    <x v="2"/>
    <x v="5"/>
    <x v="4"/>
  </r>
  <r>
    <x v="0"/>
    <n v="500"/>
    <x v="8"/>
    <x v="5"/>
    <x v="4"/>
  </r>
  <r>
    <x v="0"/>
    <n v="5000"/>
    <x v="8"/>
    <x v="5"/>
    <x v="4"/>
  </r>
  <r>
    <x v="0"/>
    <n v="100"/>
    <x v="8"/>
    <x v="5"/>
    <x v="4"/>
  </r>
  <r>
    <x v="0"/>
    <n v="30"/>
    <x v="8"/>
    <x v="5"/>
    <x v="4"/>
  </r>
  <r>
    <x v="0"/>
    <n v="274"/>
    <x v="2"/>
    <x v="5"/>
    <x v="4"/>
  </r>
  <r>
    <x v="0"/>
    <n v="304"/>
    <x v="4"/>
    <x v="5"/>
    <x v="4"/>
  </r>
  <r>
    <x v="0"/>
    <n v="299"/>
    <x v="3"/>
    <x v="5"/>
    <x v="4"/>
  </r>
  <r>
    <x v="0"/>
    <n v="288.67"/>
    <x v="1"/>
    <x v="5"/>
    <x v="4"/>
  </r>
  <r>
    <x v="0"/>
    <n v="149"/>
    <x v="0"/>
    <x v="5"/>
    <x v="4"/>
  </r>
  <r>
    <x v="0"/>
    <n v="500"/>
    <x v="8"/>
    <x v="5"/>
    <x v="4"/>
  </r>
  <r>
    <x v="0"/>
    <n v="248"/>
    <x v="4"/>
    <x v="5"/>
    <x v="4"/>
  </r>
  <r>
    <x v="0"/>
    <n v="29"/>
    <x v="3"/>
    <x v="5"/>
    <x v="4"/>
  </r>
  <r>
    <x v="0"/>
    <n v="75"/>
    <x v="1"/>
    <x v="5"/>
    <x v="4"/>
  </r>
  <r>
    <x v="0"/>
    <n v="298.58"/>
    <x v="2"/>
    <x v="5"/>
    <x v="4"/>
  </r>
  <r>
    <x v="1"/>
    <n v="300"/>
    <x v="1"/>
    <x v="5"/>
    <x v="4"/>
  </r>
  <r>
    <x v="0"/>
    <n v="338.78"/>
    <x v="2"/>
    <x v="5"/>
    <x v="4"/>
  </r>
  <r>
    <x v="0"/>
    <n v="230.03"/>
    <x v="2"/>
    <x v="5"/>
    <x v="4"/>
  </r>
  <r>
    <x v="0"/>
    <n v="365.72"/>
    <x v="2"/>
    <x v="5"/>
    <x v="4"/>
  </r>
  <r>
    <x v="1"/>
    <n v="375"/>
    <x v="1"/>
    <x v="5"/>
    <x v="4"/>
  </r>
  <r>
    <x v="1"/>
    <n v="818"/>
    <x v="1"/>
    <x v="5"/>
    <x v="4"/>
  </r>
  <r>
    <x v="0"/>
    <n v="146.47999999999999"/>
    <x v="2"/>
    <x v="5"/>
    <x v="4"/>
  </r>
  <r>
    <x v="0"/>
    <n v="285.49"/>
    <x v="2"/>
    <x v="5"/>
    <x v="4"/>
  </r>
  <r>
    <x v="2"/>
    <m/>
    <x v="9"/>
    <x v="12"/>
    <x v="5"/>
  </r>
  <r>
    <x v="2"/>
    <m/>
    <x v="9"/>
    <x v="12"/>
    <x v="5"/>
  </r>
  <r>
    <x v="2"/>
    <m/>
    <x v="9"/>
    <x v="12"/>
    <x v="5"/>
  </r>
  <r>
    <x v="2"/>
    <m/>
    <x v="9"/>
    <x v="12"/>
    <x v="5"/>
  </r>
  <r>
    <x v="2"/>
    <m/>
    <x v="9"/>
    <x v="12"/>
    <x v="5"/>
  </r>
  <r>
    <x v="2"/>
    <m/>
    <x v="9"/>
    <x v="12"/>
    <x v="5"/>
  </r>
  <r>
    <x v="2"/>
    <m/>
    <x v="9"/>
    <x v="12"/>
    <x v="5"/>
  </r>
  <r>
    <x v="2"/>
    <m/>
    <x v="9"/>
    <x v="12"/>
    <x v="5"/>
  </r>
  <r>
    <x v="2"/>
    <m/>
    <x v="9"/>
    <x v="12"/>
    <x v="5"/>
  </r>
  <r>
    <x v="2"/>
    <m/>
    <x v="9"/>
    <x v="12"/>
    <x v="5"/>
  </r>
  <r>
    <x v="2"/>
    <m/>
    <x v="9"/>
    <x v="12"/>
    <x v="5"/>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2" cacheId="0"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3">
  <location ref="A18:B21" firstHeaderRow="1" firstDataRow="1" firstDataCol="1"/>
  <pivotFields count="5">
    <pivotField axis="axisRow" showAll="0">
      <items count="4">
        <item x="1"/>
        <item x="0"/>
        <item h="1" x="2"/>
        <item t="default"/>
      </items>
    </pivotField>
    <pivotField dataField="1" showAll="0"/>
    <pivotField showAll="0" defaultSubtotal="0"/>
    <pivotField showAll="0" defaultSubtotal="0"/>
    <pivotField showAll="0" defaultSubtotal="0">
      <items count="6">
        <item h="1" x="0"/>
        <item h="1" x="1"/>
        <item x="2"/>
        <item h="1" x="3"/>
        <item h="1" x="4"/>
        <item h="1" x="5"/>
      </items>
    </pivotField>
  </pivotFields>
  <rowFields count="1">
    <field x="0"/>
  </rowFields>
  <rowItems count="3">
    <i>
      <x/>
    </i>
    <i>
      <x v="1"/>
    </i>
    <i t="grand">
      <x/>
    </i>
  </rowItems>
  <colItems count="1">
    <i/>
  </colItems>
  <dataFields count="1">
    <dataField name="Sum of Amount" fld="1" baseField="0" baseItem="0"/>
  </dataFields>
  <chartFormats count="1">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3">
  <location ref="A3:B13" firstHeaderRow="1" firstDataRow="1" firstDataCol="1" rowPageCount="1" colPageCount="1"/>
  <pivotFields count="5">
    <pivotField axis="axisPage" showAll="0">
      <items count="4">
        <item x="1"/>
        <item x="0"/>
        <item x="2"/>
        <item t="default"/>
      </items>
    </pivotField>
    <pivotField dataField="1" showAll="0"/>
    <pivotField axis="axisRow" showAll="0">
      <items count="11">
        <item x="0"/>
        <item x="2"/>
        <item x="8"/>
        <item x="3"/>
        <item x="7"/>
        <item x="1"/>
        <item x="4"/>
        <item x="6"/>
        <item x="5"/>
        <item x="9"/>
        <item t="default"/>
      </items>
    </pivotField>
    <pivotField showAll="0"/>
    <pivotField showAll="0">
      <items count="7">
        <item h="1" x="0"/>
        <item h="1" x="1"/>
        <item x="2"/>
        <item h="1" x="3"/>
        <item h="1" x="4"/>
        <item h="1" x="5"/>
        <item t="default"/>
      </items>
    </pivotField>
  </pivotFields>
  <rowFields count="1">
    <field x="2"/>
  </rowFields>
  <rowItems count="10">
    <i>
      <x/>
    </i>
    <i>
      <x v="1"/>
    </i>
    <i>
      <x v="2"/>
    </i>
    <i>
      <x v="3"/>
    </i>
    <i>
      <x v="4"/>
    </i>
    <i>
      <x v="5"/>
    </i>
    <i>
      <x v="6"/>
    </i>
    <i>
      <x v="7"/>
    </i>
    <i>
      <x v="8"/>
    </i>
    <i t="grand">
      <x/>
    </i>
  </rowItems>
  <colItems count="1">
    <i/>
  </colItems>
  <pageFields count="1">
    <pageField fld="0" item="1" hier="-1"/>
  </pageFields>
  <dataFields count="1">
    <dataField name="Sum of Amount" fld="1" baseField="5" baseItem="0"/>
  </dataFields>
  <formats count="1">
    <format dxfId="3">
      <pivotArea grandRow="1" outline="0" collapsedLevelsAreSubtotals="1" fieldPosition="0"/>
    </format>
  </format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name="PivotTable5" cacheId="0"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3">
  <location ref="E44:F57" firstHeaderRow="1" firstDataRow="1" firstDataCol="1" rowPageCount="1" colPageCount="1"/>
  <pivotFields count="5">
    <pivotField axis="axisPage" showAll="0">
      <items count="4">
        <item x="1"/>
        <item x="0"/>
        <item x="2"/>
        <item t="default"/>
      </items>
    </pivotField>
    <pivotField dataField="1" showAll="0"/>
    <pivotField showAll="0"/>
    <pivotField axis="axisRow" showAll="0">
      <items count="14">
        <item x="8"/>
        <item x="0"/>
        <item x="1"/>
        <item x="9"/>
        <item x="10"/>
        <item x="11"/>
        <item x="2"/>
        <item x="3"/>
        <item x="4"/>
        <item x="5"/>
        <item x="6"/>
        <item x="7"/>
        <item x="12"/>
        <item t="default"/>
      </items>
    </pivotField>
    <pivotField showAll="0" defaultSubtotal="0">
      <items count="6">
        <item h="1" x="0"/>
        <item h="1" x="1"/>
        <item x="2"/>
        <item h="1" x="3"/>
        <item h="1" x="4"/>
        <item h="1" x="5"/>
      </items>
    </pivotField>
  </pivotFields>
  <rowFields count="1">
    <field x="3"/>
  </rowFields>
  <rowItems count="13">
    <i>
      <x/>
    </i>
    <i>
      <x v="1"/>
    </i>
    <i>
      <x v="2"/>
    </i>
    <i>
      <x v="3"/>
    </i>
    <i>
      <x v="4"/>
    </i>
    <i>
      <x v="5"/>
    </i>
    <i>
      <x v="6"/>
    </i>
    <i>
      <x v="7"/>
    </i>
    <i>
      <x v="8"/>
    </i>
    <i>
      <x v="9"/>
    </i>
    <i>
      <x v="10"/>
    </i>
    <i>
      <x v="11"/>
    </i>
    <i t="grand">
      <x/>
    </i>
  </rowItems>
  <colItems count="1">
    <i/>
  </colItems>
  <pageFields count="1">
    <pageField fld="0" item="1" hier="-1"/>
  </pageFields>
  <dataFields count="1">
    <dataField name="Sum of Amount" fld="1" baseField="3" baseItem="5"/>
  </dataFields>
  <chartFormats count="1">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name="PivotTable3" cacheId="0"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4">
  <location ref="I2:S16" firstHeaderRow="1" firstDataRow="2" firstDataCol="1"/>
  <pivotFields count="5">
    <pivotField showAll="0"/>
    <pivotField dataField="1" showAll="0"/>
    <pivotField axis="axisCol" showAll="0">
      <items count="11">
        <item x="0"/>
        <item x="2"/>
        <item x="8"/>
        <item x="3"/>
        <item x="7"/>
        <item x="1"/>
        <item x="4"/>
        <item x="6"/>
        <item x="5"/>
        <item h="1" x="9"/>
        <item t="default"/>
      </items>
    </pivotField>
    <pivotField axis="axisRow" showAll="0">
      <items count="14">
        <item x="8"/>
        <item x="0"/>
        <item x="1"/>
        <item x="9"/>
        <item x="10"/>
        <item x="11"/>
        <item x="2"/>
        <item x="3"/>
        <item x="4"/>
        <item x="5"/>
        <item x="6"/>
        <item x="7"/>
        <item h="1" x="12"/>
        <item t="default"/>
      </items>
    </pivotField>
    <pivotField showAll="0" defaultSubtotal="0">
      <items count="6">
        <item h="1" x="0"/>
        <item h="1" x="1"/>
        <item x="2"/>
        <item h="1" x="3"/>
        <item h="1" x="4"/>
        <item h="1" x="5"/>
      </items>
    </pivotField>
  </pivotFields>
  <rowFields count="1">
    <field x="3"/>
  </rowFields>
  <rowItems count="13">
    <i>
      <x/>
    </i>
    <i>
      <x v="1"/>
    </i>
    <i>
      <x v="2"/>
    </i>
    <i>
      <x v="3"/>
    </i>
    <i>
      <x v="4"/>
    </i>
    <i>
      <x v="5"/>
    </i>
    <i>
      <x v="6"/>
    </i>
    <i>
      <x v="7"/>
    </i>
    <i>
      <x v="8"/>
    </i>
    <i>
      <x v="9"/>
    </i>
    <i>
      <x v="10"/>
    </i>
    <i>
      <x v="11"/>
    </i>
    <i t="grand">
      <x/>
    </i>
  </rowItems>
  <colFields count="1">
    <field x="2"/>
  </colFields>
  <colItems count="10">
    <i>
      <x/>
    </i>
    <i>
      <x v="1"/>
    </i>
    <i>
      <x v="2"/>
    </i>
    <i>
      <x v="3"/>
    </i>
    <i>
      <x v="4"/>
    </i>
    <i>
      <x v="5"/>
    </i>
    <i>
      <x v="6"/>
    </i>
    <i>
      <x v="7"/>
    </i>
    <i>
      <x v="8"/>
    </i>
    <i t="grand">
      <x/>
    </i>
  </colItems>
  <dataFields count="1">
    <dataField name="Count of Amount" fld="1" subtotal="count" baseField="0" baseItem="0"/>
  </dataFields>
  <chartFormats count="10">
    <chartFormat chart="3" format="19" series="1">
      <pivotArea type="data" outline="0" fieldPosition="0">
        <references count="2">
          <reference field="4294967294" count="1" selected="0">
            <x v="0"/>
          </reference>
          <reference field="2" count="1" selected="0">
            <x v="0"/>
          </reference>
        </references>
      </pivotArea>
    </chartFormat>
    <chartFormat chart="3" format="20" series="1">
      <pivotArea type="data" outline="0" fieldPosition="0">
        <references count="2">
          <reference field="4294967294" count="1" selected="0">
            <x v="0"/>
          </reference>
          <reference field="2" count="1" selected="0">
            <x v="1"/>
          </reference>
        </references>
      </pivotArea>
    </chartFormat>
    <chartFormat chart="3" format="21" series="1">
      <pivotArea type="data" outline="0" fieldPosition="0">
        <references count="2">
          <reference field="4294967294" count="1" selected="0">
            <x v="0"/>
          </reference>
          <reference field="2" count="1" selected="0">
            <x v="2"/>
          </reference>
        </references>
      </pivotArea>
    </chartFormat>
    <chartFormat chart="3" format="22" series="1">
      <pivotArea type="data" outline="0" fieldPosition="0">
        <references count="2">
          <reference field="4294967294" count="1" selected="0">
            <x v="0"/>
          </reference>
          <reference field="2" count="1" selected="0">
            <x v="3"/>
          </reference>
        </references>
      </pivotArea>
    </chartFormat>
    <chartFormat chart="3" format="23" series="1">
      <pivotArea type="data" outline="0" fieldPosition="0">
        <references count="2">
          <reference field="4294967294" count="1" selected="0">
            <x v="0"/>
          </reference>
          <reference field="2" count="1" selected="0">
            <x v="4"/>
          </reference>
        </references>
      </pivotArea>
    </chartFormat>
    <chartFormat chart="3" format="24" series="1">
      <pivotArea type="data" outline="0" fieldPosition="0">
        <references count="2">
          <reference field="4294967294" count="1" selected="0">
            <x v="0"/>
          </reference>
          <reference field="2" count="1" selected="0">
            <x v="5"/>
          </reference>
        </references>
      </pivotArea>
    </chartFormat>
    <chartFormat chart="3" format="25" series="1">
      <pivotArea type="data" outline="0" fieldPosition="0">
        <references count="2">
          <reference field="4294967294" count="1" selected="0">
            <x v="0"/>
          </reference>
          <reference field="2" count="1" selected="0">
            <x v="6"/>
          </reference>
        </references>
      </pivotArea>
    </chartFormat>
    <chartFormat chart="3" format="26" series="1">
      <pivotArea type="data" outline="0" fieldPosition="0">
        <references count="2">
          <reference field="4294967294" count="1" selected="0">
            <x v="0"/>
          </reference>
          <reference field="2" count="1" selected="0">
            <x v="7"/>
          </reference>
        </references>
      </pivotArea>
    </chartFormat>
    <chartFormat chart="3" format="27" series="1">
      <pivotArea type="data" outline="0" fieldPosition="0">
        <references count="2">
          <reference field="4294967294" count="1" selected="0">
            <x v="0"/>
          </reference>
          <reference field="2" count="1" selected="0">
            <x v="8"/>
          </reference>
        </references>
      </pivotArea>
    </chartFormat>
    <chartFormat chart="3" format="28"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Year" sourceName="Year">
  <pivotTables>
    <pivotTable tabId="9" name="PivotTable2"/>
    <pivotTable tabId="9" name="PivotTable5"/>
    <pivotTable tabId="9" name="PivotTable3"/>
    <pivotTable tabId="9" name="PivotTable1"/>
  </pivotTables>
  <data>
    <tabular pivotCacheId="359270332">
      <items count="6">
        <i x="0"/>
        <i x="1"/>
        <i x="2" s="1"/>
        <i x="3"/>
        <i x="4"/>
        <i x="5"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Year" cache="Slicer_Year" caption="Year" rowHeight="228600"/>
</slicers>
</file>

<file path=xl/tables/table1.xml><?xml version="1.0" encoding="utf-8"?>
<table xmlns="http://schemas.openxmlformats.org/spreadsheetml/2006/main" id="1" name="Table1" displayName="Table1" ref="A3:G64" totalsRowShown="0">
  <autoFilter ref="A3:G64"/>
  <sortState ref="A4:G64">
    <sortCondition ref="F3:F64"/>
  </sortState>
  <tableColumns count="7">
    <tableColumn id="1" name="Date" dataDxfId="21"/>
    <tableColumn id="2" name="Transaction Details"/>
    <tableColumn id="3" name="CREDIT"/>
    <tableColumn id="4" name="DEBIT"/>
    <tableColumn id="5" name="Type"/>
    <tableColumn id="6" name="Amount"/>
    <tableColumn id="7" name="Category"/>
  </tableColumns>
  <tableStyleInfo name="TableStyleMedium9" showFirstColumn="0" showLastColumn="0" showRowStripes="1" showColumnStripes="0"/>
</table>
</file>

<file path=xl/tables/table2.xml><?xml version="1.0" encoding="utf-8"?>
<table xmlns="http://schemas.openxmlformats.org/spreadsheetml/2006/main" id="3" name="Table3" displayName="Table3" ref="A3:G64" totalsRowShown="0">
  <autoFilter ref="A3:G64"/>
  <sortState ref="A4:G64">
    <sortCondition ref="F3:F64"/>
  </sortState>
  <tableColumns count="7">
    <tableColumn id="1" name="Date" dataDxfId="20"/>
    <tableColumn id="2" name="Transaction Details"/>
    <tableColumn id="3" name="CREDIT"/>
    <tableColumn id="4" name="DEBIT"/>
    <tableColumn id="5" name="Type"/>
    <tableColumn id="6" name="Amount"/>
    <tableColumn id="7" name="Category"/>
  </tableColumns>
  <tableStyleInfo name="TableStyleMedium9" showFirstColumn="0" showLastColumn="0" showRowStripes="1" showColumnStripes="0"/>
</table>
</file>

<file path=xl/tables/table3.xml><?xml version="1.0" encoding="utf-8"?>
<table xmlns="http://schemas.openxmlformats.org/spreadsheetml/2006/main" id="2" name="Table2" displayName="Table2" ref="A1:I998" totalsRowShown="0">
  <autoFilter ref="A1:I998"/>
  <tableColumns count="9">
    <tableColumn id="1" name="Date" dataDxfId="19" totalsRowDxfId="18"/>
    <tableColumn id="2" name="Transaction Details" dataDxfId="17" totalsRowDxfId="16"/>
    <tableColumn id="9" name="CREDIT" dataDxfId="15" totalsRowDxfId="14">
      <calculatedColumnFormula>IF(E2="Credit", E2, " ")</calculatedColumnFormula>
    </tableColumn>
    <tableColumn id="8" name="DEBIT" dataDxfId="13" totalsRowDxfId="12">
      <calculatedColumnFormula>IF(E2="Debit", E2, "")</calculatedColumnFormula>
    </tableColumn>
    <tableColumn id="3" name="Type" dataDxfId="11" totalsRowDxfId="10"/>
    <tableColumn id="4" name="Amount" dataDxfId="9" totalsRowDxfId="8"/>
    <tableColumn id="7" name="Category" dataDxfId="7" totalsRowDxfId="6">
      <calculatedColumnFormula array="1">IFERROR(INDEX(Categories!$B$1:$B$51, MATCH(TRUE, ISNUMBER(SEARCH(Categories!$A$1:$A$51, B2)), 0)), "Not Found")</calculatedColumnFormula>
    </tableColumn>
    <tableColumn id="5" name="Month" dataDxfId="5">
      <calculatedColumnFormula>MONTH(A2)</calculatedColumnFormula>
    </tableColumn>
    <tableColumn id="6" name="Year" dataDxfId="4">
      <calculatedColumnFormula>YEAR(A2)</calculatedColumnFormula>
    </tableColumn>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drawing" Target="../drawings/drawing1.xml"/><Relationship Id="rId1" Type="http://schemas.openxmlformats.org/officeDocument/2006/relationships/hyperlink" Target="http://www.urbanclap.com/"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3.xml"/><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printerSettings" Target="../printerSettings/printerSettings2.bin"/><Relationship Id="rId4" Type="http://schemas.openxmlformats.org/officeDocument/2006/relationships/pivotTable" Target="../pivotTables/pivot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4"/>
  <sheetViews>
    <sheetView workbookViewId="0">
      <selection activeCell="N14" sqref="N14"/>
    </sheetView>
  </sheetViews>
  <sheetFormatPr defaultRowHeight="13.2" x14ac:dyDescent="0.25"/>
  <cols>
    <col min="1" max="1" width="11.109375" bestFit="1" customWidth="1"/>
    <col min="2" max="2" width="40.44140625" bestFit="1" customWidth="1"/>
    <col min="3" max="3" width="12.44140625" bestFit="1" customWidth="1"/>
    <col min="4" max="4" width="10.6640625" bestFit="1" customWidth="1"/>
    <col min="6" max="6" width="11.6640625" bestFit="1" customWidth="1"/>
    <col min="7" max="7" width="20.6640625" bestFit="1" customWidth="1"/>
  </cols>
  <sheetData>
    <row r="1" spans="1:7" x14ac:dyDescent="0.25">
      <c r="A1" s="38" t="s">
        <v>0</v>
      </c>
    </row>
    <row r="3" spans="1:7" x14ac:dyDescent="0.25">
      <c r="A3" t="s">
        <v>1</v>
      </c>
      <c r="B3" t="s">
        <v>2</v>
      </c>
      <c r="C3" t="s">
        <v>3</v>
      </c>
      <c r="D3" t="s">
        <v>4</v>
      </c>
      <c r="E3" t="s">
        <v>5</v>
      </c>
      <c r="F3" t="s">
        <v>6</v>
      </c>
      <c r="G3" t="s">
        <v>7</v>
      </c>
    </row>
    <row r="4" spans="1:7" x14ac:dyDescent="0.25">
      <c r="A4" s="37">
        <v>45576</v>
      </c>
      <c r="B4" t="s">
        <v>8</v>
      </c>
      <c r="C4" t="s">
        <v>9</v>
      </c>
      <c r="D4" t="s">
        <v>10</v>
      </c>
      <c r="E4" t="s">
        <v>10</v>
      </c>
      <c r="F4">
        <v>29</v>
      </c>
      <c r="G4" t="s">
        <v>11</v>
      </c>
    </row>
    <row r="5" spans="1:7" x14ac:dyDescent="0.25">
      <c r="A5" s="37">
        <v>45547</v>
      </c>
      <c r="B5" t="s">
        <v>8</v>
      </c>
      <c r="C5" t="s">
        <v>9</v>
      </c>
      <c r="D5" t="s">
        <v>10</v>
      </c>
      <c r="E5" t="s">
        <v>10</v>
      </c>
      <c r="F5">
        <v>29</v>
      </c>
      <c r="G5" t="s">
        <v>11</v>
      </c>
    </row>
    <row r="6" spans="1:7" x14ac:dyDescent="0.25">
      <c r="A6" s="37">
        <v>45006</v>
      </c>
      <c r="B6" t="s">
        <v>12</v>
      </c>
      <c r="C6" t="s">
        <v>9</v>
      </c>
      <c r="D6" t="s">
        <v>10</v>
      </c>
      <c r="E6" t="s">
        <v>10</v>
      </c>
      <c r="F6">
        <v>73</v>
      </c>
      <c r="G6" t="s">
        <v>11</v>
      </c>
    </row>
    <row r="7" spans="1:7" x14ac:dyDescent="0.25">
      <c r="A7" s="37">
        <v>45553</v>
      </c>
      <c r="B7" t="s">
        <v>8</v>
      </c>
      <c r="C7" t="s">
        <v>9</v>
      </c>
      <c r="D7" t="s">
        <v>10</v>
      </c>
      <c r="E7" t="s">
        <v>10</v>
      </c>
      <c r="F7">
        <v>75</v>
      </c>
      <c r="G7" t="s">
        <v>11</v>
      </c>
    </row>
    <row r="8" spans="1:7" x14ac:dyDescent="0.25">
      <c r="A8" s="37">
        <v>45413</v>
      </c>
      <c r="B8" t="s">
        <v>13</v>
      </c>
      <c r="C8" t="s">
        <v>9</v>
      </c>
      <c r="D8" t="s">
        <v>10</v>
      </c>
      <c r="E8" t="s">
        <v>10</v>
      </c>
      <c r="F8">
        <v>75</v>
      </c>
      <c r="G8" t="s">
        <v>11</v>
      </c>
    </row>
    <row r="9" spans="1:7" x14ac:dyDescent="0.25">
      <c r="A9" s="37">
        <v>45384</v>
      </c>
      <c r="B9" t="s">
        <v>13</v>
      </c>
      <c r="C9" t="s">
        <v>9</v>
      </c>
      <c r="D9" t="s">
        <v>10</v>
      </c>
      <c r="E9" t="s">
        <v>10</v>
      </c>
      <c r="F9">
        <v>75</v>
      </c>
      <c r="G9" t="s">
        <v>11</v>
      </c>
    </row>
    <row r="10" spans="1:7" x14ac:dyDescent="0.25">
      <c r="A10" s="37">
        <v>45352</v>
      </c>
      <c r="B10" t="s">
        <v>13</v>
      </c>
      <c r="C10" t="s">
        <v>9</v>
      </c>
      <c r="D10" t="s">
        <v>10</v>
      </c>
      <c r="E10" t="s">
        <v>10</v>
      </c>
      <c r="F10">
        <v>75</v>
      </c>
      <c r="G10" t="s">
        <v>11</v>
      </c>
    </row>
    <row r="11" spans="1:7" x14ac:dyDescent="0.25">
      <c r="A11" s="37">
        <v>45323</v>
      </c>
      <c r="B11" t="s">
        <v>12</v>
      </c>
      <c r="C11" t="s">
        <v>9</v>
      </c>
      <c r="D11" t="s">
        <v>10</v>
      </c>
      <c r="E11" t="s">
        <v>10</v>
      </c>
      <c r="F11">
        <v>75</v>
      </c>
      <c r="G11" t="s">
        <v>11</v>
      </c>
    </row>
    <row r="12" spans="1:7" x14ac:dyDescent="0.25">
      <c r="A12" s="37">
        <v>45292</v>
      </c>
      <c r="B12" t="s">
        <v>12</v>
      </c>
      <c r="C12" t="s">
        <v>9</v>
      </c>
      <c r="D12" t="s">
        <v>10</v>
      </c>
      <c r="E12" t="s">
        <v>10</v>
      </c>
      <c r="F12">
        <v>75</v>
      </c>
      <c r="G12" t="s">
        <v>11</v>
      </c>
    </row>
    <row r="13" spans="1:7" x14ac:dyDescent="0.25">
      <c r="A13" s="37">
        <v>45262</v>
      </c>
      <c r="B13" t="s">
        <v>12</v>
      </c>
      <c r="C13" t="s">
        <v>9</v>
      </c>
      <c r="D13" t="s">
        <v>10</v>
      </c>
      <c r="E13" t="s">
        <v>10</v>
      </c>
      <c r="F13">
        <v>75</v>
      </c>
      <c r="G13" t="s">
        <v>11</v>
      </c>
    </row>
    <row r="14" spans="1:7" x14ac:dyDescent="0.25">
      <c r="A14" s="37">
        <v>45231</v>
      </c>
      <c r="B14" t="s">
        <v>12</v>
      </c>
      <c r="C14" t="s">
        <v>9</v>
      </c>
      <c r="D14" t="s">
        <v>10</v>
      </c>
      <c r="E14" t="s">
        <v>10</v>
      </c>
      <c r="F14">
        <v>75</v>
      </c>
      <c r="G14" t="s">
        <v>11</v>
      </c>
    </row>
    <row r="15" spans="1:7" x14ac:dyDescent="0.25">
      <c r="A15" s="37">
        <v>45201</v>
      </c>
      <c r="B15" t="s">
        <v>12</v>
      </c>
      <c r="C15" t="s">
        <v>9</v>
      </c>
      <c r="D15" t="s">
        <v>10</v>
      </c>
      <c r="E15" t="s">
        <v>10</v>
      </c>
      <c r="F15">
        <v>75</v>
      </c>
      <c r="G15" t="s">
        <v>11</v>
      </c>
    </row>
    <row r="16" spans="1:7" x14ac:dyDescent="0.25">
      <c r="A16" s="37">
        <v>45150</v>
      </c>
      <c r="B16" t="s">
        <v>12</v>
      </c>
      <c r="C16" t="s">
        <v>9</v>
      </c>
      <c r="D16" t="s">
        <v>10</v>
      </c>
      <c r="E16" t="s">
        <v>10</v>
      </c>
      <c r="F16">
        <v>75</v>
      </c>
      <c r="G16" t="s">
        <v>11</v>
      </c>
    </row>
    <row r="17" spans="1:7" x14ac:dyDescent="0.25">
      <c r="A17" s="37">
        <v>45119</v>
      </c>
      <c r="B17" t="s">
        <v>12</v>
      </c>
      <c r="C17" t="s">
        <v>9</v>
      </c>
      <c r="D17" t="s">
        <v>10</v>
      </c>
      <c r="E17" t="s">
        <v>10</v>
      </c>
      <c r="F17">
        <v>75</v>
      </c>
      <c r="G17" t="s">
        <v>11</v>
      </c>
    </row>
    <row r="18" spans="1:7" x14ac:dyDescent="0.25">
      <c r="A18" s="37">
        <v>45090</v>
      </c>
      <c r="B18" t="s">
        <v>12</v>
      </c>
      <c r="C18" t="s">
        <v>9</v>
      </c>
      <c r="D18" t="s">
        <v>10</v>
      </c>
      <c r="E18" t="s">
        <v>10</v>
      </c>
      <c r="F18">
        <v>75</v>
      </c>
      <c r="G18" t="s">
        <v>11</v>
      </c>
    </row>
    <row r="19" spans="1:7" x14ac:dyDescent="0.25">
      <c r="A19" s="37">
        <v>45138</v>
      </c>
      <c r="B19" t="s">
        <v>14</v>
      </c>
      <c r="C19" t="s">
        <v>9</v>
      </c>
      <c r="D19" t="s">
        <v>10</v>
      </c>
      <c r="E19" t="s">
        <v>10</v>
      </c>
      <c r="F19">
        <v>120</v>
      </c>
      <c r="G19" t="s">
        <v>11</v>
      </c>
    </row>
    <row r="20" spans="1:7" x14ac:dyDescent="0.25">
      <c r="A20" s="37">
        <v>44682</v>
      </c>
      <c r="B20" t="s">
        <v>15</v>
      </c>
      <c r="C20" t="s">
        <v>9</v>
      </c>
      <c r="D20" t="s">
        <v>10</v>
      </c>
      <c r="E20" t="s">
        <v>10</v>
      </c>
      <c r="F20">
        <v>120</v>
      </c>
      <c r="G20" t="s">
        <v>11</v>
      </c>
    </row>
    <row r="21" spans="1:7" x14ac:dyDescent="0.25">
      <c r="A21" s="37">
        <v>45138</v>
      </c>
      <c r="B21" t="s">
        <v>16</v>
      </c>
      <c r="C21" t="s">
        <v>9</v>
      </c>
      <c r="D21" t="s">
        <v>10</v>
      </c>
      <c r="E21" t="s">
        <v>10</v>
      </c>
      <c r="F21">
        <v>149</v>
      </c>
      <c r="G21" t="s">
        <v>11</v>
      </c>
    </row>
    <row r="22" spans="1:7" x14ac:dyDescent="0.25">
      <c r="A22" s="37">
        <v>44132</v>
      </c>
      <c r="B22" t="s">
        <v>17</v>
      </c>
      <c r="C22" t="s">
        <v>9</v>
      </c>
      <c r="D22" t="s">
        <v>10</v>
      </c>
      <c r="E22" t="s">
        <v>10</v>
      </c>
      <c r="F22">
        <v>199</v>
      </c>
      <c r="G22" t="s">
        <v>11</v>
      </c>
    </row>
    <row r="23" spans="1:7" x14ac:dyDescent="0.25">
      <c r="A23" s="37">
        <v>45045</v>
      </c>
      <c r="B23" t="s">
        <v>17</v>
      </c>
      <c r="C23" t="s">
        <v>9</v>
      </c>
      <c r="D23" t="s">
        <v>10</v>
      </c>
      <c r="E23" t="s">
        <v>10</v>
      </c>
      <c r="F23">
        <v>209</v>
      </c>
      <c r="G23" t="s">
        <v>11</v>
      </c>
    </row>
    <row r="24" spans="1:7" x14ac:dyDescent="0.25">
      <c r="A24" s="37">
        <v>45460</v>
      </c>
      <c r="B24" t="s">
        <v>16</v>
      </c>
      <c r="C24" t="s">
        <v>9</v>
      </c>
      <c r="D24" t="s">
        <v>10</v>
      </c>
      <c r="E24" t="s">
        <v>10</v>
      </c>
      <c r="F24">
        <v>239</v>
      </c>
      <c r="G24" t="s">
        <v>11</v>
      </c>
    </row>
    <row r="25" spans="1:7" x14ac:dyDescent="0.25">
      <c r="A25" s="37">
        <v>45433</v>
      </c>
      <c r="B25" t="s">
        <v>16</v>
      </c>
      <c r="C25" t="s">
        <v>9</v>
      </c>
      <c r="D25" t="s">
        <v>10</v>
      </c>
      <c r="E25" t="s">
        <v>10</v>
      </c>
      <c r="F25">
        <v>239</v>
      </c>
      <c r="G25" t="s">
        <v>11</v>
      </c>
    </row>
    <row r="26" spans="1:7" x14ac:dyDescent="0.25">
      <c r="A26" s="37">
        <v>45425</v>
      </c>
      <c r="B26" t="s">
        <v>16</v>
      </c>
      <c r="C26" t="s">
        <v>9</v>
      </c>
      <c r="D26" t="s">
        <v>10</v>
      </c>
      <c r="E26" t="s">
        <v>10</v>
      </c>
      <c r="F26">
        <v>239</v>
      </c>
      <c r="G26" t="s">
        <v>11</v>
      </c>
    </row>
    <row r="27" spans="1:7" x14ac:dyDescent="0.25">
      <c r="A27" s="37">
        <v>45405</v>
      </c>
      <c r="B27" t="s">
        <v>16</v>
      </c>
      <c r="C27" t="s">
        <v>9</v>
      </c>
      <c r="D27" t="s">
        <v>10</v>
      </c>
      <c r="E27" t="s">
        <v>10</v>
      </c>
      <c r="F27">
        <v>239</v>
      </c>
      <c r="G27" t="s">
        <v>11</v>
      </c>
    </row>
    <row r="28" spans="1:7" x14ac:dyDescent="0.25">
      <c r="A28" s="37">
        <v>45376</v>
      </c>
      <c r="B28" t="s">
        <v>16</v>
      </c>
      <c r="C28" t="s">
        <v>9</v>
      </c>
      <c r="D28" t="s">
        <v>10</v>
      </c>
      <c r="E28" t="s">
        <v>10</v>
      </c>
      <c r="F28">
        <v>239</v>
      </c>
      <c r="G28" t="s">
        <v>11</v>
      </c>
    </row>
    <row r="29" spans="1:7" x14ac:dyDescent="0.25">
      <c r="A29" s="37">
        <v>45346</v>
      </c>
      <c r="B29" t="s">
        <v>16</v>
      </c>
      <c r="C29" t="s">
        <v>9</v>
      </c>
      <c r="D29" t="s">
        <v>10</v>
      </c>
      <c r="E29" t="s">
        <v>10</v>
      </c>
      <c r="F29">
        <v>239</v>
      </c>
      <c r="G29" t="s">
        <v>11</v>
      </c>
    </row>
    <row r="30" spans="1:7" x14ac:dyDescent="0.25">
      <c r="A30" s="37">
        <v>45315</v>
      </c>
      <c r="B30" t="s">
        <v>18</v>
      </c>
      <c r="C30" t="s">
        <v>9</v>
      </c>
      <c r="D30" t="s">
        <v>10</v>
      </c>
      <c r="E30" t="s">
        <v>10</v>
      </c>
      <c r="F30">
        <v>239</v>
      </c>
      <c r="G30" t="s">
        <v>11</v>
      </c>
    </row>
    <row r="31" spans="1:7" x14ac:dyDescent="0.25">
      <c r="A31" s="37">
        <v>45306</v>
      </c>
      <c r="B31" t="s">
        <v>16</v>
      </c>
      <c r="C31" t="s">
        <v>9</v>
      </c>
      <c r="D31" t="s">
        <v>10</v>
      </c>
      <c r="E31" t="s">
        <v>10</v>
      </c>
      <c r="F31">
        <v>239</v>
      </c>
      <c r="G31" t="s">
        <v>11</v>
      </c>
    </row>
    <row r="32" spans="1:7" x14ac:dyDescent="0.25">
      <c r="A32" s="37">
        <v>45274</v>
      </c>
      <c r="B32" t="s">
        <v>16</v>
      </c>
      <c r="C32" t="s">
        <v>9</v>
      </c>
      <c r="D32" t="s">
        <v>10</v>
      </c>
      <c r="E32" t="s">
        <v>10</v>
      </c>
      <c r="F32">
        <v>239</v>
      </c>
      <c r="G32" t="s">
        <v>11</v>
      </c>
    </row>
    <row r="33" spans="1:7" x14ac:dyDescent="0.25">
      <c r="A33" s="37">
        <v>45241</v>
      </c>
      <c r="B33" t="s">
        <v>16</v>
      </c>
      <c r="C33" t="s">
        <v>9</v>
      </c>
      <c r="D33" t="s">
        <v>10</v>
      </c>
      <c r="E33" t="s">
        <v>10</v>
      </c>
      <c r="F33">
        <v>239</v>
      </c>
      <c r="G33" t="s">
        <v>11</v>
      </c>
    </row>
    <row r="34" spans="1:7" x14ac:dyDescent="0.25">
      <c r="A34" s="37">
        <v>45183</v>
      </c>
      <c r="B34" t="s">
        <v>16</v>
      </c>
      <c r="C34" t="s">
        <v>9</v>
      </c>
      <c r="D34" t="s">
        <v>10</v>
      </c>
      <c r="E34" t="s">
        <v>10</v>
      </c>
      <c r="F34">
        <v>239</v>
      </c>
      <c r="G34" t="s">
        <v>11</v>
      </c>
    </row>
    <row r="35" spans="1:7" x14ac:dyDescent="0.25">
      <c r="A35" s="37">
        <v>45125</v>
      </c>
      <c r="B35" t="s">
        <v>16</v>
      </c>
      <c r="C35" t="s">
        <v>9</v>
      </c>
      <c r="D35" t="s">
        <v>10</v>
      </c>
      <c r="E35" t="s">
        <v>10</v>
      </c>
      <c r="F35">
        <v>239</v>
      </c>
      <c r="G35" t="s">
        <v>11</v>
      </c>
    </row>
    <row r="36" spans="1:7" x14ac:dyDescent="0.25">
      <c r="A36" s="37">
        <v>45097</v>
      </c>
      <c r="B36" t="s">
        <v>16</v>
      </c>
      <c r="C36" t="s">
        <v>9</v>
      </c>
      <c r="D36" t="s">
        <v>10</v>
      </c>
      <c r="E36" t="s">
        <v>10</v>
      </c>
      <c r="F36">
        <v>239</v>
      </c>
      <c r="G36" t="s">
        <v>11</v>
      </c>
    </row>
    <row r="37" spans="1:7" x14ac:dyDescent="0.25">
      <c r="A37" s="37">
        <v>45069</v>
      </c>
      <c r="B37" t="s">
        <v>16</v>
      </c>
      <c r="C37" t="s">
        <v>9</v>
      </c>
      <c r="D37" t="s">
        <v>10</v>
      </c>
      <c r="E37" t="s">
        <v>10</v>
      </c>
      <c r="F37">
        <v>239</v>
      </c>
      <c r="G37" t="s">
        <v>11</v>
      </c>
    </row>
    <row r="38" spans="1:7" x14ac:dyDescent="0.25">
      <c r="A38" s="37">
        <v>45040</v>
      </c>
      <c r="B38" t="s">
        <v>17</v>
      </c>
      <c r="C38" t="s">
        <v>9</v>
      </c>
      <c r="D38" t="s">
        <v>10</v>
      </c>
      <c r="E38" t="s">
        <v>10</v>
      </c>
      <c r="F38">
        <v>239</v>
      </c>
      <c r="G38" t="s">
        <v>11</v>
      </c>
    </row>
    <row r="39" spans="1:7" x14ac:dyDescent="0.25">
      <c r="A39" s="37">
        <v>45007</v>
      </c>
      <c r="B39" t="s">
        <v>17</v>
      </c>
      <c r="C39" t="s">
        <v>9</v>
      </c>
      <c r="D39" t="s">
        <v>10</v>
      </c>
      <c r="E39" t="s">
        <v>10</v>
      </c>
      <c r="F39">
        <v>239</v>
      </c>
      <c r="G39" t="s">
        <v>11</v>
      </c>
    </row>
    <row r="40" spans="1:7" x14ac:dyDescent="0.25">
      <c r="A40" s="37">
        <v>44976</v>
      </c>
      <c r="B40" t="s">
        <v>17</v>
      </c>
      <c r="C40" t="s">
        <v>9</v>
      </c>
      <c r="D40" t="s">
        <v>10</v>
      </c>
      <c r="E40" t="s">
        <v>10</v>
      </c>
      <c r="F40">
        <v>239</v>
      </c>
      <c r="G40" t="s">
        <v>11</v>
      </c>
    </row>
    <row r="41" spans="1:7" x14ac:dyDescent="0.25">
      <c r="A41" s="37">
        <v>44946</v>
      </c>
      <c r="B41" t="s">
        <v>17</v>
      </c>
      <c r="C41" t="s">
        <v>9</v>
      </c>
      <c r="D41" t="s">
        <v>10</v>
      </c>
      <c r="E41" t="s">
        <v>10</v>
      </c>
      <c r="F41">
        <v>239</v>
      </c>
      <c r="G41" t="s">
        <v>11</v>
      </c>
    </row>
    <row r="42" spans="1:7" x14ac:dyDescent="0.25">
      <c r="A42" s="37">
        <v>44162</v>
      </c>
      <c r="B42" t="s">
        <v>17</v>
      </c>
      <c r="C42" t="s">
        <v>9</v>
      </c>
      <c r="D42" t="s">
        <v>10</v>
      </c>
      <c r="E42" t="s">
        <v>10</v>
      </c>
      <c r="F42">
        <v>249</v>
      </c>
      <c r="G42" t="s">
        <v>11</v>
      </c>
    </row>
    <row r="43" spans="1:7" x14ac:dyDescent="0.25">
      <c r="A43" s="37">
        <v>45574</v>
      </c>
      <c r="B43" t="s">
        <v>19</v>
      </c>
      <c r="C43" t="s">
        <v>9</v>
      </c>
      <c r="D43" t="s">
        <v>10</v>
      </c>
      <c r="E43" t="s">
        <v>10</v>
      </c>
      <c r="F43">
        <v>299</v>
      </c>
      <c r="G43" t="s">
        <v>11</v>
      </c>
    </row>
    <row r="44" spans="1:7" x14ac:dyDescent="0.25">
      <c r="A44" s="37">
        <v>45546</v>
      </c>
      <c r="B44" t="s">
        <v>19</v>
      </c>
      <c r="C44" t="s">
        <v>9</v>
      </c>
      <c r="D44" t="s">
        <v>10</v>
      </c>
      <c r="E44" t="s">
        <v>10</v>
      </c>
      <c r="F44">
        <v>299</v>
      </c>
      <c r="G44" t="s">
        <v>11</v>
      </c>
    </row>
    <row r="45" spans="1:7" x14ac:dyDescent="0.25">
      <c r="A45" s="37">
        <v>45517</v>
      </c>
      <c r="B45" t="s">
        <v>16</v>
      </c>
      <c r="C45" t="s">
        <v>9</v>
      </c>
      <c r="D45" t="s">
        <v>10</v>
      </c>
      <c r="E45" t="s">
        <v>10</v>
      </c>
      <c r="F45">
        <v>299</v>
      </c>
      <c r="G45" t="s">
        <v>11</v>
      </c>
    </row>
    <row r="46" spans="1:7" x14ac:dyDescent="0.25">
      <c r="A46" s="37">
        <v>45488</v>
      </c>
      <c r="B46" t="s">
        <v>16</v>
      </c>
      <c r="C46" t="s">
        <v>9</v>
      </c>
      <c r="D46" t="s">
        <v>10</v>
      </c>
      <c r="E46" t="s">
        <v>10</v>
      </c>
      <c r="F46">
        <v>299</v>
      </c>
      <c r="G46" t="s">
        <v>11</v>
      </c>
    </row>
    <row r="47" spans="1:7" x14ac:dyDescent="0.25">
      <c r="A47" s="37">
        <v>45121</v>
      </c>
      <c r="B47" t="s">
        <v>12</v>
      </c>
      <c r="C47" t="s">
        <v>9</v>
      </c>
      <c r="D47" t="s">
        <v>10</v>
      </c>
      <c r="E47" t="s">
        <v>10</v>
      </c>
      <c r="F47">
        <v>299</v>
      </c>
      <c r="G47" t="s">
        <v>11</v>
      </c>
    </row>
    <row r="48" spans="1:7" x14ac:dyDescent="0.25">
      <c r="A48" s="37">
        <v>45083</v>
      </c>
      <c r="B48" t="s">
        <v>16</v>
      </c>
      <c r="C48" t="s">
        <v>9</v>
      </c>
      <c r="D48" t="s">
        <v>10</v>
      </c>
      <c r="E48" t="s">
        <v>10</v>
      </c>
      <c r="F48">
        <v>299</v>
      </c>
      <c r="G48" t="s">
        <v>11</v>
      </c>
    </row>
    <row r="49" spans="1:7" x14ac:dyDescent="0.25">
      <c r="A49" s="37">
        <v>45051</v>
      </c>
      <c r="B49" t="s">
        <v>17</v>
      </c>
      <c r="C49" t="s">
        <v>9</v>
      </c>
      <c r="D49" t="s">
        <v>10</v>
      </c>
      <c r="E49" t="s">
        <v>10</v>
      </c>
      <c r="F49">
        <v>299</v>
      </c>
      <c r="G49" t="s">
        <v>11</v>
      </c>
    </row>
    <row r="50" spans="1:7" x14ac:dyDescent="0.25">
      <c r="A50" s="37">
        <v>44915</v>
      </c>
      <c r="B50" t="s">
        <v>17</v>
      </c>
      <c r="C50" t="s">
        <v>9</v>
      </c>
      <c r="D50" t="s">
        <v>10</v>
      </c>
      <c r="E50" t="s">
        <v>10</v>
      </c>
      <c r="F50">
        <v>299</v>
      </c>
      <c r="G50" t="s">
        <v>11</v>
      </c>
    </row>
    <row r="51" spans="1:7" x14ac:dyDescent="0.25">
      <c r="A51" s="37">
        <v>44886</v>
      </c>
      <c r="B51" t="s">
        <v>17</v>
      </c>
      <c r="C51" t="s">
        <v>9</v>
      </c>
      <c r="D51" t="s">
        <v>10</v>
      </c>
      <c r="E51" t="s">
        <v>10</v>
      </c>
      <c r="F51">
        <v>299</v>
      </c>
      <c r="G51" t="s">
        <v>11</v>
      </c>
    </row>
    <row r="52" spans="1:7" x14ac:dyDescent="0.25">
      <c r="A52" s="37">
        <v>44836</v>
      </c>
      <c r="B52" t="s">
        <v>17</v>
      </c>
      <c r="C52" t="s">
        <v>9</v>
      </c>
      <c r="D52" t="s">
        <v>10</v>
      </c>
      <c r="E52" t="s">
        <v>10</v>
      </c>
      <c r="F52">
        <v>299</v>
      </c>
      <c r="G52" t="s">
        <v>11</v>
      </c>
    </row>
    <row r="53" spans="1:7" x14ac:dyDescent="0.25">
      <c r="A53" s="37">
        <v>44659</v>
      </c>
      <c r="B53" t="s">
        <v>17</v>
      </c>
      <c r="C53" t="s">
        <v>9</v>
      </c>
      <c r="D53" t="s">
        <v>10</v>
      </c>
      <c r="E53" t="s">
        <v>10</v>
      </c>
      <c r="F53">
        <v>299</v>
      </c>
      <c r="G53" t="s">
        <v>11</v>
      </c>
    </row>
    <row r="54" spans="1:7" x14ac:dyDescent="0.25">
      <c r="A54" s="37">
        <v>44823</v>
      </c>
      <c r="B54" t="s">
        <v>14</v>
      </c>
      <c r="C54" t="s">
        <v>9</v>
      </c>
      <c r="D54" t="s">
        <v>10</v>
      </c>
      <c r="E54" t="s">
        <v>10</v>
      </c>
      <c r="F54">
        <v>300</v>
      </c>
      <c r="G54" t="s">
        <v>11</v>
      </c>
    </row>
    <row r="55" spans="1:7" x14ac:dyDescent="0.25">
      <c r="A55" s="37">
        <v>44190</v>
      </c>
      <c r="B55" t="s">
        <v>17</v>
      </c>
      <c r="C55" t="s">
        <v>9</v>
      </c>
      <c r="D55" t="s">
        <v>10</v>
      </c>
      <c r="E55" t="s">
        <v>10</v>
      </c>
      <c r="F55">
        <v>444</v>
      </c>
      <c r="G55" t="s">
        <v>11</v>
      </c>
    </row>
    <row r="56" spans="1:7" x14ac:dyDescent="0.25">
      <c r="A56" s="37">
        <v>44249</v>
      </c>
      <c r="B56" t="s">
        <v>17</v>
      </c>
      <c r="C56" t="s">
        <v>9</v>
      </c>
      <c r="D56" t="s">
        <v>10</v>
      </c>
      <c r="E56" t="s">
        <v>10</v>
      </c>
      <c r="F56">
        <v>444</v>
      </c>
      <c r="G56" t="s">
        <v>11</v>
      </c>
    </row>
    <row r="57" spans="1:7" x14ac:dyDescent="0.25">
      <c r="A57" s="37">
        <v>44363</v>
      </c>
      <c r="B57" t="s">
        <v>17</v>
      </c>
      <c r="C57" t="s">
        <v>9</v>
      </c>
      <c r="D57" t="s">
        <v>10</v>
      </c>
      <c r="E57" t="s">
        <v>10</v>
      </c>
      <c r="F57">
        <v>444</v>
      </c>
      <c r="G57" t="s">
        <v>11</v>
      </c>
    </row>
    <row r="58" spans="1:7" x14ac:dyDescent="0.25">
      <c r="A58" s="37">
        <v>44305</v>
      </c>
      <c r="B58" t="s">
        <v>17</v>
      </c>
      <c r="C58" t="s">
        <v>9</v>
      </c>
      <c r="D58" t="s">
        <v>10</v>
      </c>
      <c r="E58" t="s">
        <v>10</v>
      </c>
      <c r="F58">
        <v>444</v>
      </c>
      <c r="G58" t="s">
        <v>11</v>
      </c>
    </row>
    <row r="59" spans="1:7" x14ac:dyDescent="0.25">
      <c r="A59" s="37">
        <v>44934</v>
      </c>
      <c r="B59" t="s">
        <v>14</v>
      </c>
      <c r="C59" t="s">
        <v>9</v>
      </c>
      <c r="D59" t="s">
        <v>10</v>
      </c>
      <c r="E59" t="s">
        <v>10</v>
      </c>
      <c r="F59">
        <v>450</v>
      </c>
      <c r="G59" t="s">
        <v>11</v>
      </c>
    </row>
    <row r="60" spans="1:7" x14ac:dyDescent="0.25">
      <c r="A60" s="37">
        <v>44817</v>
      </c>
      <c r="B60" t="s">
        <v>17</v>
      </c>
      <c r="C60" t="s">
        <v>9</v>
      </c>
      <c r="D60" t="s">
        <v>10</v>
      </c>
      <c r="E60" t="s">
        <v>10</v>
      </c>
      <c r="F60">
        <v>501</v>
      </c>
      <c r="G60" t="s">
        <v>11</v>
      </c>
    </row>
    <row r="61" spans="1:7" x14ac:dyDescent="0.25">
      <c r="A61" s="37">
        <v>44542</v>
      </c>
      <c r="B61" t="s">
        <v>17</v>
      </c>
      <c r="C61" t="s">
        <v>9</v>
      </c>
      <c r="D61" t="s">
        <v>10</v>
      </c>
      <c r="E61" t="s">
        <v>10</v>
      </c>
      <c r="F61">
        <v>533</v>
      </c>
      <c r="G61" t="s">
        <v>11</v>
      </c>
    </row>
    <row r="62" spans="1:7" x14ac:dyDescent="0.25">
      <c r="A62" s="37">
        <v>44419</v>
      </c>
      <c r="B62" t="s">
        <v>17</v>
      </c>
      <c r="C62" t="s">
        <v>9</v>
      </c>
      <c r="D62" t="s">
        <v>10</v>
      </c>
      <c r="E62" t="s">
        <v>10</v>
      </c>
      <c r="F62">
        <v>597</v>
      </c>
      <c r="G62" t="s">
        <v>11</v>
      </c>
    </row>
    <row r="63" spans="1:7" x14ac:dyDescent="0.25">
      <c r="A63" s="37">
        <v>44750</v>
      </c>
      <c r="B63" t="s">
        <v>20</v>
      </c>
      <c r="C63" t="s">
        <v>9</v>
      </c>
      <c r="D63" t="s">
        <v>10</v>
      </c>
      <c r="E63" t="s">
        <v>10</v>
      </c>
      <c r="F63">
        <v>666</v>
      </c>
      <c r="G63" t="s">
        <v>11</v>
      </c>
    </row>
    <row r="64" spans="1:7" x14ac:dyDescent="0.25">
      <c r="A64" s="37">
        <v>45228</v>
      </c>
      <c r="B64" t="s">
        <v>12</v>
      </c>
      <c r="C64" t="s">
        <v>9</v>
      </c>
      <c r="D64" t="s">
        <v>10</v>
      </c>
      <c r="E64" t="s">
        <v>10</v>
      </c>
      <c r="F64">
        <v>899</v>
      </c>
      <c r="G64" t="s">
        <v>11</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4"/>
  <sheetViews>
    <sheetView workbookViewId="0">
      <selection activeCell="N14" sqref="N14"/>
    </sheetView>
  </sheetViews>
  <sheetFormatPr defaultRowHeight="13.2" x14ac:dyDescent="0.25"/>
  <cols>
    <col min="1" max="1" width="11.109375" bestFit="1" customWidth="1"/>
    <col min="2" max="2" width="40.44140625" bestFit="1" customWidth="1"/>
    <col min="3" max="3" width="12.44140625" bestFit="1" customWidth="1"/>
    <col min="4" max="4" width="10.6640625" bestFit="1" customWidth="1"/>
    <col min="6" max="6" width="11.6640625" bestFit="1" customWidth="1"/>
    <col min="7" max="7" width="20.6640625" bestFit="1" customWidth="1"/>
  </cols>
  <sheetData>
    <row r="1" spans="1:7" x14ac:dyDescent="0.25">
      <c r="A1" s="38" t="s">
        <v>0</v>
      </c>
    </row>
    <row r="3" spans="1:7" x14ac:dyDescent="0.25">
      <c r="A3" t="s">
        <v>1</v>
      </c>
      <c r="B3" t="s">
        <v>2</v>
      </c>
      <c r="C3" t="s">
        <v>3</v>
      </c>
      <c r="D3" t="s">
        <v>4</v>
      </c>
      <c r="E3" t="s">
        <v>5</v>
      </c>
      <c r="F3" t="s">
        <v>6</v>
      </c>
      <c r="G3" t="s">
        <v>7</v>
      </c>
    </row>
    <row r="4" spans="1:7" x14ac:dyDescent="0.25">
      <c r="A4" s="37">
        <v>45576</v>
      </c>
      <c r="B4" t="s">
        <v>8</v>
      </c>
      <c r="C4" t="s">
        <v>9</v>
      </c>
      <c r="D4" t="s">
        <v>10</v>
      </c>
      <c r="E4" t="s">
        <v>10</v>
      </c>
      <c r="F4">
        <v>29</v>
      </c>
      <c r="G4" t="s">
        <v>11</v>
      </c>
    </row>
    <row r="5" spans="1:7" x14ac:dyDescent="0.25">
      <c r="A5" s="37">
        <v>45547</v>
      </c>
      <c r="B5" t="s">
        <v>8</v>
      </c>
      <c r="C5" t="s">
        <v>9</v>
      </c>
      <c r="D5" t="s">
        <v>10</v>
      </c>
      <c r="E5" t="s">
        <v>10</v>
      </c>
      <c r="F5">
        <v>29</v>
      </c>
      <c r="G5" t="s">
        <v>11</v>
      </c>
    </row>
    <row r="6" spans="1:7" x14ac:dyDescent="0.25">
      <c r="A6" s="37">
        <v>45006</v>
      </c>
      <c r="B6" t="s">
        <v>12</v>
      </c>
      <c r="C6" t="s">
        <v>9</v>
      </c>
      <c r="D6" t="s">
        <v>10</v>
      </c>
      <c r="E6" t="s">
        <v>10</v>
      </c>
      <c r="F6">
        <v>73</v>
      </c>
      <c r="G6" t="s">
        <v>11</v>
      </c>
    </row>
    <row r="7" spans="1:7" x14ac:dyDescent="0.25">
      <c r="A7" s="37">
        <v>45553</v>
      </c>
      <c r="B7" t="s">
        <v>8</v>
      </c>
      <c r="C7" t="s">
        <v>9</v>
      </c>
      <c r="D7" t="s">
        <v>10</v>
      </c>
      <c r="E7" t="s">
        <v>10</v>
      </c>
      <c r="F7">
        <v>75</v>
      </c>
      <c r="G7" t="s">
        <v>11</v>
      </c>
    </row>
    <row r="8" spans="1:7" x14ac:dyDescent="0.25">
      <c r="A8" s="37">
        <v>45413</v>
      </c>
      <c r="B8" t="s">
        <v>13</v>
      </c>
      <c r="C8" t="s">
        <v>9</v>
      </c>
      <c r="D8" t="s">
        <v>10</v>
      </c>
      <c r="E8" t="s">
        <v>10</v>
      </c>
      <c r="F8">
        <v>75</v>
      </c>
      <c r="G8" t="s">
        <v>11</v>
      </c>
    </row>
    <row r="9" spans="1:7" x14ac:dyDescent="0.25">
      <c r="A9" s="37">
        <v>45384</v>
      </c>
      <c r="B9" t="s">
        <v>13</v>
      </c>
      <c r="C9" t="s">
        <v>9</v>
      </c>
      <c r="D9" t="s">
        <v>10</v>
      </c>
      <c r="E9" t="s">
        <v>10</v>
      </c>
      <c r="F9">
        <v>75</v>
      </c>
      <c r="G9" t="s">
        <v>11</v>
      </c>
    </row>
    <row r="10" spans="1:7" x14ac:dyDescent="0.25">
      <c r="A10" s="37">
        <v>45352</v>
      </c>
      <c r="B10" t="s">
        <v>13</v>
      </c>
      <c r="C10" t="s">
        <v>9</v>
      </c>
      <c r="D10" t="s">
        <v>10</v>
      </c>
      <c r="E10" t="s">
        <v>10</v>
      </c>
      <c r="F10">
        <v>75</v>
      </c>
      <c r="G10" t="s">
        <v>11</v>
      </c>
    </row>
    <row r="11" spans="1:7" x14ac:dyDescent="0.25">
      <c r="A11" s="37">
        <v>45323</v>
      </c>
      <c r="B11" t="s">
        <v>12</v>
      </c>
      <c r="C11" t="s">
        <v>9</v>
      </c>
      <c r="D11" t="s">
        <v>10</v>
      </c>
      <c r="E11" t="s">
        <v>10</v>
      </c>
      <c r="F11">
        <v>75</v>
      </c>
      <c r="G11" t="s">
        <v>11</v>
      </c>
    </row>
    <row r="12" spans="1:7" x14ac:dyDescent="0.25">
      <c r="A12" s="37">
        <v>45292</v>
      </c>
      <c r="B12" t="s">
        <v>12</v>
      </c>
      <c r="C12" t="s">
        <v>9</v>
      </c>
      <c r="D12" t="s">
        <v>10</v>
      </c>
      <c r="E12" t="s">
        <v>10</v>
      </c>
      <c r="F12">
        <v>75</v>
      </c>
      <c r="G12" t="s">
        <v>11</v>
      </c>
    </row>
    <row r="13" spans="1:7" x14ac:dyDescent="0.25">
      <c r="A13" s="37">
        <v>45262</v>
      </c>
      <c r="B13" t="s">
        <v>12</v>
      </c>
      <c r="C13" t="s">
        <v>9</v>
      </c>
      <c r="D13" t="s">
        <v>10</v>
      </c>
      <c r="E13" t="s">
        <v>10</v>
      </c>
      <c r="F13">
        <v>75</v>
      </c>
      <c r="G13" t="s">
        <v>11</v>
      </c>
    </row>
    <row r="14" spans="1:7" x14ac:dyDescent="0.25">
      <c r="A14" s="37">
        <v>45231</v>
      </c>
      <c r="B14" t="s">
        <v>12</v>
      </c>
      <c r="C14" t="s">
        <v>9</v>
      </c>
      <c r="D14" t="s">
        <v>10</v>
      </c>
      <c r="E14" t="s">
        <v>10</v>
      </c>
      <c r="F14">
        <v>75</v>
      </c>
      <c r="G14" t="s">
        <v>11</v>
      </c>
    </row>
    <row r="15" spans="1:7" x14ac:dyDescent="0.25">
      <c r="A15" s="37">
        <v>45201</v>
      </c>
      <c r="B15" t="s">
        <v>12</v>
      </c>
      <c r="C15" t="s">
        <v>9</v>
      </c>
      <c r="D15" t="s">
        <v>10</v>
      </c>
      <c r="E15" t="s">
        <v>10</v>
      </c>
      <c r="F15">
        <v>75</v>
      </c>
      <c r="G15" t="s">
        <v>11</v>
      </c>
    </row>
    <row r="16" spans="1:7" x14ac:dyDescent="0.25">
      <c r="A16" s="37">
        <v>45150</v>
      </c>
      <c r="B16" t="s">
        <v>12</v>
      </c>
      <c r="C16" t="s">
        <v>9</v>
      </c>
      <c r="D16" t="s">
        <v>10</v>
      </c>
      <c r="E16" t="s">
        <v>10</v>
      </c>
      <c r="F16">
        <v>75</v>
      </c>
      <c r="G16" t="s">
        <v>11</v>
      </c>
    </row>
    <row r="17" spans="1:7" x14ac:dyDescent="0.25">
      <c r="A17" s="37">
        <v>45119</v>
      </c>
      <c r="B17" t="s">
        <v>12</v>
      </c>
      <c r="C17" t="s">
        <v>9</v>
      </c>
      <c r="D17" t="s">
        <v>10</v>
      </c>
      <c r="E17" t="s">
        <v>10</v>
      </c>
      <c r="F17">
        <v>75</v>
      </c>
      <c r="G17" t="s">
        <v>11</v>
      </c>
    </row>
    <row r="18" spans="1:7" x14ac:dyDescent="0.25">
      <c r="A18" s="37">
        <v>45090</v>
      </c>
      <c r="B18" t="s">
        <v>12</v>
      </c>
      <c r="C18" t="s">
        <v>9</v>
      </c>
      <c r="D18" t="s">
        <v>10</v>
      </c>
      <c r="E18" t="s">
        <v>10</v>
      </c>
      <c r="F18">
        <v>75</v>
      </c>
      <c r="G18" t="s">
        <v>11</v>
      </c>
    </row>
    <row r="19" spans="1:7" x14ac:dyDescent="0.25">
      <c r="A19" s="37">
        <v>45138</v>
      </c>
      <c r="B19" t="s">
        <v>14</v>
      </c>
      <c r="C19" t="s">
        <v>9</v>
      </c>
      <c r="D19" t="s">
        <v>10</v>
      </c>
      <c r="E19" t="s">
        <v>10</v>
      </c>
      <c r="F19">
        <v>120</v>
      </c>
      <c r="G19" t="s">
        <v>11</v>
      </c>
    </row>
    <row r="20" spans="1:7" x14ac:dyDescent="0.25">
      <c r="A20" s="37">
        <v>44682</v>
      </c>
      <c r="B20" t="s">
        <v>15</v>
      </c>
      <c r="C20" t="s">
        <v>9</v>
      </c>
      <c r="D20" t="s">
        <v>10</v>
      </c>
      <c r="E20" t="s">
        <v>10</v>
      </c>
      <c r="F20">
        <v>120</v>
      </c>
      <c r="G20" t="s">
        <v>11</v>
      </c>
    </row>
    <row r="21" spans="1:7" x14ac:dyDescent="0.25">
      <c r="A21" s="37">
        <v>45138</v>
      </c>
      <c r="B21" t="s">
        <v>16</v>
      </c>
      <c r="C21" t="s">
        <v>9</v>
      </c>
      <c r="D21" t="s">
        <v>10</v>
      </c>
      <c r="E21" t="s">
        <v>10</v>
      </c>
      <c r="F21">
        <v>149</v>
      </c>
      <c r="G21" t="s">
        <v>11</v>
      </c>
    </row>
    <row r="22" spans="1:7" x14ac:dyDescent="0.25">
      <c r="A22" s="37">
        <v>44132</v>
      </c>
      <c r="B22" t="s">
        <v>17</v>
      </c>
      <c r="C22" t="s">
        <v>9</v>
      </c>
      <c r="D22" t="s">
        <v>10</v>
      </c>
      <c r="E22" t="s">
        <v>10</v>
      </c>
      <c r="F22">
        <v>199</v>
      </c>
      <c r="G22" t="s">
        <v>11</v>
      </c>
    </row>
    <row r="23" spans="1:7" x14ac:dyDescent="0.25">
      <c r="A23" s="37">
        <v>45045</v>
      </c>
      <c r="B23" t="s">
        <v>17</v>
      </c>
      <c r="C23" t="s">
        <v>9</v>
      </c>
      <c r="D23" t="s">
        <v>10</v>
      </c>
      <c r="E23" t="s">
        <v>10</v>
      </c>
      <c r="F23">
        <v>209</v>
      </c>
      <c r="G23" t="s">
        <v>11</v>
      </c>
    </row>
    <row r="24" spans="1:7" x14ac:dyDescent="0.25">
      <c r="A24" s="37">
        <v>45460</v>
      </c>
      <c r="B24" t="s">
        <v>16</v>
      </c>
      <c r="C24" t="s">
        <v>9</v>
      </c>
      <c r="D24" t="s">
        <v>10</v>
      </c>
      <c r="E24" t="s">
        <v>10</v>
      </c>
      <c r="F24">
        <v>239</v>
      </c>
      <c r="G24" t="s">
        <v>11</v>
      </c>
    </row>
    <row r="25" spans="1:7" x14ac:dyDescent="0.25">
      <c r="A25" s="37">
        <v>45433</v>
      </c>
      <c r="B25" t="s">
        <v>16</v>
      </c>
      <c r="C25" t="s">
        <v>9</v>
      </c>
      <c r="D25" t="s">
        <v>10</v>
      </c>
      <c r="E25" t="s">
        <v>10</v>
      </c>
      <c r="F25">
        <v>239</v>
      </c>
      <c r="G25" t="s">
        <v>11</v>
      </c>
    </row>
    <row r="26" spans="1:7" x14ac:dyDescent="0.25">
      <c r="A26" s="37">
        <v>45425</v>
      </c>
      <c r="B26" t="s">
        <v>16</v>
      </c>
      <c r="C26" t="s">
        <v>9</v>
      </c>
      <c r="D26" t="s">
        <v>10</v>
      </c>
      <c r="E26" t="s">
        <v>10</v>
      </c>
      <c r="F26">
        <v>239</v>
      </c>
      <c r="G26" t="s">
        <v>11</v>
      </c>
    </row>
    <row r="27" spans="1:7" x14ac:dyDescent="0.25">
      <c r="A27" s="37">
        <v>45405</v>
      </c>
      <c r="B27" t="s">
        <v>16</v>
      </c>
      <c r="C27" t="s">
        <v>9</v>
      </c>
      <c r="D27" t="s">
        <v>10</v>
      </c>
      <c r="E27" t="s">
        <v>10</v>
      </c>
      <c r="F27">
        <v>239</v>
      </c>
      <c r="G27" t="s">
        <v>11</v>
      </c>
    </row>
    <row r="28" spans="1:7" x14ac:dyDescent="0.25">
      <c r="A28" s="37">
        <v>45376</v>
      </c>
      <c r="B28" t="s">
        <v>16</v>
      </c>
      <c r="C28" t="s">
        <v>9</v>
      </c>
      <c r="D28" t="s">
        <v>10</v>
      </c>
      <c r="E28" t="s">
        <v>10</v>
      </c>
      <c r="F28">
        <v>239</v>
      </c>
      <c r="G28" t="s">
        <v>11</v>
      </c>
    </row>
    <row r="29" spans="1:7" x14ac:dyDescent="0.25">
      <c r="A29" s="37">
        <v>45346</v>
      </c>
      <c r="B29" t="s">
        <v>16</v>
      </c>
      <c r="C29" t="s">
        <v>9</v>
      </c>
      <c r="D29" t="s">
        <v>10</v>
      </c>
      <c r="E29" t="s">
        <v>10</v>
      </c>
      <c r="F29">
        <v>239</v>
      </c>
      <c r="G29" t="s">
        <v>11</v>
      </c>
    </row>
    <row r="30" spans="1:7" x14ac:dyDescent="0.25">
      <c r="A30" s="37">
        <v>45315</v>
      </c>
      <c r="B30" t="s">
        <v>18</v>
      </c>
      <c r="C30" t="s">
        <v>9</v>
      </c>
      <c r="D30" t="s">
        <v>10</v>
      </c>
      <c r="E30" t="s">
        <v>10</v>
      </c>
      <c r="F30">
        <v>239</v>
      </c>
      <c r="G30" t="s">
        <v>11</v>
      </c>
    </row>
    <row r="31" spans="1:7" x14ac:dyDescent="0.25">
      <c r="A31" s="37">
        <v>45306</v>
      </c>
      <c r="B31" t="s">
        <v>16</v>
      </c>
      <c r="C31" t="s">
        <v>9</v>
      </c>
      <c r="D31" t="s">
        <v>10</v>
      </c>
      <c r="E31" t="s">
        <v>10</v>
      </c>
      <c r="F31">
        <v>239</v>
      </c>
      <c r="G31" t="s">
        <v>11</v>
      </c>
    </row>
    <row r="32" spans="1:7" x14ac:dyDescent="0.25">
      <c r="A32" s="37">
        <v>45274</v>
      </c>
      <c r="B32" t="s">
        <v>16</v>
      </c>
      <c r="C32" t="s">
        <v>9</v>
      </c>
      <c r="D32" t="s">
        <v>10</v>
      </c>
      <c r="E32" t="s">
        <v>10</v>
      </c>
      <c r="F32">
        <v>239</v>
      </c>
      <c r="G32" t="s">
        <v>11</v>
      </c>
    </row>
    <row r="33" spans="1:7" x14ac:dyDescent="0.25">
      <c r="A33" s="37">
        <v>45241</v>
      </c>
      <c r="B33" t="s">
        <v>16</v>
      </c>
      <c r="C33" t="s">
        <v>9</v>
      </c>
      <c r="D33" t="s">
        <v>10</v>
      </c>
      <c r="E33" t="s">
        <v>10</v>
      </c>
      <c r="F33">
        <v>239</v>
      </c>
      <c r="G33" t="s">
        <v>11</v>
      </c>
    </row>
    <row r="34" spans="1:7" x14ac:dyDescent="0.25">
      <c r="A34" s="37">
        <v>45183</v>
      </c>
      <c r="B34" t="s">
        <v>16</v>
      </c>
      <c r="C34" t="s">
        <v>9</v>
      </c>
      <c r="D34" t="s">
        <v>10</v>
      </c>
      <c r="E34" t="s">
        <v>10</v>
      </c>
      <c r="F34">
        <v>239</v>
      </c>
      <c r="G34" t="s">
        <v>11</v>
      </c>
    </row>
    <row r="35" spans="1:7" x14ac:dyDescent="0.25">
      <c r="A35" s="37">
        <v>45125</v>
      </c>
      <c r="B35" t="s">
        <v>16</v>
      </c>
      <c r="C35" t="s">
        <v>9</v>
      </c>
      <c r="D35" t="s">
        <v>10</v>
      </c>
      <c r="E35" t="s">
        <v>10</v>
      </c>
      <c r="F35">
        <v>239</v>
      </c>
      <c r="G35" t="s">
        <v>11</v>
      </c>
    </row>
    <row r="36" spans="1:7" x14ac:dyDescent="0.25">
      <c r="A36" s="37">
        <v>45097</v>
      </c>
      <c r="B36" t="s">
        <v>16</v>
      </c>
      <c r="C36" t="s">
        <v>9</v>
      </c>
      <c r="D36" t="s">
        <v>10</v>
      </c>
      <c r="E36" t="s">
        <v>10</v>
      </c>
      <c r="F36">
        <v>239</v>
      </c>
      <c r="G36" t="s">
        <v>11</v>
      </c>
    </row>
    <row r="37" spans="1:7" x14ac:dyDescent="0.25">
      <c r="A37" s="37">
        <v>45069</v>
      </c>
      <c r="B37" t="s">
        <v>16</v>
      </c>
      <c r="C37" t="s">
        <v>9</v>
      </c>
      <c r="D37" t="s">
        <v>10</v>
      </c>
      <c r="E37" t="s">
        <v>10</v>
      </c>
      <c r="F37">
        <v>239</v>
      </c>
      <c r="G37" t="s">
        <v>11</v>
      </c>
    </row>
    <row r="38" spans="1:7" x14ac:dyDescent="0.25">
      <c r="A38" s="37">
        <v>45040</v>
      </c>
      <c r="B38" t="s">
        <v>17</v>
      </c>
      <c r="C38" t="s">
        <v>9</v>
      </c>
      <c r="D38" t="s">
        <v>10</v>
      </c>
      <c r="E38" t="s">
        <v>10</v>
      </c>
      <c r="F38">
        <v>239</v>
      </c>
      <c r="G38" t="s">
        <v>11</v>
      </c>
    </row>
    <row r="39" spans="1:7" x14ac:dyDescent="0.25">
      <c r="A39" s="37">
        <v>45007</v>
      </c>
      <c r="B39" t="s">
        <v>17</v>
      </c>
      <c r="C39" t="s">
        <v>9</v>
      </c>
      <c r="D39" t="s">
        <v>10</v>
      </c>
      <c r="E39" t="s">
        <v>10</v>
      </c>
      <c r="F39">
        <v>239</v>
      </c>
      <c r="G39" t="s">
        <v>11</v>
      </c>
    </row>
    <row r="40" spans="1:7" x14ac:dyDescent="0.25">
      <c r="A40" s="37">
        <v>44976</v>
      </c>
      <c r="B40" t="s">
        <v>17</v>
      </c>
      <c r="C40" t="s">
        <v>9</v>
      </c>
      <c r="D40" t="s">
        <v>10</v>
      </c>
      <c r="E40" t="s">
        <v>10</v>
      </c>
      <c r="F40">
        <v>239</v>
      </c>
      <c r="G40" t="s">
        <v>11</v>
      </c>
    </row>
    <row r="41" spans="1:7" x14ac:dyDescent="0.25">
      <c r="A41" s="37">
        <v>44946</v>
      </c>
      <c r="B41" t="s">
        <v>17</v>
      </c>
      <c r="C41" t="s">
        <v>9</v>
      </c>
      <c r="D41" t="s">
        <v>10</v>
      </c>
      <c r="E41" t="s">
        <v>10</v>
      </c>
      <c r="F41">
        <v>239</v>
      </c>
      <c r="G41" t="s">
        <v>11</v>
      </c>
    </row>
    <row r="42" spans="1:7" x14ac:dyDescent="0.25">
      <c r="A42" s="37">
        <v>44162</v>
      </c>
      <c r="B42" t="s">
        <v>17</v>
      </c>
      <c r="C42" t="s">
        <v>9</v>
      </c>
      <c r="D42" t="s">
        <v>10</v>
      </c>
      <c r="E42" t="s">
        <v>10</v>
      </c>
      <c r="F42">
        <v>249</v>
      </c>
      <c r="G42" t="s">
        <v>11</v>
      </c>
    </row>
    <row r="43" spans="1:7" x14ac:dyDescent="0.25">
      <c r="A43" s="37">
        <v>45574</v>
      </c>
      <c r="B43" t="s">
        <v>19</v>
      </c>
      <c r="C43" t="s">
        <v>9</v>
      </c>
      <c r="D43" t="s">
        <v>10</v>
      </c>
      <c r="E43" t="s">
        <v>10</v>
      </c>
      <c r="F43">
        <v>299</v>
      </c>
      <c r="G43" t="s">
        <v>11</v>
      </c>
    </row>
    <row r="44" spans="1:7" x14ac:dyDescent="0.25">
      <c r="A44" s="37">
        <v>45546</v>
      </c>
      <c r="B44" t="s">
        <v>19</v>
      </c>
      <c r="C44" t="s">
        <v>9</v>
      </c>
      <c r="D44" t="s">
        <v>10</v>
      </c>
      <c r="E44" t="s">
        <v>10</v>
      </c>
      <c r="F44">
        <v>299</v>
      </c>
      <c r="G44" t="s">
        <v>11</v>
      </c>
    </row>
    <row r="45" spans="1:7" x14ac:dyDescent="0.25">
      <c r="A45" s="37">
        <v>45517</v>
      </c>
      <c r="B45" t="s">
        <v>16</v>
      </c>
      <c r="C45" t="s">
        <v>9</v>
      </c>
      <c r="D45" t="s">
        <v>10</v>
      </c>
      <c r="E45" t="s">
        <v>10</v>
      </c>
      <c r="F45">
        <v>299</v>
      </c>
      <c r="G45" t="s">
        <v>11</v>
      </c>
    </row>
    <row r="46" spans="1:7" x14ac:dyDescent="0.25">
      <c r="A46" s="37">
        <v>45488</v>
      </c>
      <c r="B46" t="s">
        <v>16</v>
      </c>
      <c r="C46" t="s">
        <v>9</v>
      </c>
      <c r="D46" t="s">
        <v>10</v>
      </c>
      <c r="E46" t="s">
        <v>10</v>
      </c>
      <c r="F46">
        <v>299</v>
      </c>
      <c r="G46" t="s">
        <v>11</v>
      </c>
    </row>
    <row r="47" spans="1:7" x14ac:dyDescent="0.25">
      <c r="A47" s="37">
        <v>45121</v>
      </c>
      <c r="B47" t="s">
        <v>12</v>
      </c>
      <c r="C47" t="s">
        <v>9</v>
      </c>
      <c r="D47" t="s">
        <v>10</v>
      </c>
      <c r="E47" t="s">
        <v>10</v>
      </c>
      <c r="F47">
        <v>299</v>
      </c>
      <c r="G47" t="s">
        <v>11</v>
      </c>
    </row>
    <row r="48" spans="1:7" x14ac:dyDescent="0.25">
      <c r="A48" s="37">
        <v>45083</v>
      </c>
      <c r="B48" t="s">
        <v>16</v>
      </c>
      <c r="C48" t="s">
        <v>9</v>
      </c>
      <c r="D48" t="s">
        <v>10</v>
      </c>
      <c r="E48" t="s">
        <v>10</v>
      </c>
      <c r="F48">
        <v>299</v>
      </c>
      <c r="G48" t="s">
        <v>11</v>
      </c>
    </row>
    <row r="49" spans="1:7" x14ac:dyDescent="0.25">
      <c r="A49" s="37">
        <v>45051</v>
      </c>
      <c r="B49" t="s">
        <v>17</v>
      </c>
      <c r="C49" t="s">
        <v>9</v>
      </c>
      <c r="D49" t="s">
        <v>10</v>
      </c>
      <c r="E49" t="s">
        <v>10</v>
      </c>
      <c r="F49">
        <v>299</v>
      </c>
      <c r="G49" t="s">
        <v>11</v>
      </c>
    </row>
    <row r="50" spans="1:7" x14ac:dyDescent="0.25">
      <c r="A50" s="37">
        <v>44915</v>
      </c>
      <c r="B50" t="s">
        <v>17</v>
      </c>
      <c r="C50" t="s">
        <v>9</v>
      </c>
      <c r="D50" t="s">
        <v>10</v>
      </c>
      <c r="E50" t="s">
        <v>10</v>
      </c>
      <c r="F50">
        <v>299</v>
      </c>
      <c r="G50" t="s">
        <v>11</v>
      </c>
    </row>
    <row r="51" spans="1:7" x14ac:dyDescent="0.25">
      <c r="A51" s="37">
        <v>44886</v>
      </c>
      <c r="B51" t="s">
        <v>17</v>
      </c>
      <c r="C51" t="s">
        <v>9</v>
      </c>
      <c r="D51" t="s">
        <v>10</v>
      </c>
      <c r="E51" t="s">
        <v>10</v>
      </c>
      <c r="F51">
        <v>299</v>
      </c>
      <c r="G51" t="s">
        <v>11</v>
      </c>
    </row>
    <row r="52" spans="1:7" x14ac:dyDescent="0.25">
      <c r="A52" s="37">
        <v>44836</v>
      </c>
      <c r="B52" t="s">
        <v>17</v>
      </c>
      <c r="C52" t="s">
        <v>9</v>
      </c>
      <c r="D52" t="s">
        <v>10</v>
      </c>
      <c r="E52" t="s">
        <v>10</v>
      </c>
      <c r="F52">
        <v>299</v>
      </c>
      <c r="G52" t="s">
        <v>11</v>
      </c>
    </row>
    <row r="53" spans="1:7" x14ac:dyDescent="0.25">
      <c r="A53" s="37">
        <v>44659</v>
      </c>
      <c r="B53" t="s">
        <v>17</v>
      </c>
      <c r="C53" t="s">
        <v>9</v>
      </c>
      <c r="D53" t="s">
        <v>10</v>
      </c>
      <c r="E53" t="s">
        <v>10</v>
      </c>
      <c r="F53">
        <v>299</v>
      </c>
      <c r="G53" t="s">
        <v>11</v>
      </c>
    </row>
    <row r="54" spans="1:7" x14ac:dyDescent="0.25">
      <c r="A54" s="37">
        <v>44823</v>
      </c>
      <c r="B54" t="s">
        <v>14</v>
      </c>
      <c r="C54" t="s">
        <v>9</v>
      </c>
      <c r="D54" t="s">
        <v>10</v>
      </c>
      <c r="E54" t="s">
        <v>10</v>
      </c>
      <c r="F54">
        <v>300</v>
      </c>
      <c r="G54" t="s">
        <v>11</v>
      </c>
    </row>
    <row r="55" spans="1:7" x14ac:dyDescent="0.25">
      <c r="A55" s="37">
        <v>44190</v>
      </c>
      <c r="B55" t="s">
        <v>17</v>
      </c>
      <c r="C55" t="s">
        <v>9</v>
      </c>
      <c r="D55" t="s">
        <v>10</v>
      </c>
      <c r="E55" t="s">
        <v>10</v>
      </c>
      <c r="F55">
        <v>444</v>
      </c>
      <c r="G55" t="s">
        <v>11</v>
      </c>
    </row>
    <row r="56" spans="1:7" x14ac:dyDescent="0.25">
      <c r="A56" s="37">
        <v>44249</v>
      </c>
      <c r="B56" t="s">
        <v>17</v>
      </c>
      <c r="C56" t="s">
        <v>9</v>
      </c>
      <c r="D56" t="s">
        <v>10</v>
      </c>
      <c r="E56" t="s">
        <v>10</v>
      </c>
      <c r="F56">
        <v>444</v>
      </c>
      <c r="G56" t="s">
        <v>11</v>
      </c>
    </row>
    <row r="57" spans="1:7" x14ac:dyDescent="0.25">
      <c r="A57" s="37">
        <v>44363</v>
      </c>
      <c r="B57" t="s">
        <v>17</v>
      </c>
      <c r="C57" t="s">
        <v>9</v>
      </c>
      <c r="D57" t="s">
        <v>10</v>
      </c>
      <c r="E57" t="s">
        <v>10</v>
      </c>
      <c r="F57">
        <v>444</v>
      </c>
      <c r="G57" t="s">
        <v>11</v>
      </c>
    </row>
    <row r="58" spans="1:7" x14ac:dyDescent="0.25">
      <c r="A58" s="37">
        <v>44305</v>
      </c>
      <c r="B58" t="s">
        <v>17</v>
      </c>
      <c r="C58" t="s">
        <v>9</v>
      </c>
      <c r="D58" t="s">
        <v>10</v>
      </c>
      <c r="E58" t="s">
        <v>10</v>
      </c>
      <c r="F58">
        <v>444</v>
      </c>
      <c r="G58" t="s">
        <v>11</v>
      </c>
    </row>
    <row r="59" spans="1:7" x14ac:dyDescent="0.25">
      <c r="A59" s="37">
        <v>44934</v>
      </c>
      <c r="B59" t="s">
        <v>14</v>
      </c>
      <c r="C59" t="s">
        <v>9</v>
      </c>
      <c r="D59" t="s">
        <v>10</v>
      </c>
      <c r="E59" t="s">
        <v>10</v>
      </c>
      <c r="F59">
        <v>450</v>
      </c>
      <c r="G59" t="s">
        <v>11</v>
      </c>
    </row>
    <row r="60" spans="1:7" x14ac:dyDescent="0.25">
      <c r="A60" s="37">
        <v>44817</v>
      </c>
      <c r="B60" t="s">
        <v>17</v>
      </c>
      <c r="C60" t="s">
        <v>9</v>
      </c>
      <c r="D60" t="s">
        <v>10</v>
      </c>
      <c r="E60" t="s">
        <v>10</v>
      </c>
      <c r="F60">
        <v>501</v>
      </c>
      <c r="G60" t="s">
        <v>11</v>
      </c>
    </row>
    <row r="61" spans="1:7" x14ac:dyDescent="0.25">
      <c r="A61" s="37">
        <v>44542</v>
      </c>
      <c r="B61" t="s">
        <v>17</v>
      </c>
      <c r="C61" t="s">
        <v>9</v>
      </c>
      <c r="D61" t="s">
        <v>10</v>
      </c>
      <c r="E61" t="s">
        <v>10</v>
      </c>
      <c r="F61">
        <v>533</v>
      </c>
      <c r="G61" t="s">
        <v>11</v>
      </c>
    </row>
    <row r="62" spans="1:7" x14ac:dyDescent="0.25">
      <c r="A62" s="37">
        <v>44419</v>
      </c>
      <c r="B62" t="s">
        <v>17</v>
      </c>
      <c r="C62" t="s">
        <v>9</v>
      </c>
      <c r="D62" t="s">
        <v>10</v>
      </c>
      <c r="E62" t="s">
        <v>10</v>
      </c>
      <c r="F62">
        <v>597</v>
      </c>
      <c r="G62" t="s">
        <v>11</v>
      </c>
    </row>
    <row r="63" spans="1:7" x14ac:dyDescent="0.25">
      <c r="A63" s="37">
        <v>44750</v>
      </c>
      <c r="B63" t="s">
        <v>20</v>
      </c>
      <c r="C63" t="s">
        <v>9</v>
      </c>
      <c r="D63" t="s">
        <v>10</v>
      </c>
      <c r="E63" t="s">
        <v>10</v>
      </c>
      <c r="F63">
        <v>666</v>
      </c>
      <c r="G63" t="s">
        <v>11</v>
      </c>
    </row>
    <row r="64" spans="1:7" x14ac:dyDescent="0.25">
      <c r="A64" s="37">
        <v>45228</v>
      </c>
      <c r="B64" t="s">
        <v>12</v>
      </c>
      <c r="C64" t="s">
        <v>9</v>
      </c>
      <c r="D64" t="s">
        <v>10</v>
      </c>
      <c r="E64" t="s">
        <v>10</v>
      </c>
      <c r="F64">
        <v>899</v>
      </c>
      <c r="G64" t="s">
        <v>11</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996"/>
  <sheetViews>
    <sheetView topLeftCell="A926" workbookViewId="0">
      <selection activeCell="N14" sqref="N14"/>
    </sheetView>
  </sheetViews>
  <sheetFormatPr defaultRowHeight="12.75" customHeight="1" x14ac:dyDescent="0.25"/>
  <cols>
    <col min="1" max="1" width="34.77734375" style="37" customWidth="1"/>
    <col min="2" max="2" width="101.6640625" style="11" customWidth="1"/>
    <col min="3" max="3" width="18.6640625" style="11" customWidth="1"/>
    <col min="4" max="4" width="12.44140625" style="11" customWidth="1"/>
    <col min="5" max="5" width="23.44140625" style="22" customWidth="1"/>
    <col min="6" max="6" width="27.77734375" customWidth="1"/>
    <col min="7" max="7" width="28.77734375" customWidth="1"/>
    <col min="8" max="8" width="10" bestFit="1" customWidth="1"/>
  </cols>
  <sheetData>
    <row r="1" spans="1:9" ht="18.75" customHeight="1" x14ac:dyDescent="0.25">
      <c r="A1" s="42" t="s">
        <v>21</v>
      </c>
      <c r="B1" s="3" t="s">
        <v>22</v>
      </c>
      <c r="C1" s="3" t="s">
        <v>3</v>
      </c>
      <c r="D1" s="3" t="s">
        <v>4</v>
      </c>
      <c r="E1" s="12" t="s">
        <v>5</v>
      </c>
      <c r="F1" s="19" t="s">
        <v>23</v>
      </c>
      <c r="G1" t="s">
        <v>7</v>
      </c>
      <c r="H1" t="s">
        <v>24</v>
      </c>
      <c r="I1" t="s">
        <v>25</v>
      </c>
    </row>
    <row r="2" spans="1:9" ht="30.75" customHeight="1" x14ac:dyDescent="0.25">
      <c r="A2" s="41">
        <v>43862</v>
      </c>
      <c r="B2" s="24" t="s">
        <v>26</v>
      </c>
      <c r="C2" s="36" t="str">
        <f t="shared" ref="C2:C65" si="0">IF(E2="Credit", E2, " ")</f>
        <v xml:space="preserve"> </v>
      </c>
      <c r="D2" s="36" t="str">
        <f t="shared" ref="D2:D65" si="1">IF(E2="Debit", E2, "")</f>
        <v>Debit</v>
      </c>
      <c r="E2" s="15" t="s">
        <v>27</v>
      </c>
      <c r="F2" s="26">
        <v>1136.8800000000001</v>
      </c>
      <c r="G2" t="str" cm="1">
        <f t="array" ref="G2">IFERROR(INDEX(Categories!$B$1:$B$51, MATCH(TRUE, ISNUMBER(SEARCH(Categories!$A$1:$A$51, B2)), 0)), "Not Found")</f>
        <v>ENTERTAINMENT</v>
      </c>
      <c r="H2">
        <f t="shared" ref="H2:H65" si="2">MONTH(A2)</f>
        <v>2</v>
      </c>
      <c r="I2">
        <f t="shared" ref="I2:I65" si="3">YEAR(A2)</f>
        <v>2020</v>
      </c>
    </row>
    <row r="3" spans="1:9" ht="30.75" customHeight="1" x14ac:dyDescent="0.25">
      <c r="A3" s="43">
        <v>43891</v>
      </c>
      <c r="B3" s="5" t="s">
        <v>28</v>
      </c>
      <c r="C3" s="8" t="str">
        <f t="shared" si="0"/>
        <v xml:space="preserve"> </v>
      </c>
      <c r="D3" s="36" t="str">
        <f t="shared" si="1"/>
        <v>Debit</v>
      </c>
      <c r="E3" s="13" t="s">
        <v>27</v>
      </c>
      <c r="F3" s="27">
        <v>240</v>
      </c>
      <c r="G3" t="str" cm="1">
        <f t="array" ref="G3">IFERROR(INDEX(Categories!$B$1:$B$51, MATCH(TRUE, ISNUMBER(SEARCH(Categories!$A$1:$A$51, B3)), 0)), "Not Found")</f>
        <v>ENTERTAINMENT</v>
      </c>
      <c r="H3">
        <f t="shared" si="2"/>
        <v>3</v>
      </c>
      <c r="I3">
        <f t="shared" si="3"/>
        <v>2020</v>
      </c>
    </row>
    <row r="4" spans="1:9" ht="30.75" customHeight="1" x14ac:dyDescent="0.25">
      <c r="A4" s="43">
        <v>44022</v>
      </c>
      <c r="B4" s="5" t="s">
        <v>29</v>
      </c>
      <c r="C4" s="8" t="str">
        <f t="shared" si="0"/>
        <v xml:space="preserve"> </v>
      </c>
      <c r="D4" s="36" t="str">
        <f t="shared" si="1"/>
        <v>Debit</v>
      </c>
      <c r="E4" s="13" t="s">
        <v>27</v>
      </c>
      <c r="F4" s="27">
        <v>10000</v>
      </c>
      <c r="G4" t="str" cm="1">
        <f t="array" ref="G4">IFERROR(INDEX(Categories!$B$1:$B$51, MATCH(TRUE, ISNUMBER(SEARCH(Categories!$A$1:$A$51, B4)), 0)), "Not Found")</f>
        <v>Person</v>
      </c>
      <c r="H4">
        <f t="shared" si="2"/>
        <v>7</v>
      </c>
      <c r="I4">
        <f t="shared" si="3"/>
        <v>2020</v>
      </c>
    </row>
    <row r="5" spans="1:9" ht="30.75" customHeight="1" x14ac:dyDescent="0.25">
      <c r="A5" s="43">
        <v>44022</v>
      </c>
      <c r="B5" s="5" t="s">
        <v>30</v>
      </c>
      <c r="C5" s="8" t="str">
        <f t="shared" si="0"/>
        <v xml:space="preserve"> </v>
      </c>
      <c r="D5" s="36" t="str">
        <f t="shared" si="1"/>
        <v>Debit</v>
      </c>
      <c r="E5" s="13" t="s">
        <v>27</v>
      </c>
      <c r="F5" s="27">
        <v>1602</v>
      </c>
      <c r="G5" t="str" cm="1">
        <f t="array" ref="G5">IFERROR(INDEX(Categories!$B$1:$B$51, MATCH(TRUE, ISNUMBER(SEARCH(Categories!$A$1:$A$51, B5)), 0)), "Not Found")</f>
        <v>FOOD</v>
      </c>
      <c r="H5">
        <f t="shared" si="2"/>
        <v>7</v>
      </c>
      <c r="I5">
        <f t="shared" si="3"/>
        <v>2020</v>
      </c>
    </row>
    <row r="6" spans="1:9" ht="30.75" customHeight="1" x14ac:dyDescent="0.25">
      <c r="A6" s="43">
        <v>44055</v>
      </c>
      <c r="B6" s="5" t="s">
        <v>31</v>
      </c>
      <c r="C6" s="8" t="str">
        <f t="shared" si="0"/>
        <v xml:space="preserve"> </v>
      </c>
      <c r="D6" s="36" t="str">
        <f t="shared" si="1"/>
        <v>Debit</v>
      </c>
      <c r="E6" s="13" t="s">
        <v>27</v>
      </c>
      <c r="F6" s="27">
        <v>159</v>
      </c>
      <c r="G6" t="str" cm="1">
        <f t="array" ref="G6">IFERROR(INDEX(Categories!$B$1:$B$51, MATCH(TRUE, ISNUMBER(SEARCH(Categories!$A$1:$A$51, B6)), 0)), "Not Found")</f>
        <v>Person</v>
      </c>
      <c r="H6">
        <f t="shared" si="2"/>
        <v>8</v>
      </c>
      <c r="I6">
        <f t="shared" si="3"/>
        <v>2020</v>
      </c>
    </row>
    <row r="7" spans="1:9" ht="30.75" customHeight="1" x14ac:dyDescent="0.25">
      <c r="A7" s="43">
        <v>44071</v>
      </c>
      <c r="B7" s="5" t="s">
        <v>32</v>
      </c>
      <c r="C7" s="8" t="str">
        <f t="shared" si="0"/>
        <v xml:space="preserve"> </v>
      </c>
      <c r="D7" s="36" t="str">
        <f t="shared" si="1"/>
        <v>Debit</v>
      </c>
      <c r="E7" s="13" t="s">
        <v>27</v>
      </c>
      <c r="F7" s="27">
        <v>306</v>
      </c>
      <c r="G7" t="str" cm="1">
        <f t="array" ref="G7">IFERROR(INDEX(Categories!$B$1:$B$51, MATCH(TRUE, ISNUMBER(SEARCH(Categories!$A$1:$A$51, B7)), 0)), "Not Found")</f>
        <v>FOOD</v>
      </c>
      <c r="H7">
        <f t="shared" si="2"/>
        <v>8</v>
      </c>
      <c r="I7">
        <f t="shared" si="3"/>
        <v>2020</v>
      </c>
    </row>
    <row r="8" spans="1:9" ht="30.75" customHeight="1" x14ac:dyDescent="0.25">
      <c r="A8" s="43">
        <v>44097</v>
      </c>
      <c r="B8" s="5" t="s">
        <v>33</v>
      </c>
      <c r="C8" s="8" t="str">
        <f t="shared" si="0"/>
        <v xml:space="preserve"> </v>
      </c>
      <c r="D8" s="36" t="str">
        <f t="shared" si="1"/>
        <v>Debit</v>
      </c>
      <c r="E8" s="13" t="s">
        <v>27</v>
      </c>
      <c r="F8" s="27">
        <v>399</v>
      </c>
      <c r="G8" t="str" cm="1">
        <f t="array" ref="G8">IFERROR(INDEX(Categories!$B$1:$B$51, MATCH(TRUE, ISNUMBER(SEARCH(Categories!$A$1:$A$51, B8)), 0)), "Not Found")</f>
        <v>ENTERTAINMENT</v>
      </c>
      <c r="H8">
        <f t="shared" si="2"/>
        <v>9</v>
      </c>
      <c r="I8">
        <f t="shared" si="3"/>
        <v>2020</v>
      </c>
    </row>
    <row r="9" spans="1:9" ht="30.75" customHeight="1" x14ac:dyDescent="0.25">
      <c r="A9" s="43">
        <v>44112</v>
      </c>
      <c r="B9" s="5" t="s">
        <v>32</v>
      </c>
      <c r="C9" s="8" t="str">
        <f t="shared" si="0"/>
        <v xml:space="preserve"> </v>
      </c>
      <c r="D9" s="36" t="str">
        <f t="shared" si="1"/>
        <v>Debit</v>
      </c>
      <c r="E9" s="13" t="s">
        <v>27</v>
      </c>
      <c r="F9" s="27">
        <v>156</v>
      </c>
      <c r="G9" t="str" cm="1">
        <f t="array" ref="G9">IFERROR(INDEX(Categories!$B$1:$B$51, MATCH(TRUE, ISNUMBER(SEARCH(Categories!$A$1:$A$51, B9)), 0)), "Not Found")</f>
        <v>FOOD</v>
      </c>
      <c r="H9">
        <f t="shared" si="2"/>
        <v>10</v>
      </c>
      <c r="I9">
        <f t="shared" si="3"/>
        <v>2020</v>
      </c>
    </row>
    <row r="10" spans="1:9" ht="13.2" x14ac:dyDescent="0.25">
      <c r="A10" s="41">
        <v>44115</v>
      </c>
      <c r="B10" s="7" t="s">
        <v>34</v>
      </c>
      <c r="C10" s="7" t="str">
        <f t="shared" si="0"/>
        <v xml:space="preserve"> </v>
      </c>
      <c r="D10" s="36" t="str">
        <f t="shared" si="1"/>
        <v>Debit</v>
      </c>
      <c r="E10" s="1" t="s">
        <v>27</v>
      </c>
      <c r="F10" s="26">
        <v>10000</v>
      </c>
      <c r="G10" t="str" cm="1">
        <f t="array" ref="G10">IFERROR(INDEX(Categories!$B$1:$B$51, MATCH(TRUE, ISNUMBER(SEARCH(Categories!$A$1:$A$51, B10)), 0)), "Not Found")</f>
        <v>Person</v>
      </c>
      <c r="H10">
        <f t="shared" si="2"/>
        <v>10</v>
      </c>
      <c r="I10">
        <f t="shared" si="3"/>
        <v>2020</v>
      </c>
    </row>
    <row r="11" spans="1:9" ht="13.2" x14ac:dyDescent="0.25">
      <c r="A11" s="43">
        <v>44116</v>
      </c>
      <c r="B11" s="4" t="s">
        <v>35</v>
      </c>
      <c r="C11" s="7" t="str">
        <f t="shared" si="0"/>
        <v xml:space="preserve"> </v>
      </c>
      <c r="D11" s="36" t="str">
        <f t="shared" si="1"/>
        <v>Debit</v>
      </c>
      <c r="E11" s="2" t="s">
        <v>27</v>
      </c>
      <c r="F11" s="27">
        <v>2615</v>
      </c>
      <c r="G11" t="str" cm="1">
        <f t="array" ref="G11">IFERROR(INDEX(Categories!$B$1:$B$51, MATCH(TRUE, ISNUMBER(SEARCH(Categories!$A$1:$A$51, B11)), 0)), "Not Found")</f>
        <v>Person</v>
      </c>
      <c r="H11">
        <f t="shared" si="2"/>
        <v>10</v>
      </c>
      <c r="I11">
        <f t="shared" si="3"/>
        <v>2020</v>
      </c>
    </row>
    <row r="12" spans="1:9" ht="13.2" x14ac:dyDescent="0.25">
      <c r="A12" s="43">
        <v>44125</v>
      </c>
      <c r="B12" s="4" t="s">
        <v>36</v>
      </c>
      <c r="C12" s="7" t="str">
        <f t="shared" si="0"/>
        <v>Credit</v>
      </c>
      <c r="D12" s="36" t="str">
        <f t="shared" si="1"/>
        <v/>
      </c>
      <c r="E12" s="2" t="s">
        <v>37</v>
      </c>
      <c r="F12" s="20">
        <v>6000</v>
      </c>
      <c r="G12" t="str" cm="1">
        <f t="array" ref="G12">IFERROR(INDEX(Categories!$B$1:$B$51, MATCH(TRUE, ISNUMBER(SEARCH(Categories!$A$1:$A$51, B12)), 0)), "Not Found")</f>
        <v>Person</v>
      </c>
      <c r="H12">
        <f t="shared" si="2"/>
        <v>10</v>
      </c>
      <c r="I12">
        <f t="shared" si="3"/>
        <v>2020</v>
      </c>
    </row>
    <row r="13" spans="1:9" ht="13.2" x14ac:dyDescent="0.25">
      <c r="A13" s="43">
        <v>44129</v>
      </c>
      <c r="B13" s="4" t="s">
        <v>32</v>
      </c>
      <c r="C13" s="7" t="str">
        <f t="shared" si="0"/>
        <v xml:space="preserve"> </v>
      </c>
      <c r="D13" s="36" t="str">
        <f t="shared" si="1"/>
        <v>Debit</v>
      </c>
      <c r="E13" s="2" t="s">
        <v>27</v>
      </c>
      <c r="F13" s="27">
        <v>737</v>
      </c>
      <c r="G13" t="str" cm="1">
        <f t="array" ref="G13">IFERROR(INDEX(Categories!$B$1:$B$51, MATCH(TRUE, ISNUMBER(SEARCH(Categories!$A$1:$A$51, B13)), 0)), "Not Found")</f>
        <v>FOOD</v>
      </c>
      <c r="H13">
        <f t="shared" si="2"/>
        <v>10</v>
      </c>
      <c r="I13">
        <f t="shared" si="3"/>
        <v>2020</v>
      </c>
    </row>
    <row r="14" spans="1:9" ht="13.2" x14ac:dyDescent="0.25">
      <c r="A14" s="43">
        <v>44132</v>
      </c>
      <c r="B14" s="4" t="s">
        <v>17</v>
      </c>
      <c r="C14" s="7" t="str">
        <f t="shared" si="0"/>
        <v xml:space="preserve"> </v>
      </c>
      <c r="D14" s="36" t="str">
        <f t="shared" si="1"/>
        <v>Debit</v>
      </c>
      <c r="E14" s="2" t="s">
        <v>27</v>
      </c>
      <c r="F14" s="27">
        <v>199</v>
      </c>
      <c r="G14" t="str" cm="1">
        <f t="array" ref="G14">IFERROR(INDEX(Categories!$B$1:$B$51, MATCH(TRUE, ISNUMBER(SEARCH(Categories!$A$1:$A$51, B14)), 0)), "Not Found")</f>
        <v>MOBILE SERVICES</v>
      </c>
      <c r="H14">
        <f t="shared" si="2"/>
        <v>10</v>
      </c>
      <c r="I14">
        <f t="shared" si="3"/>
        <v>2020</v>
      </c>
    </row>
    <row r="15" spans="1:9" ht="13.2" x14ac:dyDescent="0.25">
      <c r="A15" s="43">
        <v>44134</v>
      </c>
      <c r="B15" s="4" t="s">
        <v>32</v>
      </c>
      <c r="C15" s="7" t="str">
        <f t="shared" si="0"/>
        <v xml:space="preserve"> </v>
      </c>
      <c r="D15" s="36" t="str">
        <f t="shared" si="1"/>
        <v>Debit</v>
      </c>
      <c r="E15" s="2" t="s">
        <v>27</v>
      </c>
      <c r="F15" s="27">
        <v>447</v>
      </c>
      <c r="G15" t="str" cm="1">
        <f t="array" ref="G15">IFERROR(INDEX(Categories!$B$1:$B$51, MATCH(TRUE, ISNUMBER(SEARCH(Categories!$A$1:$A$51, B15)), 0)), "Not Found")</f>
        <v>FOOD</v>
      </c>
      <c r="H15">
        <f t="shared" si="2"/>
        <v>10</v>
      </c>
      <c r="I15">
        <f t="shared" si="3"/>
        <v>2020</v>
      </c>
    </row>
    <row r="16" spans="1:9" ht="13.2" x14ac:dyDescent="0.25">
      <c r="A16" s="43">
        <v>44136</v>
      </c>
      <c r="B16" s="4" t="s">
        <v>32</v>
      </c>
      <c r="C16" s="7" t="str">
        <f t="shared" si="0"/>
        <v xml:space="preserve"> </v>
      </c>
      <c r="D16" s="36" t="str">
        <f t="shared" si="1"/>
        <v>Debit</v>
      </c>
      <c r="E16" s="2" t="s">
        <v>27</v>
      </c>
      <c r="F16" s="27">
        <v>142</v>
      </c>
      <c r="G16" t="str" cm="1">
        <f t="array" ref="G16">IFERROR(INDEX(Categories!$B$1:$B$51, MATCH(TRUE, ISNUMBER(SEARCH(Categories!$A$1:$A$51, B16)), 0)), "Not Found")</f>
        <v>FOOD</v>
      </c>
      <c r="H16">
        <f t="shared" si="2"/>
        <v>11</v>
      </c>
      <c r="I16">
        <f t="shared" si="3"/>
        <v>2020</v>
      </c>
    </row>
    <row r="17" spans="1:9" ht="13.2" x14ac:dyDescent="0.25">
      <c r="A17" s="43">
        <v>44138</v>
      </c>
      <c r="B17" s="4" t="s">
        <v>32</v>
      </c>
      <c r="C17" s="7" t="str">
        <f t="shared" si="0"/>
        <v xml:space="preserve"> </v>
      </c>
      <c r="D17" s="36" t="str">
        <f t="shared" si="1"/>
        <v>Debit</v>
      </c>
      <c r="E17" s="2" t="s">
        <v>27</v>
      </c>
      <c r="F17" s="27">
        <v>295</v>
      </c>
      <c r="G17" t="str" cm="1">
        <f t="array" ref="G17">IFERROR(INDEX(Categories!$B$1:$B$51, MATCH(TRUE, ISNUMBER(SEARCH(Categories!$A$1:$A$51, B17)), 0)), "Not Found")</f>
        <v>FOOD</v>
      </c>
      <c r="H17">
        <f t="shared" si="2"/>
        <v>11</v>
      </c>
      <c r="I17">
        <f t="shared" si="3"/>
        <v>2020</v>
      </c>
    </row>
    <row r="18" spans="1:9" ht="13.2" x14ac:dyDescent="0.25">
      <c r="A18" s="43">
        <v>44143</v>
      </c>
      <c r="B18" s="4" t="s">
        <v>38</v>
      </c>
      <c r="C18" s="7" t="str">
        <f t="shared" si="0"/>
        <v xml:space="preserve"> </v>
      </c>
      <c r="D18" s="36" t="str">
        <f t="shared" si="1"/>
        <v>Debit</v>
      </c>
      <c r="E18" s="2" t="s">
        <v>27</v>
      </c>
      <c r="F18" s="27">
        <v>1000</v>
      </c>
      <c r="G18" t="str" cm="1">
        <f t="array" ref="G18">IFERROR(INDEX(Categories!$B$1:$B$51, MATCH(TRUE, ISNUMBER(SEARCH(Categories!$A$1:$A$51, B18)), 0)), "Not Found")</f>
        <v>Person</v>
      </c>
      <c r="H18">
        <f t="shared" si="2"/>
        <v>11</v>
      </c>
      <c r="I18">
        <f t="shared" si="3"/>
        <v>2020</v>
      </c>
    </row>
    <row r="19" spans="1:9" ht="13.2" x14ac:dyDescent="0.25">
      <c r="A19" s="41">
        <v>44143</v>
      </c>
      <c r="B19" s="7" t="s">
        <v>39</v>
      </c>
      <c r="C19" s="7" t="str">
        <f t="shared" si="0"/>
        <v xml:space="preserve"> </v>
      </c>
      <c r="D19" s="36" t="str">
        <f t="shared" si="1"/>
        <v>Debit</v>
      </c>
      <c r="E19" s="1" t="s">
        <v>27</v>
      </c>
      <c r="F19" s="26">
        <v>1290</v>
      </c>
      <c r="G19" t="str" cm="1">
        <f t="array" ref="G19">IFERROR(INDEX(Categories!$B$1:$B$51, MATCH(TRUE, ISNUMBER(SEARCH(Categories!$A$1:$A$51, B19)), 0)), "Not Found")</f>
        <v>Person</v>
      </c>
      <c r="H19">
        <f t="shared" si="2"/>
        <v>11</v>
      </c>
      <c r="I19">
        <f t="shared" si="3"/>
        <v>2020</v>
      </c>
    </row>
    <row r="20" spans="1:9" ht="15" customHeight="1" x14ac:dyDescent="0.25">
      <c r="A20" s="43">
        <v>44153</v>
      </c>
      <c r="B20" s="4" t="s">
        <v>40</v>
      </c>
      <c r="C20" s="7" t="str">
        <f t="shared" si="0"/>
        <v xml:space="preserve"> </v>
      </c>
      <c r="D20" s="36" t="str">
        <f t="shared" si="1"/>
        <v>Debit</v>
      </c>
      <c r="E20" s="2" t="s">
        <v>27</v>
      </c>
      <c r="F20" s="27">
        <v>400</v>
      </c>
      <c r="G20" t="str" cm="1">
        <f t="array" ref="G20">IFERROR(INDEX(Categories!$B$1:$B$51, MATCH(TRUE, ISNUMBER(SEARCH(Categories!$A$1:$A$51, B20)), 0)), "Not Found")</f>
        <v>Person</v>
      </c>
      <c r="H20">
        <f t="shared" si="2"/>
        <v>11</v>
      </c>
      <c r="I20">
        <f t="shared" si="3"/>
        <v>2020</v>
      </c>
    </row>
    <row r="21" spans="1:9" ht="15" customHeight="1" x14ac:dyDescent="0.25">
      <c r="A21" s="43">
        <v>44153</v>
      </c>
      <c r="B21" s="4" t="s">
        <v>41</v>
      </c>
      <c r="C21" s="7" t="str">
        <f t="shared" si="0"/>
        <v xml:space="preserve"> </v>
      </c>
      <c r="D21" s="36" t="str">
        <f t="shared" si="1"/>
        <v>Debit</v>
      </c>
      <c r="E21" s="2" t="s">
        <v>27</v>
      </c>
      <c r="F21" s="27">
        <v>573</v>
      </c>
      <c r="G21" t="str" cm="1">
        <f t="array" ref="G21">IFERROR(INDEX(Categories!$B$1:$B$51, MATCH(TRUE, ISNUMBER(SEARCH(Categories!$A$1:$A$51, B21)), 0)), "Not Found")</f>
        <v>Person</v>
      </c>
      <c r="H21">
        <f t="shared" si="2"/>
        <v>11</v>
      </c>
      <c r="I21">
        <f t="shared" si="3"/>
        <v>2020</v>
      </c>
    </row>
    <row r="22" spans="1:9" ht="15" customHeight="1" x14ac:dyDescent="0.25">
      <c r="A22" s="43">
        <v>44162</v>
      </c>
      <c r="B22" s="4" t="s">
        <v>17</v>
      </c>
      <c r="C22" s="7" t="str">
        <f t="shared" si="0"/>
        <v xml:space="preserve"> </v>
      </c>
      <c r="D22" s="36" t="str">
        <f t="shared" si="1"/>
        <v>Debit</v>
      </c>
      <c r="E22" s="2" t="s">
        <v>27</v>
      </c>
      <c r="F22" s="27">
        <v>249</v>
      </c>
      <c r="G22" t="str" cm="1">
        <f t="array" ref="G22">IFERROR(INDEX(Categories!$B$1:$B$51, MATCH(TRUE, ISNUMBER(SEARCH(Categories!$A$1:$A$51, B22)), 0)), "Not Found")</f>
        <v>MOBILE SERVICES</v>
      </c>
      <c r="H22">
        <f t="shared" si="2"/>
        <v>11</v>
      </c>
      <c r="I22">
        <f t="shared" si="3"/>
        <v>2020</v>
      </c>
    </row>
    <row r="23" spans="1:9" ht="15" customHeight="1" x14ac:dyDescent="0.25">
      <c r="A23" s="43">
        <v>44172</v>
      </c>
      <c r="B23" s="4" t="s">
        <v>42</v>
      </c>
      <c r="C23" s="7" t="str">
        <f t="shared" si="0"/>
        <v xml:space="preserve"> </v>
      </c>
      <c r="D23" s="36" t="str">
        <f t="shared" si="1"/>
        <v>Debit</v>
      </c>
      <c r="E23" s="2" t="s">
        <v>27</v>
      </c>
      <c r="F23" s="27">
        <v>904</v>
      </c>
      <c r="G23" t="str" cm="1">
        <f t="array" ref="G23">IFERROR(INDEX(Categories!$B$1:$B$51, MATCH(TRUE, ISNUMBER(SEARCH(Categories!$A$1:$A$51, B23)), 0)), "Not Found")</f>
        <v>SHOPPING</v>
      </c>
      <c r="H23">
        <f t="shared" si="2"/>
        <v>12</v>
      </c>
      <c r="I23">
        <f t="shared" si="3"/>
        <v>2020</v>
      </c>
    </row>
    <row r="24" spans="1:9" ht="15" customHeight="1" x14ac:dyDescent="0.25">
      <c r="A24" s="43">
        <v>44174</v>
      </c>
      <c r="B24" s="4" t="s">
        <v>36</v>
      </c>
      <c r="C24" s="7" t="str">
        <f t="shared" si="0"/>
        <v>Credit</v>
      </c>
      <c r="D24" s="36" t="str">
        <f t="shared" si="1"/>
        <v/>
      </c>
      <c r="E24" s="2" t="s">
        <v>37</v>
      </c>
      <c r="F24" s="20">
        <v>20400</v>
      </c>
      <c r="G24" t="str" cm="1">
        <f t="array" ref="G24">IFERROR(INDEX(Categories!$B$1:$B$51, MATCH(TRUE, ISNUMBER(SEARCH(Categories!$A$1:$A$51, B24)), 0)), "Not Found")</f>
        <v>Person</v>
      </c>
      <c r="H24">
        <f t="shared" si="2"/>
        <v>12</v>
      </c>
      <c r="I24">
        <f t="shared" si="3"/>
        <v>2020</v>
      </c>
    </row>
    <row r="25" spans="1:9" ht="15" customHeight="1" x14ac:dyDescent="0.25">
      <c r="A25" s="43">
        <v>44174</v>
      </c>
      <c r="B25" s="4" t="s">
        <v>43</v>
      </c>
      <c r="C25" s="7" t="str">
        <f t="shared" si="0"/>
        <v xml:space="preserve"> </v>
      </c>
      <c r="D25" s="36" t="str">
        <f t="shared" si="1"/>
        <v>Debit</v>
      </c>
      <c r="E25" s="2" t="s">
        <v>27</v>
      </c>
      <c r="F25" s="27">
        <v>20370</v>
      </c>
      <c r="G25" t="str" cm="1">
        <f t="array" ref="G25">IFERROR(INDEX(Categories!$B$1:$B$51, MATCH(TRUE, ISNUMBER(SEARCH(Categories!$A$1:$A$51, B25)), 0)), "Not Found")</f>
        <v>TRIP</v>
      </c>
      <c r="H25">
        <f t="shared" si="2"/>
        <v>12</v>
      </c>
      <c r="I25">
        <f t="shared" si="3"/>
        <v>2020</v>
      </c>
    </row>
    <row r="26" spans="1:9" ht="15" customHeight="1" x14ac:dyDescent="0.25">
      <c r="A26" s="43">
        <v>44175</v>
      </c>
      <c r="B26" s="4" t="s">
        <v>44</v>
      </c>
      <c r="C26" s="7" t="str">
        <f t="shared" si="0"/>
        <v xml:space="preserve"> </v>
      </c>
      <c r="D26" s="36" t="str">
        <f t="shared" si="1"/>
        <v>Debit</v>
      </c>
      <c r="E26" s="2" t="s">
        <v>27</v>
      </c>
      <c r="F26" s="27">
        <v>301</v>
      </c>
      <c r="G26" t="str" cm="1">
        <f t="array" ref="G26">IFERROR(INDEX(Categories!$B$1:$B$51, MATCH(TRUE, ISNUMBER(SEARCH(Categories!$A$1:$A$51, B26)), 0)), "Not Found")</f>
        <v>SHOPPING</v>
      </c>
      <c r="H26">
        <f t="shared" si="2"/>
        <v>12</v>
      </c>
      <c r="I26">
        <f t="shared" si="3"/>
        <v>2020</v>
      </c>
    </row>
    <row r="27" spans="1:9" ht="15" customHeight="1" x14ac:dyDescent="0.25">
      <c r="A27" s="43">
        <v>44176</v>
      </c>
      <c r="B27" s="4" t="s">
        <v>36</v>
      </c>
      <c r="C27" s="7" t="str">
        <f t="shared" si="0"/>
        <v>Credit</v>
      </c>
      <c r="D27" s="36" t="str">
        <f t="shared" si="1"/>
        <v/>
      </c>
      <c r="E27" s="2" t="s">
        <v>37</v>
      </c>
      <c r="F27" s="20">
        <v>6000</v>
      </c>
      <c r="G27" t="str" cm="1">
        <f t="array" ref="G27">IFERROR(INDEX(Categories!$B$1:$B$51, MATCH(TRUE, ISNUMBER(SEARCH(Categories!$A$1:$A$51, B27)), 0)), "Not Found")</f>
        <v>Person</v>
      </c>
      <c r="H27">
        <f t="shared" si="2"/>
        <v>12</v>
      </c>
      <c r="I27">
        <f t="shared" si="3"/>
        <v>2020</v>
      </c>
    </row>
    <row r="28" spans="1:9" ht="15" customHeight="1" x14ac:dyDescent="0.25">
      <c r="A28" s="41">
        <v>44179</v>
      </c>
      <c r="B28" s="7" t="s">
        <v>45</v>
      </c>
      <c r="C28" s="7" t="str">
        <f t="shared" si="0"/>
        <v xml:space="preserve"> </v>
      </c>
      <c r="D28" s="36" t="str">
        <f t="shared" si="1"/>
        <v>Debit</v>
      </c>
      <c r="E28" s="1" t="s">
        <v>27</v>
      </c>
      <c r="F28" s="26">
        <v>480</v>
      </c>
      <c r="G28" t="str" cm="1">
        <f t="array" ref="G28">IFERROR(INDEX(Categories!$B$1:$B$51, MATCH(TRUE, ISNUMBER(SEARCH(Categories!$A$1:$A$51, B28)), 0)), "Not Found")</f>
        <v>SHOPPING</v>
      </c>
      <c r="H28">
        <f t="shared" si="2"/>
        <v>12</v>
      </c>
      <c r="I28">
        <f t="shared" si="3"/>
        <v>2020</v>
      </c>
    </row>
    <row r="29" spans="1:9" ht="15" customHeight="1" x14ac:dyDescent="0.25">
      <c r="A29" s="43">
        <v>44184</v>
      </c>
      <c r="B29" s="4" t="s">
        <v>46</v>
      </c>
      <c r="C29" s="7" t="str">
        <f t="shared" si="0"/>
        <v xml:space="preserve"> </v>
      </c>
      <c r="D29" s="36" t="str">
        <f t="shared" si="1"/>
        <v>Debit</v>
      </c>
      <c r="E29" s="2" t="s">
        <v>27</v>
      </c>
      <c r="F29" s="27">
        <v>18000</v>
      </c>
      <c r="G29" t="str" cm="1">
        <f t="array" ref="G29">IFERROR(INDEX(Categories!$B$1:$B$51, MATCH(TRUE, ISNUMBER(SEARCH(Categories!$A$1:$A$51, B29)), 0)), "Not Found")</f>
        <v>Person</v>
      </c>
      <c r="H29">
        <f t="shared" si="2"/>
        <v>12</v>
      </c>
      <c r="I29">
        <f t="shared" si="3"/>
        <v>2020</v>
      </c>
    </row>
    <row r="30" spans="1:9" ht="15" customHeight="1" x14ac:dyDescent="0.25">
      <c r="A30" s="43">
        <v>44184</v>
      </c>
      <c r="B30" s="4" t="s">
        <v>47</v>
      </c>
      <c r="C30" s="7" t="str">
        <f t="shared" si="0"/>
        <v xml:space="preserve"> </v>
      </c>
      <c r="D30" s="36" t="str">
        <f t="shared" si="1"/>
        <v>Debit</v>
      </c>
      <c r="E30" s="2" t="s">
        <v>27</v>
      </c>
      <c r="F30" s="27">
        <v>103</v>
      </c>
      <c r="G30" t="str" cm="1">
        <f t="array" ref="G30">IFERROR(INDEX(Categories!$B$1:$B$51, MATCH(TRUE, ISNUMBER(SEARCH(Categories!$A$1:$A$51, B30)), 0)), "Not Found")</f>
        <v>TRAVEL</v>
      </c>
      <c r="H30">
        <f t="shared" si="2"/>
        <v>12</v>
      </c>
      <c r="I30">
        <f t="shared" si="3"/>
        <v>2020</v>
      </c>
    </row>
    <row r="31" spans="1:9" ht="15" customHeight="1" x14ac:dyDescent="0.25">
      <c r="A31" s="43">
        <v>44184</v>
      </c>
      <c r="B31" s="4" t="s">
        <v>48</v>
      </c>
      <c r="C31" s="7" t="str">
        <f t="shared" si="0"/>
        <v xml:space="preserve"> </v>
      </c>
      <c r="D31" s="36" t="str">
        <f t="shared" si="1"/>
        <v>Debit</v>
      </c>
      <c r="E31" s="2" t="s">
        <v>27</v>
      </c>
      <c r="F31" s="27">
        <v>2000</v>
      </c>
      <c r="G31" t="str" cm="1">
        <f t="array" ref="G31">IFERROR(INDEX(Categories!$B$1:$B$51, MATCH(TRUE, ISNUMBER(SEARCH(Categories!$A$1:$A$51, B31)), 0)), "Not Found")</f>
        <v>Person</v>
      </c>
      <c r="H31">
        <f t="shared" si="2"/>
        <v>12</v>
      </c>
      <c r="I31">
        <f t="shared" si="3"/>
        <v>2020</v>
      </c>
    </row>
    <row r="32" spans="1:9" ht="15" customHeight="1" x14ac:dyDescent="0.25">
      <c r="A32" s="43">
        <v>44185</v>
      </c>
      <c r="B32" s="4" t="s">
        <v>49</v>
      </c>
      <c r="C32" s="7" t="str">
        <f t="shared" si="0"/>
        <v>Credit</v>
      </c>
      <c r="D32" s="36" t="str">
        <f t="shared" si="1"/>
        <v/>
      </c>
      <c r="E32" s="2" t="s">
        <v>37</v>
      </c>
      <c r="F32" s="20">
        <v>5667</v>
      </c>
      <c r="G32" t="str" cm="1">
        <f t="array" ref="G32">IFERROR(INDEX(Categories!$B$1:$B$51, MATCH(TRUE, ISNUMBER(SEARCH(Categories!$A$1:$A$51, B32)), 0)), "Not Found")</f>
        <v>Person</v>
      </c>
      <c r="H32">
        <f t="shared" si="2"/>
        <v>12</v>
      </c>
      <c r="I32">
        <f t="shared" si="3"/>
        <v>2020</v>
      </c>
    </row>
    <row r="33" spans="1:9" ht="15" customHeight="1" x14ac:dyDescent="0.25">
      <c r="A33" s="43">
        <v>44185</v>
      </c>
      <c r="B33" s="4" t="s">
        <v>50</v>
      </c>
      <c r="C33" s="7" t="str">
        <f t="shared" si="0"/>
        <v xml:space="preserve"> </v>
      </c>
      <c r="D33" s="36" t="str">
        <f t="shared" si="1"/>
        <v>Debit</v>
      </c>
      <c r="E33" s="2" t="s">
        <v>27</v>
      </c>
      <c r="F33" s="27">
        <v>5000</v>
      </c>
      <c r="G33" t="str" cm="1">
        <f t="array" ref="G33">IFERROR(INDEX(Categories!$B$1:$B$51, MATCH(TRUE, ISNUMBER(SEARCH(Categories!$A$1:$A$51, B33)), 0)), "Not Found")</f>
        <v>Person</v>
      </c>
      <c r="H33">
        <f t="shared" si="2"/>
        <v>12</v>
      </c>
      <c r="I33">
        <f t="shared" si="3"/>
        <v>2020</v>
      </c>
    </row>
    <row r="34" spans="1:9" ht="15" customHeight="1" x14ac:dyDescent="0.25">
      <c r="A34" s="43">
        <v>44187</v>
      </c>
      <c r="B34" s="4" t="s">
        <v>50</v>
      </c>
      <c r="C34" s="7" t="str">
        <f t="shared" si="0"/>
        <v xml:space="preserve"> </v>
      </c>
      <c r="D34" s="36" t="str">
        <f t="shared" si="1"/>
        <v>Debit</v>
      </c>
      <c r="E34" s="2" t="s">
        <v>27</v>
      </c>
      <c r="F34" s="27">
        <v>6890</v>
      </c>
      <c r="G34" t="str" cm="1">
        <f t="array" ref="G34">IFERROR(INDEX(Categories!$B$1:$B$51, MATCH(TRUE, ISNUMBER(SEARCH(Categories!$A$1:$A$51, B34)), 0)), "Not Found")</f>
        <v>Person</v>
      </c>
      <c r="H34">
        <f t="shared" si="2"/>
        <v>12</v>
      </c>
      <c r="I34">
        <f t="shared" si="3"/>
        <v>2020</v>
      </c>
    </row>
    <row r="35" spans="1:9" ht="15" customHeight="1" x14ac:dyDescent="0.25">
      <c r="A35" s="43">
        <v>44189</v>
      </c>
      <c r="B35" s="4" t="s">
        <v>51</v>
      </c>
      <c r="C35" s="7" t="str">
        <f t="shared" si="0"/>
        <v xml:space="preserve"> </v>
      </c>
      <c r="D35" s="36" t="str">
        <f t="shared" si="1"/>
        <v>Debit</v>
      </c>
      <c r="E35" s="2" t="s">
        <v>27</v>
      </c>
      <c r="F35" s="27">
        <v>2788</v>
      </c>
      <c r="G35" t="str" cm="1">
        <f t="array" ref="G35">IFERROR(INDEX(Categories!$B$1:$B$51, MATCH(TRUE, ISNUMBER(SEARCH(Categories!$A$1:$A$51, B35)), 0)), "Not Found")</f>
        <v>SHOPPING</v>
      </c>
      <c r="H35">
        <f t="shared" si="2"/>
        <v>12</v>
      </c>
      <c r="I35">
        <f t="shared" si="3"/>
        <v>2020</v>
      </c>
    </row>
    <row r="36" spans="1:9" ht="15" customHeight="1" x14ac:dyDescent="0.25">
      <c r="A36" s="43">
        <v>44189</v>
      </c>
      <c r="B36" s="4" t="s">
        <v>51</v>
      </c>
      <c r="C36" s="7" t="str">
        <f t="shared" si="0"/>
        <v xml:space="preserve"> </v>
      </c>
      <c r="D36" s="36" t="str">
        <f t="shared" si="1"/>
        <v>Debit</v>
      </c>
      <c r="E36" s="2" t="s">
        <v>27</v>
      </c>
      <c r="F36" s="27">
        <v>1294</v>
      </c>
      <c r="G36" t="str" cm="1">
        <f t="array" ref="G36">IFERROR(INDEX(Categories!$B$1:$B$51, MATCH(TRUE, ISNUMBER(SEARCH(Categories!$A$1:$A$51, B36)), 0)), "Not Found")</f>
        <v>SHOPPING</v>
      </c>
      <c r="H36">
        <f t="shared" si="2"/>
        <v>12</v>
      </c>
      <c r="I36">
        <f t="shared" si="3"/>
        <v>2020</v>
      </c>
    </row>
    <row r="37" spans="1:9" ht="15" customHeight="1" x14ac:dyDescent="0.25">
      <c r="A37" s="41">
        <v>44189</v>
      </c>
      <c r="B37" s="7" t="s">
        <v>52</v>
      </c>
      <c r="C37" s="7" t="str">
        <f t="shared" si="0"/>
        <v xml:space="preserve"> </v>
      </c>
      <c r="D37" s="36" t="str">
        <f t="shared" si="1"/>
        <v>Debit</v>
      </c>
      <c r="E37" s="1" t="s">
        <v>27</v>
      </c>
      <c r="F37" s="26">
        <v>540</v>
      </c>
      <c r="G37" t="str" cm="1">
        <f t="array" ref="G37">IFERROR(INDEX(Categories!$B$1:$B$51, MATCH(TRUE, ISNUMBER(SEARCH(Categories!$A$1:$A$51, B37)), 0)), "Not Found")</f>
        <v>Person</v>
      </c>
      <c r="H37">
        <f t="shared" si="2"/>
        <v>12</v>
      </c>
      <c r="I37">
        <f t="shared" si="3"/>
        <v>2020</v>
      </c>
    </row>
    <row r="38" spans="1:9" ht="15" customHeight="1" x14ac:dyDescent="0.25">
      <c r="A38" s="43">
        <v>44190</v>
      </c>
      <c r="B38" s="4" t="s">
        <v>17</v>
      </c>
      <c r="C38" s="7" t="str">
        <f t="shared" si="0"/>
        <v xml:space="preserve"> </v>
      </c>
      <c r="D38" s="36" t="str">
        <f t="shared" si="1"/>
        <v>Debit</v>
      </c>
      <c r="E38" s="2" t="s">
        <v>27</v>
      </c>
      <c r="F38" s="27">
        <v>444</v>
      </c>
      <c r="G38" t="str" cm="1">
        <f t="array" ref="G38">IFERROR(INDEX(Categories!$B$1:$B$51, MATCH(TRUE, ISNUMBER(SEARCH(Categories!$A$1:$A$51, B38)), 0)), "Not Found")</f>
        <v>MOBILE SERVICES</v>
      </c>
      <c r="H38">
        <f t="shared" si="2"/>
        <v>12</v>
      </c>
      <c r="I38">
        <f t="shared" si="3"/>
        <v>2020</v>
      </c>
    </row>
    <row r="39" spans="1:9" ht="15" customHeight="1" x14ac:dyDescent="0.25">
      <c r="A39" s="43">
        <v>44193</v>
      </c>
      <c r="B39" s="4" t="s">
        <v>36</v>
      </c>
      <c r="C39" s="7" t="str">
        <f t="shared" si="0"/>
        <v>Credit</v>
      </c>
      <c r="D39" s="36" t="str">
        <f t="shared" si="1"/>
        <v/>
      </c>
      <c r="E39" s="2" t="s">
        <v>37</v>
      </c>
      <c r="F39" s="20">
        <v>27000</v>
      </c>
      <c r="G39" t="str" cm="1">
        <f t="array" ref="G39">IFERROR(INDEX(Categories!$B$1:$B$51, MATCH(TRUE, ISNUMBER(SEARCH(Categories!$A$1:$A$51, B39)), 0)), "Not Found")</f>
        <v>Person</v>
      </c>
      <c r="H39">
        <f t="shared" si="2"/>
        <v>12</v>
      </c>
      <c r="I39">
        <f t="shared" si="3"/>
        <v>2020</v>
      </c>
    </row>
    <row r="40" spans="1:9" ht="15" customHeight="1" x14ac:dyDescent="0.25">
      <c r="A40" s="43">
        <v>44193</v>
      </c>
      <c r="B40" s="4" t="s">
        <v>43</v>
      </c>
      <c r="C40" s="7" t="str">
        <f t="shared" si="0"/>
        <v xml:space="preserve"> </v>
      </c>
      <c r="D40" s="36" t="str">
        <f t="shared" si="1"/>
        <v>Debit</v>
      </c>
      <c r="E40" s="2" t="s">
        <v>27</v>
      </c>
      <c r="F40" s="27">
        <v>16605</v>
      </c>
      <c r="G40" t="str" cm="1">
        <f t="array" ref="G40">IFERROR(INDEX(Categories!$B$1:$B$51, MATCH(TRUE, ISNUMBER(SEARCH(Categories!$A$1:$A$51, B40)), 0)), "Not Found")</f>
        <v>TRIP</v>
      </c>
      <c r="H40">
        <f t="shared" si="2"/>
        <v>12</v>
      </c>
      <c r="I40">
        <f t="shared" si="3"/>
        <v>2020</v>
      </c>
    </row>
    <row r="41" spans="1:9" ht="15" customHeight="1" x14ac:dyDescent="0.25">
      <c r="A41" s="43">
        <v>44193</v>
      </c>
      <c r="B41" s="4" t="s">
        <v>53</v>
      </c>
      <c r="C41" s="7" t="str">
        <f t="shared" si="0"/>
        <v xml:space="preserve"> </v>
      </c>
      <c r="D41" s="36" t="str">
        <f t="shared" si="1"/>
        <v>Debit</v>
      </c>
      <c r="E41" s="2" t="s">
        <v>27</v>
      </c>
      <c r="F41" s="27">
        <v>3981</v>
      </c>
      <c r="G41" t="str" cm="1">
        <f t="array" ref="G41">IFERROR(INDEX(Categories!$B$1:$B$51, MATCH(TRUE, ISNUMBER(SEARCH(Categories!$A$1:$A$51, B41)), 0)), "Not Found")</f>
        <v>TRIP</v>
      </c>
      <c r="H41">
        <f t="shared" si="2"/>
        <v>12</v>
      </c>
      <c r="I41">
        <f t="shared" si="3"/>
        <v>2020</v>
      </c>
    </row>
    <row r="42" spans="1:9" ht="15" customHeight="1" x14ac:dyDescent="0.25">
      <c r="A42" s="43">
        <v>44193</v>
      </c>
      <c r="B42" s="4" t="s">
        <v>29</v>
      </c>
      <c r="C42" s="7" t="str">
        <f t="shared" si="0"/>
        <v xml:space="preserve"> </v>
      </c>
      <c r="D42" s="36" t="str">
        <f t="shared" si="1"/>
        <v>Debit</v>
      </c>
      <c r="E42" s="2" t="s">
        <v>27</v>
      </c>
      <c r="F42" s="27">
        <v>4000</v>
      </c>
      <c r="G42" t="str" cm="1">
        <f t="array" ref="G42">IFERROR(INDEX(Categories!$B$1:$B$51, MATCH(TRUE, ISNUMBER(SEARCH(Categories!$A$1:$A$51, B42)), 0)), "Not Found")</f>
        <v>Person</v>
      </c>
      <c r="H42">
        <f t="shared" si="2"/>
        <v>12</v>
      </c>
      <c r="I42">
        <f t="shared" si="3"/>
        <v>2020</v>
      </c>
    </row>
    <row r="43" spans="1:9" ht="15" customHeight="1" x14ac:dyDescent="0.25">
      <c r="A43" s="43">
        <v>44194</v>
      </c>
      <c r="B43" s="4" t="s">
        <v>32</v>
      </c>
      <c r="C43" s="7" t="str">
        <f t="shared" si="0"/>
        <v xml:space="preserve"> </v>
      </c>
      <c r="D43" s="36" t="str">
        <f t="shared" si="1"/>
        <v>Debit</v>
      </c>
      <c r="E43" s="2" t="s">
        <v>27</v>
      </c>
      <c r="F43" s="27">
        <v>191</v>
      </c>
      <c r="G43" t="str" cm="1">
        <f t="array" ref="G43">IFERROR(INDEX(Categories!$B$1:$B$51, MATCH(TRUE, ISNUMBER(SEARCH(Categories!$A$1:$A$51, B43)), 0)), "Not Found")</f>
        <v>FOOD</v>
      </c>
      <c r="H43">
        <f t="shared" si="2"/>
        <v>12</v>
      </c>
      <c r="I43">
        <f t="shared" si="3"/>
        <v>2020</v>
      </c>
    </row>
    <row r="44" spans="1:9" ht="15" customHeight="1" x14ac:dyDescent="0.25">
      <c r="A44" s="43">
        <v>44206</v>
      </c>
      <c r="B44" s="4" t="s">
        <v>54</v>
      </c>
      <c r="C44" s="7" t="str">
        <f t="shared" si="0"/>
        <v xml:space="preserve"> </v>
      </c>
      <c r="D44" s="36" t="str">
        <f t="shared" si="1"/>
        <v>Debit</v>
      </c>
      <c r="E44" s="2" t="s">
        <v>27</v>
      </c>
      <c r="F44" s="27">
        <v>975</v>
      </c>
      <c r="G44" t="str" cm="1">
        <f t="array" ref="G44">IFERROR(INDEX(Categories!$B$1:$B$51, MATCH(TRUE, ISNUMBER(SEARCH(Categories!$A$1:$A$51, B44)), 0)), "Not Found")</f>
        <v>OTHER COMPANY</v>
      </c>
      <c r="H44">
        <f t="shared" si="2"/>
        <v>1</v>
      </c>
      <c r="I44">
        <f t="shared" si="3"/>
        <v>2021</v>
      </c>
    </row>
    <row r="45" spans="1:9" ht="15" customHeight="1" x14ac:dyDescent="0.25">
      <c r="A45" s="43">
        <v>44208</v>
      </c>
      <c r="B45" s="4" t="s">
        <v>55</v>
      </c>
      <c r="C45" s="7" t="str">
        <f t="shared" si="0"/>
        <v xml:space="preserve"> </v>
      </c>
      <c r="D45" s="36" t="str">
        <f t="shared" si="1"/>
        <v>Debit</v>
      </c>
      <c r="E45" s="2" t="s">
        <v>27</v>
      </c>
      <c r="F45" s="27">
        <v>50</v>
      </c>
      <c r="G45" t="str" cm="1">
        <f t="array" ref="G45">IFERROR(INDEX(Categories!$B$1:$B$51, MATCH(TRUE, ISNUMBER(SEARCH(Categories!$A$1:$A$51, B45)), 0)), "Not Found")</f>
        <v>Person</v>
      </c>
      <c r="H45">
        <f t="shared" si="2"/>
        <v>1</v>
      </c>
      <c r="I45">
        <f t="shared" si="3"/>
        <v>2021</v>
      </c>
    </row>
    <row r="46" spans="1:9" ht="15" customHeight="1" x14ac:dyDescent="0.25">
      <c r="A46" s="41">
        <v>44210</v>
      </c>
      <c r="B46" s="7" t="s">
        <v>56</v>
      </c>
      <c r="C46" s="7" t="str">
        <f t="shared" si="0"/>
        <v xml:space="preserve"> </v>
      </c>
      <c r="D46" s="36" t="str">
        <f t="shared" si="1"/>
        <v>Debit</v>
      </c>
      <c r="E46" s="1" t="s">
        <v>27</v>
      </c>
      <c r="F46" s="26">
        <v>250</v>
      </c>
      <c r="G46" t="str" cm="1">
        <f t="array" ref="G46">IFERROR(INDEX(Categories!$B$1:$B$51, MATCH(TRUE, ISNUMBER(SEARCH(Categories!$A$1:$A$51, B46)), 0)), "Not Found")</f>
        <v>Person</v>
      </c>
      <c r="H46">
        <f t="shared" si="2"/>
        <v>1</v>
      </c>
      <c r="I46">
        <f t="shared" si="3"/>
        <v>2021</v>
      </c>
    </row>
    <row r="47" spans="1:9" ht="15" customHeight="1" x14ac:dyDescent="0.25">
      <c r="A47" s="43">
        <v>44213</v>
      </c>
      <c r="B47" s="4" t="s">
        <v>36</v>
      </c>
      <c r="C47" s="7" t="str">
        <f t="shared" si="0"/>
        <v>Credit</v>
      </c>
      <c r="D47" s="36" t="str">
        <f t="shared" si="1"/>
        <v/>
      </c>
      <c r="E47" s="2" t="s">
        <v>37</v>
      </c>
      <c r="F47" s="20">
        <v>20000</v>
      </c>
      <c r="G47" t="str" cm="1">
        <f t="array" ref="G47">IFERROR(INDEX(Categories!$B$1:$B$51, MATCH(TRUE, ISNUMBER(SEARCH(Categories!$A$1:$A$51, B47)), 0)), "Not Found")</f>
        <v>Person</v>
      </c>
      <c r="H47">
        <f t="shared" si="2"/>
        <v>1</v>
      </c>
      <c r="I47">
        <f t="shared" si="3"/>
        <v>2021</v>
      </c>
    </row>
    <row r="48" spans="1:9" ht="15" customHeight="1" x14ac:dyDescent="0.25">
      <c r="A48" s="43">
        <v>44213</v>
      </c>
      <c r="B48" s="4" t="s">
        <v>36</v>
      </c>
      <c r="C48" s="7" t="str">
        <f t="shared" si="0"/>
        <v>Credit</v>
      </c>
      <c r="D48" s="36" t="str">
        <f t="shared" si="1"/>
        <v/>
      </c>
      <c r="E48" s="2" t="s">
        <v>37</v>
      </c>
      <c r="F48" s="20">
        <v>10000</v>
      </c>
      <c r="G48" t="str" cm="1">
        <f t="array" ref="G48">IFERROR(INDEX(Categories!$B$1:$B$51, MATCH(TRUE, ISNUMBER(SEARCH(Categories!$A$1:$A$51, B48)), 0)), "Not Found")</f>
        <v>Person</v>
      </c>
      <c r="H48">
        <f t="shared" si="2"/>
        <v>1</v>
      </c>
      <c r="I48">
        <f t="shared" si="3"/>
        <v>2021</v>
      </c>
    </row>
    <row r="49" spans="1:9" ht="15" customHeight="1" x14ac:dyDescent="0.25">
      <c r="A49" s="43">
        <v>44213</v>
      </c>
      <c r="B49" s="4" t="s">
        <v>32</v>
      </c>
      <c r="C49" s="7" t="str">
        <f t="shared" si="0"/>
        <v xml:space="preserve"> </v>
      </c>
      <c r="D49" s="36" t="str">
        <f t="shared" si="1"/>
        <v>Debit</v>
      </c>
      <c r="E49" s="2" t="s">
        <v>27</v>
      </c>
      <c r="F49" s="27">
        <v>206</v>
      </c>
      <c r="G49" t="str" cm="1">
        <f t="array" ref="G49">IFERROR(INDEX(Categories!$B$1:$B$51, MATCH(TRUE, ISNUMBER(SEARCH(Categories!$A$1:$A$51, B49)), 0)), "Not Found")</f>
        <v>FOOD</v>
      </c>
      <c r="H49">
        <f t="shared" si="2"/>
        <v>1</v>
      </c>
      <c r="I49">
        <f t="shared" si="3"/>
        <v>2021</v>
      </c>
    </row>
    <row r="50" spans="1:9" ht="15" customHeight="1" x14ac:dyDescent="0.25">
      <c r="A50" s="43">
        <v>44216</v>
      </c>
      <c r="B50" s="4" t="s">
        <v>36</v>
      </c>
      <c r="C50" s="7" t="str">
        <f t="shared" si="0"/>
        <v>Credit</v>
      </c>
      <c r="D50" s="36" t="str">
        <f t="shared" si="1"/>
        <v/>
      </c>
      <c r="E50" s="2" t="s">
        <v>37</v>
      </c>
      <c r="F50" s="20">
        <v>5000</v>
      </c>
      <c r="G50" t="str" cm="1">
        <f t="array" ref="G50">IFERROR(INDEX(Categories!$B$1:$B$51, MATCH(TRUE, ISNUMBER(SEARCH(Categories!$A$1:$A$51, B50)), 0)), "Not Found")</f>
        <v>Person</v>
      </c>
      <c r="H50">
        <f t="shared" si="2"/>
        <v>1</v>
      </c>
      <c r="I50">
        <f t="shared" si="3"/>
        <v>2021</v>
      </c>
    </row>
    <row r="51" spans="1:9" ht="15" customHeight="1" x14ac:dyDescent="0.25">
      <c r="A51" s="43">
        <v>44218</v>
      </c>
      <c r="B51" s="4" t="s">
        <v>57</v>
      </c>
      <c r="C51" s="7" t="str">
        <f t="shared" si="0"/>
        <v xml:space="preserve"> </v>
      </c>
      <c r="D51" s="36" t="str">
        <f t="shared" si="1"/>
        <v>Debit</v>
      </c>
      <c r="E51" s="2" t="s">
        <v>27</v>
      </c>
      <c r="F51" s="27">
        <v>4600</v>
      </c>
      <c r="G51" t="str" cm="1">
        <f t="array" ref="G51">IFERROR(INDEX(Categories!$B$1:$B$51, MATCH(TRUE, ISNUMBER(SEARCH(Categories!$A$1:$A$51, B51)), 0)), "Not Found")</f>
        <v>Person</v>
      </c>
      <c r="H51">
        <f t="shared" si="2"/>
        <v>1</v>
      </c>
      <c r="I51">
        <f t="shared" si="3"/>
        <v>2021</v>
      </c>
    </row>
    <row r="52" spans="1:9" ht="15" customHeight="1" x14ac:dyDescent="0.25">
      <c r="A52" s="43">
        <v>44225</v>
      </c>
      <c r="B52" s="4" t="s">
        <v>58</v>
      </c>
      <c r="C52" s="7" t="str">
        <f t="shared" si="0"/>
        <v xml:space="preserve"> </v>
      </c>
      <c r="D52" s="36" t="str">
        <f t="shared" si="1"/>
        <v>Debit</v>
      </c>
      <c r="E52" s="2" t="s">
        <v>27</v>
      </c>
      <c r="F52" s="27">
        <v>299</v>
      </c>
      <c r="G52" t="str" cm="1">
        <f t="array" ref="G52">IFERROR(INDEX(Categories!$B$1:$B$51, MATCH(TRUE, ISNUMBER(SEARCH(Categories!$A$1:$A$51, B52)), 0)), "Not Found")</f>
        <v>ENTERTAINMENT</v>
      </c>
      <c r="H52">
        <f t="shared" si="2"/>
        <v>1</v>
      </c>
      <c r="I52">
        <f t="shared" si="3"/>
        <v>2021</v>
      </c>
    </row>
    <row r="53" spans="1:9" ht="15" customHeight="1" x14ac:dyDescent="0.25">
      <c r="A53" s="43">
        <v>44245</v>
      </c>
      <c r="B53" s="4" t="s">
        <v>32</v>
      </c>
      <c r="C53" s="7" t="str">
        <f t="shared" si="0"/>
        <v xml:space="preserve"> </v>
      </c>
      <c r="D53" s="36" t="str">
        <f t="shared" si="1"/>
        <v>Debit</v>
      </c>
      <c r="E53" s="2" t="s">
        <v>27</v>
      </c>
      <c r="F53" s="27">
        <v>322</v>
      </c>
      <c r="G53" t="str" cm="1">
        <f t="array" ref="G53">IFERROR(INDEX(Categories!$B$1:$B$51, MATCH(TRUE, ISNUMBER(SEARCH(Categories!$A$1:$A$51, B53)), 0)), "Not Found")</f>
        <v>FOOD</v>
      </c>
      <c r="H53">
        <f t="shared" si="2"/>
        <v>2</v>
      </c>
      <c r="I53">
        <f t="shared" si="3"/>
        <v>2021</v>
      </c>
    </row>
    <row r="54" spans="1:9" ht="15" customHeight="1" x14ac:dyDescent="0.25">
      <c r="A54" s="43">
        <v>44249</v>
      </c>
      <c r="B54" s="4" t="s">
        <v>43</v>
      </c>
      <c r="C54" s="7" t="str">
        <f t="shared" si="0"/>
        <v xml:space="preserve"> </v>
      </c>
      <c r="D54" s="36" t="str">
        <f t="shared" si="1"/>
        <v>Debit</v>
      </c>
      <c r="E54" s="2" t="s">
        <v>27</v>
      </c>
      <c r="F54" s="27">
        <v>11230</v>
      </c>
      <c r="G54" t="str" cm="1">
        <f t="array" ref="G54">IFERROR(INDEX(Categories!$B$1:$B$51, MATCH(TRUE, ISNUMBER(SEARCH(Categories!$A$1:$A$51, B54)), 0)), "Not Found")</f>
        <v>TRIP</v>
      </c>
      <c r="H54">
        <f t="shared" si="2"/>
        <v>2</v>
      </c>
      <c r="I54">
        <f t="shared" si="3"/>
        <v>2021</v>
      </c>
    </row>
    <row r="55" spans="1:9" ht="15" customHeight="1" x14ac:dyDescent="0.25">
      <c r="A55" s="41">
        <v>44249</v>
      </c>
      <c r="B55" s="8" t="s">
        <v>17</v>
      </c>
      <c r="C55" s="8" t="str">
        <f t="shared" si="0"/>
        <v xml:space="preserve"> </v>
      </c>
      <c r="D55" s="36" t="str">
        <f t="shared" si="1"/>
        <v>Debit</v>
      </c>
      <c r="E55" s="18" t="s">
        <v>27</v>
      </c>
      <c r="F55" s="26">
        <v>444</v>
      </c>
      <c r="G55" t="str" cm="1">
        <f t="array" ref="G55">IFERROR(INDEX(Categories!$B$1:$B$51, MATCH(TRUE, ISNUMBER(SEARCH(Categories!$A$1:$A$51, B55)), 0)), "Not Found")</f>
        <v>MOBILE SERVICES</v>
      </c>
      <c r="H55">
        <f t="shared" si="2"/>
        <v>2</v>
      </c>
      <c r="I55">
        <f t="shared" si="3"/>
        <v>2021</v>
      </c>
    </row>
    <row r="56" spans="1:9" ht="15" customHeight="1" x14ac:dyDescent="0.25">
      <c r="A56" s="43">
        <v>44256</v>
      </c>
      <c r="B56" s="5" t="s">
        <v>49</v>
      </c>
      <c r="C56" s="8" t="str">
        <f t="shared" si="0"/>
        <v>Credit</v>
      </c>
      <c r="D56" s="36" t="str">
        <f t="shared" si="1"/>
        <v/>
      </c>
      <c r="E56" s="13" t="s">
        <v>37</v>
      </c>
      <c r="F56" s="20">
        <v>5628</v>
      </c>
      <c r="G56" t="str" cm="1">
        <f t="array" ref="G56">IFERROR(INDEX(Categories!$B$1:$B$51, MATCH(TRUE, ISNUMBER(SEARCH(Categories!$A$1:$A$51, B56)), 0)), "Not Found")</f>
        <v>Person</v>
      </c>
      <c r="H56">
        <f t="shared" si="2"/>
        <v>3</v>
      </c>
      <c r="I56">
        <f t="shared" si="3"/>
        <v>2021</v>
      </c>
    </row>
    <row r="57" spans="1:9" ht="15" customHeight="1" x14ac:dyDescent="0.25">
      <c r="A57" s="43">
        <v>44256</v>
      </c>
      <c r="B57" s="5" t="s">
        <v>56</v>
      </c>
      <c r="C57" s="8" t="str">
        <f t="shared" si="0"/>
        <v xml:space="preserve"> </v>
      </c>
      <c r="D57" s="36" t="str">
        <f t="shared" si="1"/>
        <v>Debit</v>
      </c>
      <c r="E57" s="17" t="s">
        <v>27</v>
      </c>
      <c r="F57" s="27">
        <v>13</v>
      </c>
      <c r="G57" t="str" cm="1">
        <f t="array" ref="G57">IFERROR(INDEX(Categories!$B$1:$B$51, MATCH(TRUE, ISNUMBER(SEARCH(Categories!$A$1:$A$51, B57)), 0)), "Not Found")</f>
        <v>Person</v>
      </c>
      <c r="H57">
        <f t="shared" si="2"/>
        <v>3</v>
      </c>
      <c r="I57">
        <f t="shared" si="3"/>
        <v>2021</v>
      </c>
    </row>
    <row r="58" spans="1:9" ht="15" customHeight="1" x14ac:dyDescent="0.25">
      <c r="A58" s="43">
        <v>44258</v>
      </c>
      <c r="B58" s="5" t="s">
        <v>59</v>
      </c>
      <c r="C58" s="8" t="str">
        <f t="shared" si="0"/>
        <v xml:space="preserve"> </v>
      </c>
      <c r="D58" s="36" t="str">
        <f t="shared" si="1"/>
        <v>Debit</v>
      </c>
      <c r="E58" s="17" t="s">
        <v>27</v>
      </c>
      <c r="F58" s="27">
        <v>576</v>
      </c>
      <c r="G58" t="str" cm="1">
        <f t="array" ref="G58">IFERROR(INDEX(Categories!$B$1:$B$51, MATCH(TRUE, ISNUMBER(SEARCH(Categories!$A$1:$A$51, B58)), 0)), "Not Found")</f>
        <v>FOOD</v>
      </c>
      <c r="H58">
        <f t="shared" si="2"/>
        <v>3</v>
      </c>
      <c r="I58">
        <f t="shared" si="3"/>
        <v>2021</v>
      </c>
    </row>
    <row r="59" spans="1:9" ht="15" customHeight="1" x14ac:dyDescent="0.25">
      <c r="A59" s="43">
        <v>44260</v>
      </c>
      <c r="B59" s="5" t="s">
        <v>29</v>
      </c>
      <c r="C59" s="8" t="str">
        <f t="shared" si="0"/>
        <v xml:space="preserve"> </v>
      </c>
      <c r="D59" s="36" t="str">
        <f t="shared" si="1"/>
        <v>Debit</v>
      </c>
      <c r="E59" s="17" t="s">
        <v>27</v>
      </c>
      <c r="F59" s="27">
        <v>25000</v>
      </c>
      <c r="G59" t="str" cm="1">
        <f t="array" ref="G59">IFERROR(INDEX(Categories!$B$1:$B$51, MATCH(TRUE, ISNUMBER(SEARCH(Categories!$A$1:$A$51, B59)), 0)), "Not Found")</f>
        <v>Person</v>
      </c>
      <c r="H59">
        <f t="shared" si="2"/>
        <v>3</v>
      </c>
      <c r="I59">
        <f t="shared" si="3"/>
        <v>2021</v>
      </c>
    </row>
    <row r="60" spans="1:9" ht="15" customHeight="1" x14ac:dyDescent="0.25">
      <c r="A60" s="43">
        <v>44263</v>
      </c>
      <c r="B60" s="5" t="s">
        <v>32</v>
      </c>
      <c r="C60" s="8" t="str">
        <f t="shared" si="0"/>
        <v xml:space="preserve"> </v>
      </c>
      <c r="D60" s="36" t="str">
        <f t="shared" si="1"/>
        <v>Debit</v>
      </c>
      <c r="E60" s="17" t="s">
        <v>27</v>
      </c>
      <c r="F60" s="27">
        <v>564</v>
      </c>
      <c r="G60" t="str" cm="1">
        <f t="array" ref="G60">IFERROR(INDEX(Categories!$B$1:$B$51, MATCH(TRUE, ISNUMBER(SEARCH(Categories!$A$1:$A$51, B60)), 0)), "Not Found")</f>
        <v>FOOD</v>
      </c>
      <c r="H60">
        <f t="shared" si="2"/>
        <v>3</v>
      </c>
      <c r="I60">
        <f t="shared" si="3"/>
        <v>2021</v>
      </c>
    </row>
    <row r="61" spans="1:9" ht="15" customHeight="1" x14ac:dyDescent="0.25">
      <c r="A61" s="43">
        <v>44264</v>
      </c>
      <c r="B61" s="5" t="s">
        <v>32</v>
      </c>
      <c r="C61" s="8" t="str">
        <f t="shared" si="0"/>
        <v xml:space="preserve"> </v>
      </c>
      <c r="D61" s="36" t="str">
        <f t="shared" si="1"/>
        <v>Debit</v>
      </c>
      <c r="E61" s="17" t="s">
        <v>27</v>
      </c>
      <c r="F61" s="27">
        <v>287</v>
      </c>
      <c r="G61" t="str" cm="1">
        <f t="array" ref="G61">IFERROR(INDEX(Categories!$B$1:$B$51, MATCH(TRUE, ISNUMBER(SEARCH(Categories!$A$1:$A$51, B61)), 0)), "Not Found")</f>
        <v>FOOD</v>
      </c>
      <c r="H61">
        <f t="shared" si="2"/>
        <v>3</v>
      </c>
      <c r="I61">
        <f t="shared" si="3"/>
        <v>2021</v>
      </c>
    </row>
    <row r="62" spans="1:9" ht="15" customHeight="1" x14ac:dyDescent="0.25">
      <c r="A62" s="43">
        <v>44264</v>
      </c>
      <c r="B62" s="5" t="s">
        <v>32</v>
      </c>
      <c r="C62" s="8" t="str">
        <f t="shared" si="0"/>
        <v xml:space="preserve"> </v>
      </c>
      <c r="D62" s="36" t="str">
        <f t="shared" si="1"/>
        <v>Debit</v>
      </c>
      <c r="E62" s="17" t="s">
        <v>27</v>
      </c>
      <c r="F62" s="27">
        <v>235</v>
      </c>
      <c r="G62" t="str" cm="1">
        <f t="array" ref="G62">IFERROR(INDEX(Categories!$B$1:$B$51, MATCH(TRUE, ISNUMBER(SEARCH(Categories!$A$1:$A$51, B62)), 0)), "Not Found")</f>
        <v>FOOD</v>
      </c>
      <c r="H62">
        <f t="shared" si="2"/>
        <v>3</v>
      </c>
      <c r="I62">
        <f t="shared" si="3"/>
        <v>2021</v>
      </c>
    </row>
    <row r="63" spans="1:9" ht="15" customHeight="1" x14ac:dyDescent="0.25">
      <c r="A63" s="43">
        <v>44266</v>
      </c>
      <c r="B63" s="5" t="s">
        <v>32</v>
      </c>
      <c r="C63" s="8" t="str">
        <f t="shared" si="0"/>
        <v xml:space="preserve"> </v>
      </c>
      <c r="D63" s="36" t="str">
        <f t="shared" si="1"/>
        <v>Debit</v>
      </c>
      <c r="E63" s="17" t="s">
        <v>27</v>
      </c>
      <c r="F63" s="27">
        <v>154</v>
      </c>
      <c r="G63" t="str" cm="1">
        <f t="array" ref="G63">IFERROR(INDEX(Categories!$B$1:$B$51, MATCH(TRUE, ISNUMBER(SEARCH(Categories!$A$1:$A$51, B63)), 0)), "Not Found")</f>
        <v>FOOD</v>
      </c>
      <c r="H63">
        <f t="shared" si="2"/>
        <v>3</v>
      </c>
      <c r="I63">
        <f t="shared" si="3"/>
        <v>2021</v>
      </c>
    </row>
    <row r="64" spans="1:9" ht="15" customHeight="1" x14ac:dyDescent="0.25">
      <c r="A64" s="41">
        <v>44267</v>
      </c>
      <c r="B64" s="7" t="s">
        <v>32</v>
      </c>
      <c r="C64" s="7" t="str">
        <f t="shared" si="0"/>
        <v xml:space="preserve"> </v>
      </c>
      <c r="D64" s="36" t="str">
        <f t="shared" si="1"/>
        <v>Debit</v>
      </c>
      <c r="E64" s="1" t="s">
        <v>27</v>
      </c>
      <c r="F64" s="26">
        <v>180</v>
      </c>
      <c r="G64" t="str" cm="1">
        <f t="array" ref="G64">IFERROR(INDEX(Categories!$B$1:$B$51, MATCH(TRUE, ISNUMBER(SEARCH(Categories!$A$1:$A$51, B64)), 0)), "Not Found")</f>
        <v>FOOD</v>
      </c>
      <c r="H64">
        <f t="shared" si="2"/>
        <v>3</v>
      </c>
      <c r="I64">
        <f t="shared" si="3"/>
        <v>2021</v>
      </c>
    </row>
    <row r="65" spans="1:11" ht="15" customHeight="1" x14ac:dyDescent="0.25">
      <c r="A65" s="43">
        <v>44267</v>
      </c>
      <c r="B65" s="4" t="s">
        <v>36</v>
      </c>
      <c r="C65" s="7" t="str">
        <f t="shared" si="0"/>
        <v>Credit</v>
      </c>
      <c r="D65" s="36" t="str">
        <f t="shared" si="1"/>
        <v/>
      </c>
      <c r="E65" s="2" t="s">
        <v>37</v>
      </c>
      <c r="F65" s="20">
        <v>10000</v>
      </c>
      <c r="G65" t="str" cm="1">
        <f t="array" ref="G65">IFERROR(INDEX(Categories!$B$1:$B$51, MATCH(TRUE, ISNUMBER(SEARCH(Categories!$A$1:$A$51, B65)), 0)), "Not Found")</f>
        <v>Person</v>
      </c>
      <c r="H65">
        <f t="shared" si="2"/>
        <v>3</v>
      </c>
      <c r="I65">
        <f t="shared" si="3"/>
        <v>2021</v>
      </c>
    </row>
    <row r="66" spans="1:11" ht="15" customHeight="1" x14ac:dyDescent="0.25">
      <c r="A66" s="43">
        <v>44267</v>
      </c>
      <c r="B66" s="4" t="s">
        <v>32</v>
      </c>
      <c r="C66" s="7" t="str">
        <f t="shared" ref="C66:C129" si="4">IF(E66="Credit", E66, " ")</f>
        <v xml:space="preserve"> </v>
      </c>
      <c r="D66" s="36" t="str">
        <f t="shared" ref="D66:D129" si="5">IF(E66="Debit", E66, "")</f>
        <v>Debit</v>
      </c>
      <c r="E66" s="2" t="s">
        <v>27</v>
      </c>
      <c r="F66" s="27">
        <v>169</v>
      </c>
      <c r="G66" t="str" cm="1">
        <f t="array" ref="G66">IFERROR(INDEX(Categories!$B$1:$B$51, MATCH(TRUE, ISNUMBER(SEARCH(Categories!$A$1:$A$51, B66)), 0)), "Not Found")</f>
        <v>FOOD</v>
      </c>
      <c r="H66">
        <f t="shared" ref="H66:H129" si="6">MONTH(A66)</f>
        <v>3</v>
      </c>
      <c r="I66">
        <f t="shared" ref="I66:I129" si="7">YEAR(A66)</f>
        <v>2021</v>
      </c>
    </row>
    <row r="67" spans="1:11" ht="15" customHeight="1" x14ac:dyDescent="0.25">
      <c r="A67" s="43">
        <v>44267</v>
      </c>
      <c r="B67" s="4" t="s">
        <v>32</v>
      </c>
      <c r="C67" s="7" t="str">
        <f t="shared" si="4"/>
        <v xml:space="preserve"> </v>
      </c>
      <c r="D67" s="36" t="str">
        <f t="shared" si="5"/>
        <v>Debit</v>
      </c>
      <c r="E67" s="2" t="s">
        <v>27</v>
      </c>
      <c r="F67" s="27">
        <v>167</v>
      </c>
      <c r="G67" t="str" cm="1">
        <f t="array" ref="G67">IFERROR(INDEX(Categories!$B$1:$B$51, MATCH(TRUE, ISNUMBER(SEARCH(Categories!$A$1:$A$51, B67)), 0)), "Not Found")</f>
        <v>FOOD</v>
      </c>
      <c r="H67">
        <f t="shared" si="6"/>
        <v>3</v>
      </c>
      <c r="I67">
        <f t="shared" si="7"/>
        <v>2021</v>
      </c>
    </row>
    <row r="68" spans="1:11" ht="15" customHeight="1" x14ac:dyDescent="0.25">
      <c r="A68" s="43">
        <v>44267</v>
      </c>
      <c r="B68" s="4" t="s">
        <v>36</v>
      </c>
      <c r="C68" s="7" t="str">
        <f t="shared" si="4"/>
        <v>Credit</v>
      </c>
      <c r="D68" s="36" t="str">
        <f t="shared" si="5"/>
        <v/>
      </c>
      <c r="E68" s="2" t="s">
        <v>37</v>
      </c>
      <c r="F68" s="20">
        <v>15000</v>
      </c>
      <c r="G68" t="str" cm="1">
        <f t="array" ref="G68">IFERROR(INDEX(Categories!$B$1:$B$51, MATCH(TRUE, ISNUMBER(SEARCH(Categories!$A$1:$A$51, B68)), 0)), "Not Found")</f>
        <v>Person</v>
      </c>
      <c r="H68">
        <f t="shared" si="6"/>
        <v>3</v>
      </c>
      <c r="I68">
        <f t="shared" si="7"/>
        <v>2021</v>
      </c>
    </row>
    <row r="69" spans="1:11" ht="15" customHeight="1" x14ac:dyDescent="0.25">
      <c r="A69" s="43">
        <v>44267</v>
      </c>
      <c r="B69" s="4" t="s">
        <v>32</v>
      </c>
      <c r="C69" s="7" t="str">
        <f t="shared" si="4"/>
        <v xml:space="preserve"> </v>
      </c>
      <c r="D69" s="36" t="str">
        <f t="shared" si="5"/>
        <v>Debit</v>
      </c>
      <c r="E69" s="2" t="s">
        <v>27</v>
      </c>
      <c r="F69" s="27">
        <v>342</v>
      </c>
      <c r="G69" t="str" cm="1">
        <f t="array" ref="G69">IFERROR(INDEX(Categories!$B$1:$B$51, MATCH(TRUE, ISNUMBER(SEARCH(Categories!$A$1:$A$51, B69)), 0)), "Not Found")</f>
        <v>FOOD</v>
      </c>
      <c r="H69">
        <f t="shared" si="6"/>
        <v>3</v>
      </c>
      <c r="I69">
        <f t="shared" si="7"/>
        <v>2021</v>
      </c>
    </row>
    <row r="70" spans="1:11" ht="15" customHeight="1" x14ac:dyDescent="0.25">
      <c r="A70" s="43">
        <v>44268</v>
      </c>
      <c r="B70" s="4" t="s">
        <v>32</v>
      </c>
      <c r="C70" s="7" t="str">
        <f t="shared" si="4"/>
        <v xml:space="preserve"> </v>
      </c>
      <c r="D70" s="36" t="str">
        <f t="shared" si="5"/>
        <v>Debit</v>
      </c>
      <c r="E70" s="2" t="s">
        <v>27</v>
      </c>
      <c r="F70" s="27">
        <v>126</v>
      </c>
      <c r="G70" t="str" cm="1">
        <f t="array" ref="G70">IFERROR(INDEX(Categories!$B$1:$B$51, MATCH(TRUE, ISNUMBER(SEARCH(Categories!$A$1:$A$51, B70)), 0)), "Not Found")</f>
        <v>FOOD</v>
      </c>
      <c r="H70">
        <f t="shared" si="6"/>
        <v>3</v>
      </c>
      <c r="I70">
        <f t="shared" si="7"/>
        <v>2021</v>
      </c>
    </row>
    <row r="71" spans="1:11" ht="15" customHeight="1" x14ac:dyDescent="0.25">
      <c r="A71" s="43">
        <v>44269</v>
      </c>
      <c r="B71" s="4" t="s">
        <v>32</v>
      </c>
      <c r="C71" s="7" t="str">
        <f t="shared" si="4"/>
        <v xml:space="preserve"> </v>
      </c>
      <c r="D71" s="36" t="str">
        <f t="shared" si="5"/>
        <v>Debit</v>
      </c>
      <c r="E71" s="2" t="s">
        <v>27</v>
      </c>
      <c r="F71" s="27">
        <v>284</v>
      </c>
      <c r="G71" t="str" cm="1">
        <f t="array" ref="G71">IFERROR(INDEX(Categories!$B$1:$B$51, MATCH(TRUE, ISNUMBER(SEARCH(Categories!$A$1:$A$51, B71)), 0)), "Not Found")</f>
        <v>FOOD</v>
      </c>
      <c r="H71">
        <f t="shared" si="6"/>
        <v>3</v>
      </c>
      <c r="I71">
        <f t="shared" si="7"/>
        <v>2021</v>
      </c>
    </row>
    <row r="72" spans="1:11" ht="15" customHeight="1" x14ac:dyDescent="0.25">
      <c r="A72" s="43">
        <v>44270</v>
      </c>
      <c r="B72" s="4" t="s">
        <v>32</v>
      </c>
      <c r="C72" s="7" t="str">
        <f t="shared" si="4"/>
        <v xml:space="preserve"> </v>
      </c>
      <c r="D72" s="36" t="str">
        <f t="shared" si="5"/>
        <v>Debit</v>
      </c>
      <c r="E72" s="2" t="s">
        <v>27</v>
      </c>
      <c r="F72" s="27">
        <v>534</v>
      </c>
      <c r="G72" t="str" cm="1">
        <f t="array" ref="G72">IFERROR(INDEX(Categories!$B$1:$B$51, MATCH(TRUE, ISNUMBER(SEARCH(Categories!$A$1:$A$51, B72)), 0)), "Not Found")</f>
        <v>FOOD</v>
      </c>
      <c r="H72">
        <f t="shared" si="6"/>
        <v>3</v>
      </c>
      <c r="I72">
        <f t="shared" si="7"/>
        <v>2021</v>
      </c>
    </row>
    <row r="73" spans="1:11" ht="15" customHeight="1" x14ac:dyDescent="0.25">
      <c r="A73" s="41">
        <v>44271</v>
      </c>
      <c r="B73" s="7" t="s">
        <v>32</v>
      </c>
      <c r="C73" s="7" t="str">
        <f t="shared" si="4"/>
        <v xml:space="preserve"> </v>
      </c>
      <c r="D73" s="36" t="str">
        <f t="shared" si="5"/>
        <v>Debit</v>
      </c>
      <c r="E73" s="1" t="s">
        <v>27</v>
      </c>
      <c r="F73" s="26">
        <v>247</v>
      </c>
      <c r="G73" t="str" cm="1">
        <f t="array" ref="G73">IFERROR(INDEX(Categories!$B$1:$B$51, MATCH(TRUE, ISNUMBER(SEARCH(Categories!$A$1:$A$51, B73)), 0)), "Not Found")</f>
        <v>FOOD</v>
      </c>
      <c r="H73">
        <f t="shared" si="6"/>
        <v>3</v>
      </c>
      <c r="I73">
        <f t="shared" si="7"/>
        <v>2021</v>
      </c>
    </row>
    <row r="74" spans="1:11" ht="15" customHeight="1" x14ac:dyDescent="0.25">
      <c r="A74" s="43">
        <v>44271</v>
      </c>
      <c r="B74" s="4" t="s">
        <v>32</v>
      </c>
      <c r="C74" s="7" t="str">
        <f t="shared" si="4"/>
        <v xml:space="preserve"> </v>
      </c>
      <c r="D74" s="36" t="str">
        <f t="shared" si="5"/>
        <v>Debit</v>
      </c>
      <c r="E74" s="2" t="s">
        <v>27</v>
      </c>
      <c r="F74" s="27">
        <v>334</v>
      </c>
      <c r="G74" t="str" cm="1">
        <f t="array" ref="G74">IFERROR(INDEX(Categories!$B$1:$B$51, MATCH(TRUE, ISNUMBER(SEARCH(Categories!$A$1:$A$51, B74)), 0)), "Not Found")</f>
        <v>FOOD</v>
      </c>
      <c r="H74">
        <f t="shared" si="6"/>
        <v>3</v>
      </c>
      <c r="I74">
        <f t="shared" si="7"/>
        <v>2021</v>
      </c>
    </row>
    <row r="75" spans="1:11" ht="15" customHeight="1" x14ac:dyDescent="0.25">
      <c r="A75" s="43">
        <v>44272</v>
      </c>
      <c r="B75" s="4" t="s">
        <v>49</v>
      </c>
      <c r="C75" s="7" t="str">
        <f t="shared" si="4"/>
        <v>Credit</v>
      </c>
      <c r="D75" s="36" t="str">
        <f t="shared" si="5"/>
        <v/>
      </c>
      <c r="E75" s="2" t="s">
        <v>37</v>
      </c>
      <c r="F75" s="20">
        <v>1000</v>
      </c>
      <c r="G75" t="str" cm="1">
        <f t="array" ref="G75">IFERROR(INDEX(Categories!$B$1:$B$51, MATCH(TRUE, ISNUMBER(SEARCH(Categories!$A$1:$A$51, B75)), 0)), "Not Found")</f>
        <v>Person</v>
      </c>
      <c r="H75">
        <f t="shared" si="6"/>
        <v>3</v>
      </c>
      <c r="I75">
        <f t="shared" si="7"/>
        <v>2021</v>
      </c>
      <c r="K75" s="23"/>
    </row>
    <row r="76" spans="1:11" ht="15" customHeight="1" x14ac:dyDescent="0.25">
      <c r="A76" s="43">
        <v>44272</v>
      </c>
      <c r="B76" s="4" t="s">
        <v>56</v>
      </c>
      <c r="C76" s="7" t="str">
        <f t="shared" si="4"/>
        <v xml:space="preserve"> </v>
      </c>
      <c r="D76" s="36" t="str">
        <f t="shared" si="5"/>
        <v>Debit</v>
      </c>
      <c r="E76" s="2" t="s">
        <v>27</v>
      </c>
      <c r="F76" s="27">
        <v>1000</v>
      </c>
      <c r="G76" t="str" cm="1">
        <f t="array" ref="G76">IFERROR(INDEX(Categories!$B$1:$B$51, MATCH(TRUE, ISNUMBER(SEARCH(Categories!$A$1:$A$51, B76)), 0)), "Not Found")</f>
        <v>Person</v>
      </c>
      <c r="H76">
        <f t="shared" si="6"/>
        <v>3</v>
      </c>
      <c r="I76">
        <f t="shared" si="7"/>
        <v>2021</v>
      </c>
    </row>
    <row r="77" spans="1:11" ht="15" customHeight="1" x14ac:dyDescent="0.25">
      <c r="A77" s="43">
        <v>44273</v>
      </c>
      <c r="B77" s="4" t="s">
        <v>32</v>
      </c>
      <c r="C77" s="7" t="str">
        <f t="shared" si="4"/>
        <v xml:space="preserve"> </v>
      </c>
      <c r="D77" s="36" t="str">
        <f t="shared" si="5"/>
        <v>Debit</v>
      </c>
      <c r="E77" s="2" t="s">
        <v>27</v>
      </c>
      <c r="F77" s="27">
        <v>425</v>
      </c>
      <c r="G77" t="str" cm="1">
        <f t="array" ref="G77">IFERROR(INDEX(Categories!$B$1:$B$51, MATCH(TRUE, ISNUMBER(SEARCH(Categories!$A$1:$A$51, B77)), 0)), "Not Found")</f>
        <v>FOOD</v>
      </c>
      <c r="H77">
        <f t="shared" si="6"/>
        <v>3</v>
      </c>
      <c r="I77">
        <f t="shared" si="7"/>
        <v>2021</v>
      </c>
    </row>
    <row r="78" spans="1:11" ht="15" customHeight="1" x14ac:dyDescent="0.25">
      <c r="A78" s="43">
        <v>44274</v>
      </c>
      <c r="B78" s="4" t="s">
        <v>32</v>
      </c>
      <c r="C78" s="7" t="str">
        <f t="shared" si="4"/>
        <v xml:space="preserve"> </v>
      </c>
      <c r="D78" s="36" t="str">
        <f t="shared" si="5"/>
        <v>Debit</v>
      </c>
      <c r="E78" s="2" t="s">
        <v>27</v>
      </c>
      <c r="F78" s="27">
        <v>185</v>
      </c>
      <c r="G78" t="str" cm="1">
        <f t="array" ref="G78">IFERROR(INDEX(Categories!$B$1:$B$51, MATCH(TRUE, ISNUMBER(SEARCH(Categories!$A$1:$A$51, B78)), 0)), "Not Found")</f>
        <v>FOOD</v>
      </c>
      <c r="H78">
        <f t="shared" si="6"/>
        <v>3</v>
      </c>
      <c r="I78">
        <f t="shared" si="7"/>
        <v>2021</v>
      </c>
    </row>
    <row r="79" spans="1:11" ht="15" customHeight="1" x14ac:dyDescent="0.25">
      <c r="A79" s="43">
        <v>44274</v>
      </c>
      <c r="B79" s="4" t="s">
        <v>32</v>
      </c>
      <c r="C79" s="7" t="str">
        <f t="shared" si="4"/>
        <v xml:space="preserve"> </v>
      </c>
      <c r="D79" s="36" t="str">
        <f t="shared" si="5"/>
        <v>Debit</v>
      </c>
      <c r="E79" s="2" t="s">
        <v>27</v>
      </c>
      <c r="F79" s="27">
        <v>342</v>
      </c>
      <c r="G79" t="str" cm="1">
        <f t="array" ref="G79">IFERROR(INDEX(Categories!$B$1:$B$51, MATCH(TRUE, ISNUMBER(SEARCH(Categories!$A$1:$A$51, B79)), 0)), "Not Found")</f>
        <v>FOOD</v>
      </c>
      <c r="H79">
        <f t="shared" si="6"/>
        <v>3</v>
      </c>
      <c r="I79">
        <f t="shared" si="7"/>
        <v>2021</v>
      </c>
    </row>
    <row r="80" spans="1:11" ht="15" customHeight="1" x14ac:dyDescent="0.25">
      <c r="A80" s="43">
        <v>44274</v>
      </c>
      <c r="B80" s="4" t="s">
        <v>32</v>
      </c>
      <c r="C80" s="7" t="str">
        <f t="shared" si="4"/>
        <v xml:space="preserve"> </v>
      </c>
      <c r="D80" s="36" t="str">
        <f t="shared" si="5"/>
        <v>Debit</v>
      </c>
      <c r="E80" s="2" t="s">
        <v>27</v>
      </c>
      <c r="F80" s="27">
        <v>517</v>
      </c>
      <c r="G80" t="str" cm="1">
        <f t="array" ref="G80">IFERROR(INDEX(Categories!$B$1:$B$51, MATCH(TRUE, ISNUMBER(SEARCH(Categories!$A$1:$A$51, B80)), 0)), "Not Found")</f>
        <v>FOOD</v>
      </c>
      <c r="H80">
        <f t="shared" si="6"/>
        <v>3</v>
      </c>
      <c r="I80">
        <f t="shared" si="7"/>
        <v>2021</v>
      </c>
    </row>
    <row r="81" spans="1:9" ht="15" customHeight="1" x14ac:dyDescent="0.25">
      <c r="A81" s="43">
        <v>44275</v>
      </c>
      <c r="B81" s="4" t="s">
        <v>32</v>
      </c>
      <c r="C81" s="7" t="str">
        <f t="shared" si="4"/>
        <v xml:space="preserve"> </v>
      </c>
      <c r="D81" s="36" t="str">
        <f t="shared" si="5"/>
        <v>Debit</v>
      </c>
      <c r="E81" s="2" t="s">
        <v>27</v>
      </c>
      <c r="F81" s="27">
        <v>192</v>
      </c>
      <c r="G81" t="str" cm="1">
        <f t="array" ref="G81">IFERROR(INDEX(Categories!$B$1:$B$51, MATCH(TRUE, ISNUMBER(SEARCH(Categories!$A$1:$A$51, B81)), 0)), "Not Found")</f>
        <v>FOOD</v>
      </c>
      <c r="H81">
        <f t="shared" si="6"/>
        <v>3</v>
      </c>
      <c r="I81">
        <f t="shared" si="7"/>
        <v>2021</v>
      </c>
    </row>
    <row r="82" spans="1:9" ht="15" customHeight="1" x14ac:dyDescent="0.25">
      <c r="A82" s="41">
        <v>44276</v>
      </c>
      <c r="B82" s="7" t="s">
        <v>56</v>
      </c>
      <c r="C82" s="7" t="str">
        <f t="shared" si="4"/>
        <v xml:space="preserve"> </v>
      </c>
      <c r="D82" s="36" t="str">
        <f t="shared" si="5"/>
        <v>Debit</v>
      </c>
      <c r="E82" s="1" t="s">
        <v>27</v>
      </c>
      <c r="F82" s="26">
        <v>650</v>
      </c>
      <c r="G82" t="str" cm="1">
        <f t="array" ref="G82">IFERROR(INDEX(Categories!$B$1:$B$51, MATCH(TRUE, ISNUMBER(SEARCH(Categories!$A$1:$A$51, B82)), 0)), "Not Found")</f>
        <v>Person</v>
      </c>
      <c r="H82">
        <f t="shared" si="6"/>
        <v>3</v>
      </c>
      <c r="I82">
        <f t="shared" si="7"/>
        <v>2021</v>
      </c>
    </row>
    <row r="83" spans="1:9" ht="15" customHeight="1" x14ac:dyDescent="0.25">
      <c r="A83" s="43">
        <v>44276</v>
      </c>
      <c r="B83" s="4" t="s">
        <v>32</v>
      </c>
      <c r="C83" s="7" t="str">
        <f t="shared" si="4"/>
        <v xml:space="preserve"> </v>
      </c>
      <c r="D83" s="36" t="str">
        <f t="shared" si="5"/>
        <v>Debit</v>
      </c>
      <c r="E83" s="2" t="s">
        <v>27</v>
      </c>
      <c r="F83" s="27">
        <v>180</v>
      </c>
      <c r="G83" t="str" cm="1">
        <f t="array" ref="G83">IFERROR(INDEX(Categories!$B$1:$B$51, MATCH(TRUE, ISNUMBER(SEARCH(Categories!$A$1:$A$51, B83)), 0)), "Not Found")</f>
        <v>FOOD</v>
      </c>
      <c r="H83">
        <f t="shared" si="6"/>
        <v>3</v>
      </c>
      <c r="I83">
        <f t="shared" si="7"/>
        <v>2021</v>
      </c>
    </row>
    <row r="84" spans="1:9" ht="15" customHeight="1" x14ac:dyDescent="0.25">
      <c r="A84" s="43">
        <v>44277</v>
      </c>
      <c r="B84" s="4" t="s">
        <v>32</v>
      </c>
      <c r="C84" s="7" t="str">
        <f t="shared" si="4"/>
        <v xml:space="preserve"> </v>
      </c>
      <c r="D84" s="36" t="str">
        <f t="shared" si="5"/>
        <v>Debit</v>
      </c>
      <c r="E84" s="2" t="s">
        <v>27</v>
      </c>
      <c r="F84" s="27">
        <v>213</v>
      </c>
      <c r="G84" t="str" cm="1">
        <f t="array" ref="G84">IFERROR(INDEX(Categories!$B$1:$B$51, MATCH(TRUE, ISNUMBER(SEARCH(Categories!$A$1:$A$51, B84)), 0)), "Not Found")</f>
        <v>FOOD</v>
      </c>
      <c r="H84">
        <f t="shared" si="6"/>
        <v>3</v>
      </c>
      <c r="I84">
        <f t="shared" si="7"/>
        <v>2021</v>
      </c>
    </row>
    <row r="85" spans="1:9" ht="15" customHeight="1" x14ac:dyDescent="0.25">
      <c r="A85" s="43">
        <v>44278</v>
      </c>
      <c r="B85" s="4" t="s">
        <v>32</v>
      </c>
      <c r="C85" s="7" t="str">
        <f t="shared" si="4"/>
        <v xml:space="preserve"> </v>
      </c>
      <c r="D85" s="36" t="str">
        <f t="shared" si="5"/>
        <v>Debit</v>
      </c>
      <c r="E85" s="2" t="s">
        <v>27</v>
      </c>
      <c r="F85" s="27">
        <v>168</v>
      </c>
      <c r="G85" t="str" cm="1">
        <f t="array" ref="G85">IFERROR(INDEX(Categories!$B$1:$B$51, MATCH(TRUE, ISNUMBER(SEARCH(Categories!$A$1:$A$51, B85)), 0)), "Not Found")</f>
        <v>FOOD</v>
      </c>
      <c r="H85">
        <f t="shared" si="6"/>
        <v>3</v>
      </c>
      <c r="I85">
        <f t="shared" si="7"/>
        <v>2021</v>
      </c>
    </row>
    <row r="86" spans="1:9" ht="15" customHeight="1" x14ac:dyDescent="0.25">
      <c r="A86" s="43">
        <v>44278</v>
      </c>
      <c r="B86" s="4" t="s">
        <v>32</v>
      </c>
      <c r="C86" s="7" t="str">
        <f t="shared" si="4"/>
        <v xml:space="preserve"> </v>
      </c>
      <c r="D86" s="36" t="str">
        <f t="shared" si="5"/>
        <v>Debit</v>
      </c>
      <c r="E86" s="2" t="s">
        <v>27</v>
      </c>
      <c r="F86" s="27">
        <v>307</v>
      </c>
      <c r="G86" t="str" cm="1">
        <f t="array" ref="G86">IFERROR(INDEX(Categories!$B$1:$B$51, MATCH(TRUE, ISNUMBER(SEARCH(Categories!$A$1:$A$51, B86)), 0)), "Not Found")</f>
        <v>FOOD</v>
      </c>
      <c r="H86">
        <f t="shared" si="6"/>
        <v>3</v>
      </c>
      <c r="I86">
        <f t="shared" si="7"/>
        <v>2021</v>
      </c>
    </row>
    <row r="87" spans="1:9" ht="15" customHeight="1" x14ac:dyDescent="0.25">
      <c r="A87" s="43">
        <v>44279</v>
      </c>
      <c r="B87" s="4" t="s">
        <v>32</v>
      </c>
      <c r="C87" s="7" t="str">
        <f t="shared" si="4"/>
        <v xml:space="preserve"> </v>
      </c>
      <c r="D87" s="36" t="str">
        <f t="shared" si="5"/>
        <v>Debit</v>
      </c>
      <c r="E87" s="2" t="s">
        <v>27</v>
      </c>
      <c r="F87" s="27">
        <v>141</v>
      </c>
      <c r="G87" t="str" cm="1">
        <f t="array" ref="G87">IFERROR(INDEX(Categories!$B$1:$B$51, MATCH(TRUE, ISNUMBER(SEARCH(Categories!$A$1:$A$51, B87)), 0)), "Not Found")</f>
        <v>FOOD</v>
      </c>
      <c r="H87">
        <f t="shared" si="6"/>
        <v>3</v>
      </c>
      <c r="I87">
        <f t="shared" si="7"/>
        <v>2021</v>
      </c>
    </row>
    <row r="88" spans="1:9" ht="15" customHeight="1" x14ac:dyDescent="0.25">
      <c r="A88" s="43">
        <v>44279</v>
      </c>
      <c r="B88" s="4" t="s">
        <v>60</v>
      </c>
      <c r="C88" s="7" t="str">
        <f t="shared" si="4"/>
        <v xml:space="preserve"> </v>
      </c>
      <c r="D88" s="36" t="str">
        <f t="shared" si="5"/>
        <v>Debit</v>
      </c>
      <c r="E88" s="2" t="s">
        <v>27</v>
      </c>
      <c r="F88" s="27">
        <v>24</v>
      </c>
      <c r="G88" t="str" cm="1">
        <f t="array" ref="G88">IFERROR(INDEX(Categories!$B$1:$B$51, MATCH(TRUE, ISNUMBER(SEARCH(Categories!$A$1:$A$51, B88)), 0)), "Not Found")</f>
        <v>HEALTHCARE</v>
      </c>
      <c r="H88">
        <f t="shared" si="6"/>
        <v>3</v>
      </c>
      <c r="I88">
        <f t="shared" si="7"/>
        <v>2021</v>
      </c>
    </row>
    <row r="89" spans="1:9" ht="15" customHeight="1" x14ac:dyDescent="0.25">
      <c r="A89" s="43">
        <v>44279</v>
      </c>
      <c r="B89" s="4" t="s">
        <v>32</v>
      </c>
      <c r="C89" s="7" t="str">
        <f t="shared" si="4"/>
        <v xml:space="preserve"> </v>
      </c>
      <c r="D89" s="36" t="str">
        <f t="shared" si="5"/>
        <v>Debit</v>
      </c>
      <c r="E89" s="2" t="s">
        <v>27</v>
      </c>
      <c r="F89" s="27">
        <v>192</v>
      </c>
      <c r="G89" t="str" cm="1">
        <f t="array" ref="G89">IFERROR(INDEX(Categories!$B$1:$B$51, MATCH(TRUE, ISNUMBER(SEARCH(Categories!$A$1:$A$51, B89)), 0)), "Not Found")</f>
        <v>FOOD</v>
      </c>
      <c r="H89">
        <f t="shared" si="6"/>
        <v>3</v>
      </c>
      <c r="I89">
        <f t="shared" si="7"/>
        <v>2021</v>
      </c>
    </row>
    <row r="90" spans="1:9" ht="15" customHeight="1" x14ac:dyDescent="0.25">
      <c r="A90" s="43">
        <v>44280</v>
      </c>
      <c r="B90" s="4" t="s">
        <v>32</v>
      </c>
      <c r="C90" s="7" t="str">
        <f t="shared" si="4"/>
        <v xml:space="preserve"> </v>
      </c>
      <c r="D90" s="36" t="str">
        <f t="shared" si="5"/>
        <v>Debit</v>
      </c>
      <c r="E90" s="2" t="s">
        <v>27</v>
      </c>
      <c r="F90" s="27">
        <v>193</v>
      </c>
      <c r="G90" t="str" cm="1">
        <f t="array" ref="G90">IFERROR(INDEX(Categories!$B$1:$B$51, MATCH(TRUE, ISNUMBER(SEARCH(Categories!$A$1:$A$51, B90)), 0)), "Not Found")</f>
        <v>FOOD</v>
      </c>
      <c r="H90">
        <f t="shared" si="6"/>
        <v>3</v>
      </c>
      <c r="I90">
        <f t="shared" si="7"/>
        <v>2021</v>
      </c>
    </row>
    <row r="91" spans="1:9" ht="15" customHeight="1" x14ac:dyDescent="0.25">
      <c r="A91" s="41">
        <v>44280</v>
      </c>
      <c r="B91" s="7" t="s">
        <v>32</v>
      </c>
      <c r="C91" s="7" t="str">
        <f t="shared" si="4"/>
        <v xml:space="preserve"> </v>
      </c>
      <c r="D91" s="36" t="str">
        <f t="shared" si="5"/>
        <v>Debit</v>
      </c>
      <c r="E91" s="1" t="s">
        <v>27</v>
      </c>
      <c r="F91" s="26">
        <v>215</v>
      </c>
      <c r="G91" t="str" cm="1">
        <f t="array" ref="G91">IFERROR(INDEX(Categories!$B$1:$B$51, MATCH(TRUE, ISNUMBER(SEARCH(Categories!$A$1:$A$51, B91)), 0)), "Not Found")</f>
        <v>FOOD</v>
      </c>
      <c r="H91">
        <f t="shared" si="6"/>
        <v>3</v>
      </c>
      <c r="I91">
        <f t="shared" si="7"/>
        <v>2021</v>
      </c>
    </row>
    <row r="92" spans="1:9" ht="15" customHeight="1" x14ac:dyDescent="0.25">
      <c r="A92" s="43">
        <v>44281</v>
      </c>
      <c r="B92" s="4" t="s">
        <v>32</v>
      </c>
      <c r="C92" s="7" t="str">
        <f t="shared" si="4"/>
        <v xml:space="preserve"> </v>
      </c>
      <c r="D92" s="36" t="str">
        <f t="shared" si="5"/>
        <v>Debit</v>
      </c>
      <c r="E92" s="2" t="s">
        <v>27</v>
      </c>
      <c r="F92" s="27">
        <v>368</v>
      </c>
      <c r="G92" t="str" cm="1">
        <f t="array" ref="G92">IFERROR(INDEX(Categories!$B$1:$B$51, MATCH(TRUE, ISNUMBER(SEARCH(Categories!$A$1:$A$51, B92)), 0)), "Not Found")</f>
        <v>FOOD</v>
      </c>
      <c r="H92">
        <f t="shared" si="6"/>
        <v>3</v>
      </c>
      <c r="I92">
        <f t="shared" si="7"/>
        <v>2021</v>
      </c>
    </row>
    <row r="93" spans="1:9" ht="15" customHeight="1" x14ac:dyDescent="0.25">
      <c r="A93" s="43">
        <v>44282</v>
      </c>
      <c r="B93" s="4" t="s">
        <v>32</v>
      </c>
      <c r="C93" s="7" t="str">
        <f t="shared" si="4"/>
        <v xml:space="preserve"> </v>
      </c>
      <c r="D93" s="36" t="str">
        <f t="shared" si="5"/>
        <v>Debit</v>
      </c>
      <c r="E93" s="2" t="s">
        <v>27</v>
      </c>
      <c r="F93" s="27">
        <v>364</v>
      </c>
      <c r="G93" t="str" cm="1">
        <f t="array" ref="G93">IFERROR(INDEX(Categories!$B$1:$B$51, MATCH(TRUE, ISNUMBER(SEARCH(Categories!$A$1:$A$51, B93)), 0)), "Not Found")</f>
        <v>FOOD</v>
      </c>
      <c r="H93">
        <f t="shared" si="6"/>
        <v>3</v>
      </c>
      <c r="I93">
        <f t="shared" si="7"/>
        <v>2021</v>
      </c>
    </row>
    <row r="94" spans="1:9" ht="15" customHeight="1" x14ac:dyDescent="0.25">
      <c r="A94" s="43">
        <v>44282</v>
      </c>
      <c r="B94" s="4" t="s">
        <v>32</v>
      </c>
      <c r="C94" s="7" t="str">
        <f t="shared" si="4"/>
        <v xml:space="preserve"> </v>
      </c>
      <c r="D94" s="36" t="str">
        <f t="shared" si="5"/>
        <v>Debit</v>
      </c>
      <c r="E94" s="2" t="s">
        <v>27</v>
      </c>
      <c r="F94" s="27">
        <v>203</v>
      </c>
      <c r="G94" t="str" cm="1">
        <f t="array" ref="G94">IFERROR(INDEX(Categories!$B$1:$B$51, MATCH(TRUE, ISNUMBER(SEARCH(Categories!$A$1:$A$51, B94)), 0)), "Not Found")</f>
        <v>FOOD</v>
      </c>
      <c r="H94">
        <f t="shared" si="6"/>
        <v>3</v>
      </c>
      <c r="I94">
        <f t="shared" si="7"/>
        <v>2021</v>
      </c>
    </row>
    <row r="95" spans="1:9" ht="15" customHeight="1" x14ac:dyDescent="0.25">
      <c r="A95" s="43">
        <v>44282</v>
      </c>
      <c r="B95" s="4" t="s">
        <v>32</v>
      </c>
      <c r="C95" s="7" t="str">
        <f t="shared" si="4"/>
        <v xml:space="preserve"> </v>
      </c>
      <c r="D95" s="36" t="str">
        <f t="shared" si="5"/>
        <v>Debit</v>
      </c>
      <c r="E95" s="2" t="s">
        <v>27</v>
      </c>
      <c r="F95" s="27">
        <v>492</v>
      </c>
      <c r="G95" t="str" cm="1">
        <f t="array" ref="G95">IFERROR(INDEX(Categories!$B$1:$B$51, MATCH(TRUE, ISNUMBER(SEARCH(Categories!$A$1:$A$51, B95)), 0)), "Not Found")</f>
        <v>FOOD</v>
      </c>
      <c r="H95">
        <f t="shared" si="6"/>
        <v>3</v>
      </c>
      <c r="I95">
        <f t="shared" si="7"/>
        <v>2021</v>
      </c>
    </row>
    <row r="96" spans="1:9" ht="15" customHeight="1" x14ac:dyDescent="0.25">
      <c r="A96" s="43">
        <v>44283</v>
      </c>
      <c r="B96" s="4" t="s">
        <v>32</v>
      </c>
      <c r="C96" s="7" t="str">
        <f t="shared" si="4"/>
        <v xml:space="preserve"> </v>
      </c>
      <c r="D96" s="36" t="str">
        <f t="shared" si="5"/>
        <v>Debit</v>
      </c>
      <c r="E96" s="2" t="s">
        <v>27</v>
      </c>
      <c r="F96" s="27">
        <v>195</v>
      </c>
      <c r="G96" t="str" cm="1">
        <f t="array" ref="G96">IFERROR(INDEX(Categories!$B$1:$B$51, MATCH(TRUE, ISNUMBER(SEARCH(Categories!$A$1:$A$51, B96)), 0)), "Not Found")</f>
        <v>FOOD</v>
      </c>
      <c r="H96">
        <f t="shared" si="6"/>
        <v>3</v>
      </c>
      <c r="I96">
        <f t="shared" si="7"/>
        <v>2021</v>
      </c>
    </row>
    <row r="97" spans="1:9" ht="15" customHeight="1" x14ac:dyDescent="0.25">
      <c r="A97" s="43">
        <v>44284</v>
      </c>
      <c r="B97" s="4" t="s">
        <v>32</v>
      </c>
      <c r="C97" s="7" t="str">
        <f t="shared" si="4"/>
        <v xml:space="preserve"> </v>
      </c>
      <c r="D97" s="36" t="str">
        <f t="shared" si="5"/>
        <v>Debit</v>
      </c>
      <c r="E97" s="2" t="s">
        <v>27</v>
      </c>
      <c r="F97" s="27">
        <v>387</v>
      </c>
      <c r="G97" t="str" cm="1">
        <f t="array" ref="G97">IFERROR(INDEX(Categories!$B$1:$B$51, MATCH(TRUE, ISNUMBER(SEARCH(Categories!$A$1:$A$51, B97)), 0)), "Not Found")</f>
        <v>FOOD</v>
      </c>
      <c r="H97">
        <f t="shared" si="6"/>
        <v>3</v>
      </c>
      <c r="I97">
        <f t="shared" si="7"/>
        <v>2021</v>
      </c>
    </row>
    <row r="98" spans="1:9" ht="15" customHeight="1" x14ac:dyDescent="0.25">
      <c r="A98" s="43">
        <v>44285</v>
      </c>
      <c r="B98" s="4" t="s">
        <v>32</v>
      </c>
      <c r="C98" s="7" t="str">
        <f t="shared" si="4"/>
        <v xml:space="preserve"> </v>
      </c>
      <c r="D98" s="36" t="str">
        <f t="shared" si="5"/>
        <v>Debit</v>
      </c>
      <c r="E98" s="2" t="s">
        <v>27</v>
      </c>
      <c r="F98" s="27">
        <v>192</v>
      </c>
      <c r="G98" t="str" cm="1">
        <f t="array" ref="G98">IFERROR(INDEX(Categories!$B$1:$B$51, MATCH(TRUE, ISNUMBER(SEARCH(Categories!$A$1:$A$51, B98)), 0)), "Not Found")</f>
        <v>FOOD</v>
      </c>
      <c r="H98">
        <f t="shared" si="6"/>
        <v>3</v>
      </c>
      <c r="I98">
        <f t="shared" si="7"/>
        <v>2021</v>
      </c>
    </row>
    <row r="99" spans="1:9" ht="15" customHeight="1" x14ac:dyDescent="0.25">
      <c r="A99" s="43">
        <v>44285</v>
      </c>
      <c r="B99" s="4" t="s">
        <v>32</v>
      </c>
      <c r="C99" s="7" t="str">
        <f t="shared" si="4"/>
        <v xml:space="preserve"> </v>
      </c>
      <c r="D99" s="36" t="str">
        <f t="shared" si="5"/>
        <v>Debit</v>
      </c>
      <c r="E99" s="2" t="s">
        <v>27</v>
      </c>
      <c r="F99" s="27">
        <v>88</v>
      </c>
      <c r="G99" t="str" cm="1">
        <f t="array" ref="G99">IFERROR(INDEX(Categories!$B$1:$B$51, MATCH(TRUE, ISNUMBER(SEARCH(Categories!$A$1:$A$51, B99)), 0)), "Not Found")</f>
        <v>FOOD</v>
      </c>
      <c r="H99">
        <f t="shared" si="6"/>
        <v>3</v>
      </c>
      <c r="I99">
        <f t="shared" si="7"/>
        <v>2021</v>
      </c>
    </row>
    <row r="100" spans="1:9" ht="15" customHeight="1" x14ac:dyDescent="0.25">
      <c r="A100" s="41">
        <v>44285</v>
      </c>
      <c r="B100" s="7" t="s">
        <v>56</v>
      </c>
      <c r="C100" s="7" t="str">
        <f t="shared" si="4"/>
        <v xml:space="preserve"> </v>
      </c>
      <c r="D100" s="36" t="str">
        <f t="shared" si="5"/>
        <v>Debit</v>
      </c>
      <c r="E100" s="1" t="s">
        <v>27</v>
      </c>
      <c r="F100" s="26">
        <v>50</v>
      </c>
      <c r="G100" t="str" cm="1">
        <f t="array" ref="G100">IFERROR(INDEX(Categories!$B$1:$B$51, MATCH(TRUE, ISNUMBER(SEARCH(Categories!$A$1:$A$51, B100)), 0)), "Not Found")</f>
        <v>Person</v>
      </c>
      <c r="H100">
        <f t="shared" si="6"/>
        <v>3</v>
      </c>
      <c r="I100">
        <f t="shared" si="7"/>
        <v>2021</v>
      </c>
    </row>
    <row r="101" spans="1:9" ht="15" customHeight="1" x14ac:dyDescent="0.25">
      <c r="A101" s="43">
        <v>44286</v>
      </c>
      <c r="B101" s="4" t="s">
        <v>32</v>
      </c>
      <c r="C101" s="7" t="str">
        <f t="shared" si="4"/>
        <v xml:space="preserve"> </v>
      </c>
      <c r="D101" s="36" t="str">
        <f t="shared" si="5"/>
        <v>Debit</v>
      </c>
      <c r="E101" s="2" t="s">
        <v>27</v>
      </c>
      <c r="F101" s="27">
        <v>206</v>
      </c>
      <c r="G101" t="str" cm="1">
        <f t="array" ref="G101">IFERROR(INDEX(Categories!$B$1:$B$51, MATCH(TRUE, ISNUMBER(SEARCH(Categories!$A$1:$A$51, B101)), 0)), "Not Found")</f>
        <v>FOOD</v>
      </c>
      <c r="H101">
        <f t="shared" si="6"/>
        <v>3</v>
      </c>
      <c r="I101">
        <f t="shared" si="7"/>
        <v>2021</v>
      </c>
    </row>
    <row r="102" spans="1:9" ht="15" customHeight="1" x14ac:dyDescent="0.25">
      <c r="A102" s="43">
        <v>44286</v>
      </c>
      <c r="B102" s="4" t="s">
        <v>49</v>
      </c>
      <c r="C102" s="7" t="str">
        <f t="shared" si="4"/>
        <v>Credit</v>
      </c>
      <c r="D102" s="36" t="str">
        <f t="shared" si="5"/>
        <v/>
      </c>
      <c r="E102" s="2" t="s">
        <v>37</v>
      </c>
      <c r="F102" s="20">
        <v>50</v>
      </c>
      <c r="G102" t="str" cm="1">
        <f t="array" ref="G102">IFERROR(INDEX(Categories!$B$1:$B$51, MATCH(TRUE, ISNUMBER(SEARCH(Categories!$A$1:$A$51, B102)), 0)), "Not Found")</f>
        <v>Person</v>
      </c>
      <c r="H102">
        <f t="shared" si="6"/>
        <v>3</v>
      </c>
      <c r="I102">
        <f t="shared" si="7"/>
        <v>2021</v>
      </c>
    </row>
    <row r="103" spans="1:9" ht="15" customHeight="1" x14ac:dyDescent="0.25">
      <c r="A103" s="43">
        <v>44287</v>
      </c>
      <c r="B103" s="4" t="s">
        <v>32</v>
      </c>
      <c r="C103" s="7" t="str">
        <f t="shared" si="4"/>
        <v xml:space="preserve"> </v>
      </c>
      <c r="D103" s="36" t="str">
        <f t="shared" si="5"/>
        <v>Debit</v>
      </c>
      <c r="E103" s="2" t="s">
        <v>27</v>
      </c>
      <c r="F103" s="27">
        <v>201</v>
      </c>
      <c r="G103" t="str" cm="1">
        <f t="array" ref="G103">IFERROR(INDEX(Categories!$B$1:$B$51, MATCH(TRUE, ISNUMBER(SEARCH(Categories!$A$1:$A$51, B103)), 0)), "Not Found")</f>
        <v>FOOD</v>
      </c>
      <c r="H103">
        <f t="shared" si="6"/>
        <v>4</v>
      </c>
      <c r="I103">
        <f t="shared" si="7"/>
        <v>2021</v>
      </c>
    </row>
    <row r="104" spans="1:9" ht="15" customHeight="1" x14ac:dyDescent="0.25">
      <c r="A104" s="43">
        <v>44287</v>
      </c>
      <c r="B104" s="4" t="s">
        <v>32</v>
      </c>
      <c r="C104" s="7" t="str">
        <f t="shared" si="4"/>
        <v xml:space="preserve"> </v>
      </c>
      <c r="D104" s="36" t="str">
        <f t="shared" si="5"/>
        <v>Debit</v>
      </c>
      <c r="E104" s="2" t="s">
        <v>27</v>
      </c>
      <c r="F104" s="27">
        <v>218</v>
      </c>
      <c r="G104" t="str" cm="1">
        <f t="array" ref="G104">IFERROR(INDEX(Categories!$B$1:$B$51, MATCH(TRUE, ISNUMBER(SEARCH(Categories!$A$1:$A$51, B104)), 0)), "Not Found")</f>
        <v>FOOD</v>
      </c>
      <c r="H104">
        <f t="shared" si="6"/>
        <v>4</v>
      </c>
      <c r="I104">
        <f t="shared" si="7"/>
        <v>2021</v>
      </c>
    </row>
    <row r="105" spans="1:9" ht="15" customHeight="1" x14ac:dyDescent="0.25">
      <c r="A105" s="43">
        <v>44288</v>
      </c>
      <c r="B105" s="4" t="s">
        <v>32</v>
      </c>
      <c r="C105" s="7" t="str">
        <f t="shared" si="4"/>
        <v xml:space="preserve"> </v>
      </c>
      <c r="D105" s="36" t="str">
        <f t="shared" si="5"/>
        <v>Debit</v>
      </c>
      <c r="E105" s="2" t="s">
        <v>27</v>
      </c>
      <c r="F105" s="27">
        <v>370</v>
      </c>
      <c r="G105" t="str" cm="1">
        <f t="array" ref="G105">IFERROR(INDEX(Categories!$B$1:$B$51, MATCH(TRUE, ISNUMBER(SEARCH(Categories!$A$1:$A$51, B105)), 0)), "Not Found")</f>
        <v>FOOD</v>
      </c>
      <c r="H105">
        <f t="shared" si="6"/>
        <v>4</v>
      </c>
      <c r="I105">
        <f t="shared" si="7"/>
        <v>2021</v>
      </c>
    </row>
    <row r="106" spans="1:9" ht="15" customHeight="1" x14ac:dyDescent="0.25">
      <c r="A106" s="43">
        <v>44289</v>
      </c>
      <c r="B106" s="4" t="s">
        <v>32</v>
      </c>
      <c r="C106" s="7" t="str">
        <f t="shared" si="4"/>
        <v xml:space="preserve"> </v>
      </c>
      <c r="D106" s="36" t="str">
        <f t="shared" si="5"/>
        <v>Debit</v>
      </c>
      <c r="E106" s="2" t="s">
        <v>27</v>
      </c>
      <c r="F106" s="27">
        <v>113</v>
      </c>
      <c r="G106" t="str" cm="1">
        <f t="array" ref="G106">IFERROR(INDEX(Categories!$B$1:$B$51, MATCH(TRUE, ISNUMBER(SEARCH(Categories!$A$1:$A$51, B106)), 0)), "Not Found")</f>
        <v>FOOD</v>
      </c>
      <c r="H106">
        <f t="shared" si="6"/>
        <v>4</v>
      </c>
      <c r="I106">
        <f t="shared" si="7"/>
        <v>2021</v>
      </c>
    </row>
    <row r="107" spans="1:9" ht="15" customHeight="1" x14ac:dyDescent="0.25">
      <c r="A107" s="43">
        <v>44289</v>
      </c>
      <c r="B107" s="4" t="s">
        <v>32</v>
      </c>
      <c r="C107" s="7" t="str">
        <f t="shared" si="4"/>
        <v xml:space="preserve"> </v>
      </c>
      <c r="D107" s="36" t="str">
        <f t="shared" si="5"/>
        <v>Debit</v>
      </c>
      <c r="E107" s="2" t="s">
        <v>27</v>
      </c>
      <c r="F107" s="27">
        <v>135</v>
      </c>
      <c r="G107" t="str" cm="1">
        <f t="array" ref="G107">IFERROR(INDEX(Categories!$B$1:$B$51, MATCH(TRUE, ISNUMBER(SEARCH(Categories!$A$1:$A$51, B107)), 0)), "Not Found")</f>
        <v>FOOD</v>
      </c>
      <c r="H107">
        <f t="shared" si="6"/>
        <v>4</v>
      </c>
      <c r="I107">
        <f t="shared" si="7"/>
        <v>2021</v>
      </c>
    </row>
    <row r="108" spans="1:9" ht="15" customHeight="1" x14ac:dyDescent="0.25">
      <c r="A108" s="43">
        <v>44290</v>
      </c>
      <c r="B108" s="4" t="s">
        <v>32</v>
      </c>
      <c r="C108" s="7" t="str">
        <f t="shared" si="4"/>
        <v xml:space="preserve"> </v>
      </c>
      <c r="D108" s="36" t="str">
        <f t="shared" si="5"/>
        <v>Debit</v>
      </c>
      <c r="E108" s="2" t="s">
        <v>27</v>
      </c>
      <c r="F108" s="27">
        <v>203</v>
      </c>
      <c r="G108" t="str" cm="1">
        <f t="array" ref="G108">IFERROR(INDEX(Categories!$B$1:$B$51, MATCH(TRUE, ISNUMBER(SEARCH(Categories!$A$1:$A$51, B108)), 0)), "Not Found")</f>
        <v>FOOD</v>
      </c>
      <c r="H108">
        <f t="shared" si="6"/>
        <v>4</v>
      </c>
      <c r="I108">
        <f t="shared" si="7"/>
        <v>2021</v>
      </c>
    </row>
    <row r="109" spans="1:9" ht="15" customHeight="1" x14ac:dyDescent="0.25">
      <c r="A109" s="41">
        <v>44290</v>
      </c>
      <c r="B109" s="7" t="s">
        <v>51</v>
      </c>
      <c r="C109" s="7" t="str">
        <f t="shared" si="4"/>
        <v xml:space="preserve"> </v>
      </c>
      <c r="D109" s="36" t="str">
        <f t="shared" si="5"/>
        <v>Debit</v>
      </c>
      <c r="E109" s="1" t="s">
        <v>27</v>
      </c>
      <c r="F109" s="26">
        <v>1910.8</v>
      </c>
      <c r="G109" t="str" cm="1">
        <f t="array" ref="G109">IFERROR(INDEX(Categories!$B$1:$B$51, MATCH(TRUE, ISNUMBER(SEARCH(Categories!$A$1:$A$51, B109)), 0)), "Not Found")</f>
        <v>SHOPPING</v>
      </c>
      <c r="H109">
        <f t="shared" si="6"/>
        <v>4</v>
      </c>
      <c r="I109">
        <f t="shared" si="7"/>
        <v>2021</v>
      </c>
    </row>
    <row r="110" spans="1:9" ht="15" customHeight="1" x14ac:dyDescent="0.25">
      <c r="A110" s="43">
        <v>44291</v>
      </c>
      <c r="B110" s="4" t="s">
        <v>32</v>
      </c>
      <c r="C110" s="7" t="str">
        <f t="shared" si="4"/>
        <v xml:space="preserve"> </v>
      </c>
      <c r="D110" s="36" t="str">
        <f t="shared" si="5"/>
        <v>Debit</v>
      </c>
      <c r="E110" s="2" t="s">
        <v>27</v>
      </c>
      <c r="F110" s="27">
        <v>269</v>
      </c>
      <c r="G110" t="str" cm="1">
        <f t="array" ref="G110">IFERROR(INDEX(Categories!$B$1:$B$51, MATCH(TRUE, ISNUMBER(SEARCH(Categories!$A$1:$A$51, B110)), 0)), "Not Found")</f>
        <v>FOOD</v>
      </c>
      <c r="H110">
        <f t="shared" si="6"/>
        <v>4</v>
      </c>
      <c r="I110">
        <f t="shared" si="7"/>
        <v>2021</v>
      </c>
    </row>
    <row r="111" spans="1:9" ht="15" customHeight="1" x14ac:dyDescent="0.25">
      <c r="A111" s="43">
        <v>44291</v>
      </c>
      <c r="B111" s="4" t="s">
        <v>32</v>
      </c>
      <c r="C111" s="7" t="str">
        <f t="shared" si="4"/>
        <v xml:space="preserve"> </v>
      </c>
      <c r="D111" s="36" t="str">
        <f t="shared" si="5"/>
        <v>Debit</v>
      </c>
      <c r="E111" s="2" t="s">
        <v>27</v>
      </c>
      <c r="F111" s="27">
        <v>366</v>
      </c>
      <c r="G111" t="str" cm="1">
        <f t="array" ref="G111">IFERROR(INDEX(Categories!$B$1:$B$51, MATCH(TRUE, ISNUMBER(SEARCH(Categories!$A$1:$A$51, B111)), 0)), "Not Found")</f>
        <v>FOOD</v>
      </c>
      <c r="H111">
        <f t="shared" si="6"/>
        <v>4</v>
      </c>
      <c r="I111">
        <f t="shared" si="7"/>
        <v>2021</v>
      </c>
    </row>
    <row r="112" spans="1:9" ht="15" customHeight="1" x14ac:dyDescent="0.25">
      <c r="A112" s="43">
        <v>44293</v>
      </c>
      <c r="B112" s="4" t="s">
        <v>32</v>
      </c>
      <c r="C112" s="7" t="str">
        <f t="shared" si="4"/>
        <v xml:space="preserve"> </v>
      </c>
      <c r="D112" s="36" t="str">
        <f t="shared" si="5"/>
        <v>Debit</v>
      </c>
      <c r="E112" s="2" t="s">
        <v>27</v>
      </c>
      <c r="F112" s="27">
        <v>192</v>
      </c>
      <c r="G112" t="str" cm="1">
        <f t="array" ref="G112">IFERROR(INDEX(Categories!$B$1:$B$51, MATCH(TRUE, ISNUMBER(SEARCH(Categories!$A$1:$A$51, B112)), 0)), "Not Found")</f>
        <v>FOOD</v>
      </c>
      <c r="H112">
        <f t="shared" si="6"/>
        <v>4</v>
      </c>
      <c r="I112">
        <f t="shared" si="7"/>
        <v>2021</v>
      </c>
    </row>
    <row r="113" spans="1:9" ht="15" customHeight="1" x14ac:dyDescent="0.25">
      <c r="A113" s="43">
        <v>44294</v>
      </c>
      <c r="B113" s="4" t="s">
        <v>32</v>
      </c>
      <c r="C113" s="7" t="str">
        <f t="shared" si="4"/>
        <v xml:space="preserve"> </v>
      </c>
      <c r="D113" s="36" t="str">
        <f t="shared" si="5"/>
        <v>Debit</v>
      </c>
      <c r="E113" s="2" t="s">
        <v>27</v>
      </c>
      <c r="F113" s="27">
        <v>150</v>
      </c>
      <c r="G113" t="str" cm="1">
        <f t="array" ref="G113">IFERROR(INDEX(Categories!$B$1:$B$51, MATCH(TRUE, ISNUMBER(SEARCH(Categories!$A$1:$A$51, B113)), 0)), "Not Found")</f>
        <v>FOOD</v>
      </c>
      <c r="H113">
        <f t="shared" si="6"/>
        <v>4</v>
      </c>
      <c r="I113">
        <f t="shared" si="7"/>
        <v>2021</v>
      </c>
    </row>
    <row r="114" spans="1:9" ht="15" customHeight="1" x14ac:dyDescent="0.25">
      <c r="A114" s="43">
        <v>44294</v>
      </c>
      <c r="B114" s="4" t="s">
        <v>56</v>
      </c>
      <c r="C114" s="7" t="str">
        <f t="shared" si="4"/>
        <v xml:space="preserve"> </v>
      </c>
      <c r="D114" s="36" t="str">
        <f t="shared" si="5"/>
        <v>Debit</v>
      </c>
      <c r="E114" s="2" t="s">
        <v>27</v>
      </c>
      <c r="F114" s="27">
        <v>6107</v>
      </c>
      <c r="G114" t="str" cm="1">
        <f t="array" ref="G114">IFERROR(INDEX(Categories!$B$1:$B$51, MATCH(TRUE, ISNUMBER(SEARCH(Categories!$A$1:$A$51, B114)), 0)), "Not Found")</f>
        <v>Person</v>
      </c>
      <c r="H114">
        <f t="shared" si="6"/>
        <v>4</v>
      </c>
      <c r="I114">
        <f t="shared" si="7"/>
        <v>2021</v>
      </c>
    </row>
    <row r="115" spans="1:9" ht="15" customHeight="1" x14ac:dyDescent="0.25">
      <c r="A115" s="43">
        <v>44294</v>
      </c>
      <c r="B115" s="4" t="s">
        <v>32</v>
      </c>
      <c r="C115" s="7" t="str">
        <f t="shared" si="4"/>
        <v xml:space="preserve"> </v>
      </c>
      <c r="D115" s="36" t="str">
        <f t="shared" si="5"/>
        <v>Debit</v>
      </c>
      <c r="E115" s="2" t="s">
        <v>27</v>
      </c>
      <c r="F115" s="27">
        <v>192</v>
      </c>
      <c r="G115" t="str" cm="1">
        <f t="array" ref="G115">IFERROR(INDEX(Categories!$B$1:$B$51, MATCH(TRUE, ISNUMBER(SEARCH(Categories!$A$1:$A$51, B115)), 0)), "Not Found")</f>
        <v>FOOD</v>
      </c>
      <c r="H115">
        <f t="shared" si="6"/>
        <v>4</v>
      </c>
      <c r="I115">
        <f t="shared" si="7"/>
        <v>2021</v>
      </c>
    </row>
    <row r="116" spans="1:9" ht="15" customHeight="1" x14ac:dyDescent="0.25">
      <c r="A116" s="43">
        <v>44295</v>
      </c>
      <c r="B116" s="4" t="s">
        <v>32</v>
      </c>
      <c r="C116" s="7" t="str">
        <f t="shared" si="4"/>
        <v xml:space="preserve"> </v>
      </c>
      <c r="D116" s="36" t="str">
        <f t="shared" si="5"/>
        <v>Debit</v>
      </c>
      <c r="E116" s="2" t="s">
        <v>27</v>
      </c>
      <c r="F116" s="27">
        <v>302</v>
      </c>
      <c r="G116" t="str" cm="1">
        <f t="array" ref="G116">IFERROR(INDEX(Categories!$B$1:$B$51, MATCH(TRUE, ISNUMBER(SEARCH(Categories!$A$1:$A$51, B116)), 0)), "Not Found")</f>
        <v>FOOD</v>
      </c>
      <c r="H116">
        <f t="shared" si="6"/>
        <v>4</v>
      </c>
      <c r="I116">
        <f t="shared" si="7"/>
        <v>2021</v>
      </c>
    </row>
    <row r="117" spans="1:9" ht="15" customHeight="1" x14ac:dyDescent="0.25">
      <c r="A117" s="43">
        <v>44296</v>
      </c>
      <c r="B117" s="4" t="s">
        <v>32</v>
      </c>
      <c r="C117" s="7" t="str">
        <f t="shared" si="4"/>
        <v xml:space="preserve"> </v>
      </c>
      <c r="D117" s="36" t="str">
        <f t="shared" si="5"/>
        <v>Debit</v>
      </c>
      <c r="E117" s="2" t="s">
        <v>27</v>
      </c>
      <c r="F117" s="27">
        <v>113</v>
      </c>
      <c r="G117" t="str" cm="1">
        <f t="array" ref="G117">IFERROR(INDEX(Categories!$B$1:$B$51, MATCH(TRUE, ISNUMBER(SEARCH(Categories!$A$1:$A$51, B117)), 0)), "Not Found")</f>
        <v>FOOD</v>
      </c>
      <c r="H117">
        <f t="shared" si="6"/>
        <v>4</v>
      </c>
      <c r="I117">
        <f t="shared" si="7"/>
        <v>2021</v>
      </c>
    </row>
    <row r="118" spans="1:9" ht="15" customHeight="1" x14ac:dyDescent="0.25">
      <c r="A118" s="41">
        <v>44300</v>
      </c>
      <c r="B118" s="7" t="s">
        <v>32</v>
      </c>
      <c r="C118" s="7" t="str">
        <f t="shared" si="4"/>
        <v xml:space="preserve"> </v>
      </c>
      <c r="D118" s="36" t="str">
        <f t="shared" si="5"/>
        <v>Debit</v>
      </c>
      <c r="E118" s="1" t="s">
        <v>27</v>
      </c>
      <c r="F118" s="26">
        <v>263</v>
      </c>
      <c r="G118" t="str" cm="1">
        <f t="array" ref="G118">IFERROR(INDEX(Categories!$B$1:$B$51, MATCH(TRUE, ISNUMBER(SEARCH(Categories!$A$1:$A$51, B118)), 0)), "Not Found")</f>
        <v>FOOD</v>
      </c>
      <c r="H118">
        <f t="shared" si="6"/>
        <v>4</v>
      </c>
      <c r="I118">
        <f t="shared" si="7"/>
        <v>2021</v>
      </c>
    </row>
    <row r="119" spans="1:9" ht="15" customHeight="1" x14ac:dyDescent="0.25">
      <c r="A119" s="43">
        <v>44303</v>
      </c>
      <c r="B119" s="4" t="s">
        <v>32</v>
      </c>
      <c r="C119" s="7" t="str">
        <f t="shared" si="4"/>
        <v xml:space="preserve"> </v>
      </c>
      <c r="D119" s="36" t="str">
        <f t="shared" si="5"/>
        <v>Debit</v>
      </c>
      <c r="E119" s="2" t="s">
        <v>27</v>
      </c>
      <c r="F119" s="27">
        <v>174</v>
      </c>
      <c r="G119" t="str" cm="1">
        <f t="array" ref="G119">IFERROR(INDEX(Categories!$B$1:$B$51, MATCH(TRUE, ISNUMBER(SEARCH(Categories!$A$1:$A$51, B119)), 0)), "Not Found")</f>
        <v>FOOD</v>
      </c>
      <c r="H119">
        <f t="shared" si="6"/>
        <v>4</v>
      </c>
      <c r="I119">
        <f t="shared" si="7"/>
        <v>2021</v>
      </c>
    </row>
    <row r="120" spans="1:9" ht="15" customHeight="1" x14ac:dyDescent="0.25">
      <c r="A120" s="43">
        <v>44303</v>
      </c>
      <c r="B120" s="4" t="s">
        <v>32</v>
      </c>
      <c r="C120" s="7" t="str">
        <f t="shared" si="4"/>
        <v xml:space="preserve"> </v>
      </c>
      <c r="D120" s="36" t="str">
        <f t="shared" si="5"/>
        <v>Debit</v>
      </c>
      <c r="E120" s="2" t="s">
        <v>27</v>
      </c>
      <c r="F120" s="27">
        <v>162</v>
      </c>
      <c r="G120" t="str" cm="1">
        <f t="array" ref="G120">IFERROR(INDEX(Categories!$B$1:$B$51, MATCH(TRUE, ISNUMBER(SEARCH(Categories!$A$1:$A$51, B120)), 0)), "Not Found")</f>
        <v>FOOD</v>
      </c>
      <c r="H120">
        <f t="shared" si="6"/>
        <v>4</v>
      </c>
      <c r="I120">
        <f t="shared" si="7"/>
        <v>2021</v>
      </c>
    </row>
    <row r="121" spans="1:9" ht="15" customHeight="1" x14ac:dyDescent="0.25">
      <c r="A121" s="43">
        <v>44304</v>
      </c>
      <c r="B121" s="4" t="s">
        <v>32</v>
      </c>
      <c r="C121" s="7" t="str">
        <f t="shared" si="4"/>
        <v xml:space="preserve"> </v>
      </c>
      <c r="D121" s="36" t="str">
        <f t="shared" si="5"/>
        <v>Debit</v>
      </c>
      <c r="E121" s="2" t="s">
        <v>27</v>
      </c>
      <c r="F121" s="27">
        <v>202</v>
      </c>
      <c r="G121" t="str" cm="1">
        <f t="array" ref="G121">IFERROR(INDEX(Categories!$B$1:$B$51, MATCH(TRUE, ISNUMBER(SEARCH(Categories!$A$1:$A$51, B121)), 0)), "Not Found")</f>
        <v>FOOD</v>
      </c>
      <c r="H121">
        <f t="shared" si="6"/>
        <v>4</v>
      </c>
      <c r="I121">
        <f t="shared" si="7"/>
        <v>2021</v>
      </c>
    </row>
    <row r="122" spans="1:9" ht="15" customHeight="1" x14ac:dyDescent="0.25">
      <c r="A122" s="43">
        <v>44304</v>
      </c>
      <c r="B122" s="4" t="s">
        <v>32</v>
      </c>
      <c r="C122" s="7" t="str">
        <f t="shared" si="4"/>
        <v xml:space="preserve"> </v>
      </c>
      <c r="D122" s="36" t="str">
        <f t="shared" si="5"/>
        <v>Debit</v>
      </c>
      <c r="E122" s="2" t="s">
        <v>27</v>
      </c>
      <c r="F122" s="27">
        <v>446</v>
      </c>
      <c r="G122" t="str" cm="1">
        <f t="array" ref="G122">IFERROR(INDEX(Categories!$B$1:$B$51, MATCH(TRUE, ISNUMBER(SEARCH(Categories!$A$1:$A$51, B122)), 0)), "Not Found")</f>
        <v>FOOD</v>
      </c>
      <c r="H122">
        <f t="shared" si="6"/>
        <v>4</v>
      </c>
      <c r="I122">
        <f t="shared" si="7"/>
        <v>2021</v>
      </c>
    </row>
    <row r="123" spans="1:9" ht="15" customHeight="1" x14ac:dyDescent="0.25">
      <c r="A123" s="43">
        <v>44304</v>
      </c>
      <c r="B123" s="4" t="s">
        <v>32</v>
      </c>
      <c r="C123" s="7" t="str">
        <f t="shared" si="4"/>
        <v xml:space="preserve"> </v>
      </c>
      <c r="D123" s="36" t="str">
        <f t="shared" si="5"/>
        <v>Debit</v>
      </c>
      <c r="E123" s="2" t="s">
        <v>27</v>
      </c>
      <c r="F123" s="27">
        <v>382</v>
      </c>
      <c r="G123" t="str" cm="1">
        <f t="array" ref="G123">IFERROR(INDEX(Categories!$B$1:$B$51, MATCH(TRUE, ISNUMBER(SEARCH(Categories!$A$1:$A$51, B123)), 0)), "Not Found")</f>
        <v>FOOD</v>
      </c>
      <c r="H123">
        <f t="shared" si="6"/>
        <v>4</v>
      </c>
      <c r="I123">
        <f t="shared" si="7"/>
        <v>2021</v>
      </c>
    </row>
    <row r="124" spans="1:9" ht="15" customHeight="1" x14ac:dyDescent="0.25">
      <c r="A124" s="43">
        <v>44304</v>
      </c>
      <c r="B124" s="4" t="s">
        <v>61</v>
      </c>
      <c r="C124" s="7" t="str">
        <f t="shared" si="4"/>
        <v>Credit</v>
      </c>
      <c r="D124" s="36" t="str">
        <f t="shared" si="5"/>
        <v/>
      </c>
      <c r="E124" s="2" t="s">
        <v>37</v>
      </c>
      <c r="F124" s="20">
        <v>382</v>
      </c>
      <c r="G124" t="str" cm="1">
        <f t="array" ref="G124">IFERROR(INDEX(Categories!$B$1:$B$51, MATCH(TRUE, ISNUMBER(SEARCH(Categories!$A$1:$A$51, B124)), 0)), "Not Found")</f>
        <v>Person</v>
      </c>
      <c r="H124">
        <f t="shared" si="6"/>
        <v>4</v>
      </c>
      <c r="I124">
        <f t="shared" si="7"/>
        <v>2021</v>
      </c>
    </row>
    <row r="125" spans="1:9" ht="15" customHeight="1" x14ac:dyDescent="0.25">
      <c r="A125" s="43">
        <v>44304</v>
      </c>
      <c r="B125" s="4" t="s">
        <v>62</v>
      </c>
      <c r="C125" s="7" t="str">
        <f t="shared" si="4"/>
        <v>Credit</v>
      </c>
      <c r="D125" s="36" t="str">
        <f t="shared" si="5"/>
        <v/>
      </c>
      <c r="E125" s="2" t="s">
        <v>37</v>
      </c>
      <c r="F125" s="20">
        <v>382</v>
      </c>
      <c r="G125" t="str" cm="1">
        <f t="array" ref="G125">IFERROR(INDEX(Categories!$B$1:$B$51, MATCH(TRUE, ISNUMBER(SEARCH(Categories!$A$1:$A$51, B125)), 0)), "Not Found")</f>
        <v>Person</v>
      </c>
      <c r="H125">
        <f t="shared" si="6"/>
        <v>4</v>
      </c>
      <c r="I125">
        <f t="shared" si="7"/>
        <v>2021</v>
      </c>
    </row>
    <row r="126" spans="1:9" ht="15" customHeight="1" x14ac:dyDescent="0.25">
      <c r="A126" s="43">
        <v>44305</v>
      </c>
      <c r="B126" s="4" t="s">
        <v>32</v>
      </c>
      <c r="C126" s="7" t="str">
        <f t="shared" si="4"/>
        <v xml:space="preserve"> </v>
      </c>
      <c r="D126" s="36" t="str">
        <f t="shared" si="5"/>
        <v>Debit</v>
      </c>
      <c r="E126" s="2" t="s">
        <v>27</v>
      </c>
      <c r="F126" s="27">
        <v>113</v>
      </c>
      <c r="G126" t="str" cm="1">
        <f t="array" ref="G126">IFERROR(INDEX(Categories!$B$1:$B$51, MATCH(TRUE, ISNUMBER(SEARCH(Categories!$A$1:$A$51, B126)), 0)), "Not Found")</f>
        <v>FOOD</v>
      </c>
      <c r="H126">
        <f t="shared" si="6"/>
        <v>4</v>
      </c>
      <c r="I126">
        <f t="shared" si="7"/>
        <v>2021</v>
      </c>
    </row>
    <row r="127" spans="1:9" ht="15" customHeight="1" x14ac:dyDescent="0.25">
      <c r="A127" s="41">
        <v>44305</v>
      </c>
      <c r="B127" s="7" t="s">
        <v>17</v>
      </c>
      <c r="C127" s="7" t="str">
        <f t="shared" si="4"/>
        <v xml:space="preserve"> </v>
      </c>
      <c r="D127" s="36" t="str">
        <f t="shared" si="5"/>
        <v>Debit</v>
      </c>
      <c r="E127" s="1" t="s">
        <v>27</v>
      </c>
      <c r="F127" s="26">
        <v>444</v>
      </c>
      <c r="G127" t="str" cm="1">
        <f t="array" ref="G127">IFERROR(INDEX(Categories!$B$1:$B$51, MATCH(TRUE, ISNUMBER(SEARCH(Categories!$A$1:$A$51, B127)), 0)), "Not Found")</f>
        <v>MOBILE SERVICES</v>
      </c>
      <c r="H127">
        <f t="shared" si="6"/>
        <v>4</v>
      </c>
      <c r="I127">
        <f t="shared" si="7"/>
        <v>2021</v>
      </c>
    </row>
    <row r="128" spans="1:9" ht="15" customHeight="1" x14ac:dyDescent="0.25">
      <c r="A128" s="43">
        <v>44305</v>
      </c>
      <c r="B128" s="4" t="s">
        <v>32</v>
      </c>
      <c r="C128" s="7" t="str">
        <f t="shared" si="4"/>
        <v xml:space="preserve"> </v>
      </c>
      <c r="D128" s="36" t="str">
        <f t="shared" si="5"/>
        <v>Debit</v>
      </c>
      <c r="E128" s="2" t="s">
        <v>27</v>
      </c>
      <c r="F128" s="27">
        <v>251</v>
      </c>
      <c r="G128" t="str" cm="1">
        <f t="array" ref="G128">IFERROR(INDEX(Categories!$B$1:$B$51, MATCH(TRUE, ISNUMBER(SEARCH(Categories!$A$1:$A$51, B128)), 0)), "Not Found")</f>
        <v>FOOD</v>
      </c>
      <c r="H128">
        <f t="shared" si="6"/>
        <v>4</v>
      </c>
      <c r="I128">
        <f t="shared" si="7"/>
        <v>2021</v>
      </c>
    </row>
    <row r="129" spans="1:9" ht="15" customHeight="1" x14ac:dyDescent="0.25">
      <c r="A129" s="43">
        <v>44306</v>
      </c>
      <c r="B129" s="4" t="s">
        <v>32</v>
      </c>
      <c r="C129" s="7" t="str">
        <f t="shared" si="4"/>
        <v xml:space="preserve"> </v>
      </c>
      <c r="D129" s="36" t="str">
        <f t="shared" si="5"/>
        <v>Debit</v>
      </c>
      <c r="E129" s="2" t="s">
        <v>27</v>
      </c>
      <c r="F129" s="27">
        <v>159</v>
      </c>
      <c r="G129" t="str" cm="1">
        <f t="array" ref="G129">IFERROR(INDEX(Categories!$B$1:$B$51, MATCH(TRUE, ISNUMBER(SEARCH(Categories!$A$1:$A$51, B129)), 0)), "Not Found")</f>
        <v>FOOD</v>
      </c>
      <c r="H129">
        <f t="shared" si="6"/>
        <v>4</v>
      </c>
      <c r="I129">
        <f t="shared" si="7"/>
        <v>2021</v>
      </c>
    </row>
    <row r="130" spans="1:9" ht="15" customHeight="1" x14ac:dyDescent="0.25">
      <c r="A130" s="43">
        <v>44306</v>
      </c>
      <c r="B130" s="4" t="s">
        <v>63</v>
      </c>
      <c r="C130" s="7" t="str">
        <f t="shared" ref="C130:C193" si="8">IF(E130="Credit", E130, " ")</f>
        <v xml:space="preserve"> </v>
      </c>
      <c r="D130" s="36" t="str">
        <f t="shared" ref="D130:D193" si="9">IF(E130="Debit", E130, "")</f>
        <v>Debit</v>
      </c>
      <c r="E130" s="2" t="s">
        <v>27</v>
      </c>
      <c r="F130" s="27">
        <v>305</v>
      </c>
      <c r="G130" t="str" cm="1">
        <f t="array" ref="G130">IFERROR(INDEX(Categories!$B$1:$B$51, MATCH(TRUE, ISNUMBER(SEARCH(Categories!$A$1:$A$51, B130)), 0)), "Not Found")</f>
        <v>FOOD</v>
      </c>
      <c r="H130">
        <f t="shared" ref="H130:H193" si="10">MONTH(A130)</f>
        <v>4</v>
      </c>
      <c r="I130">
        <f t="shared" ref="I130:I193" si="11">YEAR(A130)</f>
        <v>2021</v>
      </c>
    </row>
    <row r="131" spans="1:9" ht="15" customHeight="1" x14ac:dyDescent="0.25">
      <c r="A131" s="43">
        <v>44307</v>
      </c>
      <c r="B131" s="4" t="s">
        <v>32</v>
      </c>
      <c r="C131" s="7" t="str">
        <f t="shared" si="8"/>
        <v xml:space="preserve"> </v>
      </c>
      <c r="D131" s="36" t="str">
        <f t="shared" si="9"/>
        <v>Debit</v>
      </c>
      <c r="E131" s="2" t="s">
        <v>27</v>
      </c>
      <c r="F131" s="27">
        <v>288</v>
      </c>
      <c r="G131" t="str" cm="1">
        <f t="array" ref="G131">IFERROR(INDEX(Categories!$B$1:$B$51, MATCH(TRUE, ISNUMBER(SEARCH(Categories!$A$1:$A$51, B131)), 0)), "Not Found")</f>
        <v>FOOD</v>
      </c>
      <c r="H131">
        <f t="shared" si="10"/>
        <v>4</v>
      </c>
      <c r="I131">
        <f t="shared" si="11"/>
        <v>2021</v>
      </c>
    </row>
    <row r="132" spans="1:9" ht="15" customHeight="1" x14ac:dyDescent="0.25">
      <c r="A132" s="43">
        <v>44307</v>
      </c>
      <c r="B132" s="4" t="s">
        <v>32</v>
      </c>
      <c r="C132" s="7" t="str">
        <f t="shared" si="8"/>
        <v xml:space="preserve"> </v>
      </c>
      <c r="D132" s="36" t="str">
        <f t="shared" si="9"/>
        <v>Debit</v>
      </c>
      <c r="E132" s="2" t="s">
        <v>27</v>
      </c>
      <c r="F132" s="27">
        <v>260</v>
      </c>
      <c r="G132" t="str" cm="1">
        <f t="array" ref="G132">IFERROR(INDEX(Categories!$B$1:$B$51, MATCH(TRUE, ISNUMBER(SEARCH(Categories!$A$1:$A$51, B132)), 0)), "Not Found")</f>
        <v>FOOD</v>
      </c>
      <c r="H132">
        <f t="shared" si="10"/>
        <v>4</v>
      </c>
      <c r="I132">
        <f t="shared" si="11"/>
        <v>2021</v>
      </c>
    </row>
    <row r="133" spans="1:9" ht="15" customHeight="1" x14ac:dyDescent="0.25">
      <c r="A133" s="43">
        <v>44308</v>
      </c>
      <c r="B133" s="4" t="s">
        <v>32</v>
      </c>
      <c r="C133" s="7" t="str">
        <f t="shared" si="8"/>
        <v xml:space="preserve"> </v>
      </c>
      <c r="D133" s="36" t="str">
        <f t="shared" si="9"/>
        <v>Debit</v>
      </c>
      <c r="E133" s="2" t="s">
        <v>27</v>
      </c>
      <c r="F133" s="27">
        <v>190</v>
      </c>
      <c r="G133" t="str" cm="1">
        <f t="array" ref="G133">IFERROR(INDEX(Categories!$B$1:$B$51, MATCH(TRUE, ISNUMBER(SEARCH(Categories!$A$1:$A$51, B133)), 0)), "Not Found")</f>
        <v>FOOD</v>
      </c>
      <c r="H133">
        <f t="shared" si="10"/>
        <v>4</v>
      </c>
      <c r="I133">
        <f t="shared" si="11"/>
        <v>2021</v>
      </c>
    </row>
    <row r="134" spans="1:9" ht="15" customHeight="1" x14ac:dyDescent="0.25">
      <c r="A134" s="43">
        <v>44308</v>
      </c>
      <c r="B134" s="4" t="s">
        <v>32</v>
      </c>
      <c r="C134" s="7" t="str">
        <f t="shared" si="8"/>
        <v xml:space="preserve"> </v>
      </c>
      <c r="D134" s="36" t="str">
        <f t="shared" si="9"/>
        <v>Debit</v>
      </c>
      <c r="E134" s="2" t="s">
        <v>27</v>
      </c>
      <c r="F134" s="27">
        <v>113</v>
      </c>
      <c r="G134" t="str" cm="1">
        <f t="array" ref="G134">IFERROR(INDEX(Categories!$B$1:$B$51, MATCH(TRUE, ISNUMBER(SEARCH(Categories!$A$1:$A$51, B134)), 0)), "Not Found")</f>
        <v>FOOD</v>
      </c>
      <c r="H134">
        <f t="shared" si="10"/>
        <v>4</v>
      </c>
      <c r="I134">
        <f t="shared" si="11"/>
        <v>2021</v>
      </c>
    </row>
    <row r="135" spans="1:9" ht="15" customHeight="1" x14ac:dyDescent="0.25">
      <c r="A135" s="43">
        <v>44308</v>
      </c>
      <c r="B135" s="4" t="s">
        <v>32</v>
      </c>
      <c r="C135" s="7" t="str">
        <f t="shared" si="8"/>
        <v xml:space="preserve"> </v>
      </c>
      <c r="D135" s="36" t="str">
        <f t="shared" si="9"/>
        <v>Debit</v>
      </c>
      <c r="E135" s="2" t="s">
        <v>27</v>
      </c>
      <c r="F135" s="27">
        <v>245</v>
      </c>
      <c r="G135" t="str" cm="1">
        <f t="array" ref="G135">IFERROR(INDEX(Categories!$B$1:$B$51, MATCH(TRUE, ISNUMBER(SEARCH(Categories!$A$1:$A$51, B135)), 0)), "Not Found")</f>
        <v>FOOD</v>
      </c>
      <c r="H135">
        <f t="shared" si="10"/>
        <v>4</v>
      </c>
      <c r="I135">
        <f t="shared" si="11"/>
        <v>2021</v>
      </c>
    </row>
    <row r="136" spans="1:9" ht="15" customHeight="1" x14ac:dyDescent="0.25">
      <c r="A136" s="41">
        <v>44309</v>
      </c>
      <c r="B136" s="25" t="s">
        <v>56</v>
      </c>
      <c r="C136" s="25" t="str">
        <f t="shared" si="8"/>
        <v xml:space="preserve"> </v>
      </c>
      <c r="D136" s="36" t="str">
        <f t="shared" si="9"/>
        <v>Debit</v>
      </c>
      <c r="E136" s="1" t="s">
        <v>27</v>
      </c>
      <c r="F136" s="26">
        <v>1500</v>
      </c>
      <c r="G136" t="str" cm="1">
        <f t="array" ref="G136">IFERROR(INDEX(Categories!$B$1:$B$51, MATCH(TRUE, ISNUMBER(SEARCH(Categories!$A$1:$A$51, B136)), 0)), "Not Found")</f>
        <v>Person</v>
      </c>
      <c r="H136">
        <f t="shared" si="10"/>
        <v>4</v>
      </c>
      <c r="I136">
        <f t="shared" si="11"/>
        <v>2021</v>
      </c>
    </row>
    <row r="137" spans="1:9" ht="15" customHeight="1" x14ac:dyDescent="0.25">
      <c r="A137" s="43">
        <v>44309</v>
      </c>
      <c r="B137" s="9" t="s">
        <v>32</v>
      </c>
      <c r="C137" s="25" t="str">
        <f t="shared" si="8"/>
        <v xml:space="preserve"> </v>
      </c>
      <c r="D137" s="36" t="str">
        <f t="shared" si="9"/>
        <v>Debit</v>
      </c>
      <c r="E137" s="2" t="s">
        <v>27</v>
      </c>
      <c r="F137" s="27">
        <v>280</v>
      </c>
      <c r="G137" t="str" cm="1">
        <f t="array" ref="G137">IFERROR(INDEX(Categories!$B$1:$B$51, MATCH(TRUE, ISNUMBER(SEARCH(Categories!$A$1:$A$51, B137)), 0)), "Not Found")</f>
        <v>FOOD</v>
      </c>
      <c r="H137">
        <f t="shared" si="10"/>
        <v>4</v>
      </c>
      <c r="I137">
        <f t="shared" si="11"/>
        <v>2021</v>
      </c>
    </row>
    <row r="138" spans="1:9" ht="15" customHeight="1" x14ac:dyDescent="0.25">
      <c r="A138" s="43">
        <v>44309</v>
      </c>
      <c r="B138" s="9" t="s">
        <v>32</v>
      </c>
      <c r="C138" s="25" t="str">
        <f t="shared" si="8"/>
        <v xml:space="preserve"> </v>
      </c>
      <c r="D138" s="36" t="str">
        <f t="shared" si="9"/>
        <v>Debit</v>
      </c>
      <c r="E138" s="2" t="s">
        <v>27</v>
      </c>
      <c r="F138" s="27">
        <v>251</v>
      </c>
      <c r="G138" t="str" cm="1">
        <f t="array" ref="G138">IFERROR(INDEX(Categories!$B$1:$B$51, MATCH(TRUE, ISNUMBER(SEARCH(Categories!$A$1:$A$51, B138)), 0)), "Not Found")</f>
        <v>FOOD</v>
      </c>
      <c r="H138">
        <f t="shared" si="10"/>
        <v>4</v>
      </c>
      <c r="I138">
        <f t="shared" si="11"/>
        <v>2021</v>
      </c>
    </row>
    <row r="139" spans="1:9" ht="15" customHeight="1" x14ac:dyDescent="0.25">
      <c r="A139" s="43">
        <v>44310</v>
      </c>
      <c r="B139" s="9" t="s">
        <v>64</v>
      </c>
      <c r="C139" s="25" t="str">
        <f t="shared" si="8"/>
        <v xml:space="preserve"> </v>
      </c>
      <c r="D139" s="36" t="str">
        <f t="shared" si="9"/>
        <v>Debit</v>
      </c>
      <c r="E139" s="2" t="s">
        <v>27</v>
      </c>
      <c r="F139" s="27">
        <v>1229</v>
      </c>
      <c r="G139" t="str" cm="1">
        <f t="array" ref="G139">IFERROR(INDEX(Categories!$B$1:$B$51, MATCH(TRUE, ISNUMBER(SEARCH(Categories!$A$1:$A$51, B139)), 0)), "Not Found")</f>
        <v>TRIP</v>
      </c>
      <c r="H139">
        <f t="shared" si="10"/>
        <v>4</v>
      </c>
      <c r="I139">
        <f t="shared" si="11"/>
        <v>2021</v>
      </c>
    </row>
    <row r="140" spans="1:9" ht="15" customHeight="1" x14ac:dyDescent="0.25">
      <c r="A140" s="43">
        <v>44311</v>
      </c>
      <c r="B140" s="9" t="s">
        <v>32</v>
      </c>
      <c r="C140" s="25" t="str">
        <f t="shared" si="8"/>
        <v xml:space="preserve"> </v>
      </c>
      <c r="D140" s="36" t="str">
        <f t="shared" si="9"/>
        <v>Debit</v>
      </c>
      <c r="E140" s="2" t="s">
        <v>27</v>
      </c>
      <c r="F140" s="27">
        <v>307</v>
      </c>
      <c r="G140" t="str" cm="1">
        <f t="array" ref="G140">IFERROR(INDEX(Categories!$B$1:$B$51, MATCH(TRUE, ISNUMBER(SEARCH(Categories!$A$1:$A$51, B140)), 0)), "Not Found")</f>
        <v>FOOD</v>
      </c>
      <c r="H140">
        <f t="shared" si="10"/>
        <v>4</v>
      </c>
      <c r="I140">
        <f t="shared" si="11"/>
        <v>2021</v>
      </c>
    </row>
    <row r="141" spans="1:9" ht="15" customHeight="1" x14ac:dyDescent="0.25">
      <c r="A141" s="43">
        <v>44316</v>
      </c>
      <c r="B141" s="9" t="s">
        <v>32</v>
      </c>
      <c r="C141" s="25" t="str">
        <f t="shared" si="8"/>
        <v xml:space="preserve"> </v>
      </c>
      <c r="D141" s="36" t="str">
        <f t="shared" si="9"/>
        <v>Debit</v>
      </c>
      <c r="E141" s="2" t="s">
        <v>27</v>
      </c>
      <c r="F141" s="27">
        <v>731</v>
      </c>
      <c r="G141" t="str" cm="1">
        <f t="array" ref="G141">IFERROR(INDEX(Categories!$B$1:$B$51, MATCH(TRUE, ISNUMBER(SEARCH(Categories!$A$1:$A$51, B141)), 0)), "Not Found")</f>
        <v>FOOD</v>
      </c>
      <c r="H141">
        <f t="shared" si="10"/>
        <v>4</v>
      </c>
      <c r="I141">
        <f t="shared" si="11"/>
        <v>2021</v>
      </c>
    </row>
    <row r="142" spans="1:9" ht="15" customHeight="1" x14ac:dyDescent="0.25">
      <c r="A142" s="43">
        <v>44321</v>
      </c>
      <c r="B142" s="9" t="s">
        <v>32</v>
      </c>
      <c r="C142" s="25" t="str">
        <f t="shared" si="8"/>
        <v xml:space="preserve"> </v>
      </c>
      <c r="D142" s="36" t="str">
        <f t="shared" si="9"/>
        <v>Debit</v>
      </c>
      <c r="E142" s="2" t="s">
        <v>27</v>
      </c>
      <c r="F142" s="27">
        <v>475</v>
      </c>
      <c r="G142" t="str" cm="1">
        <f t="array" ref="G142">IFERROR(INDEX(Categories!$B$1:$B$51, MATCH(TRUE, ISNUMBER(SEARCH(Categories!$A$1:$A$51, B142)), 0)), "Not Found")</f>
        <v>FOOD</v>
      </c>
      <c r="H142">
        <f t="shared" si="10"/>
        <v>5</v>
      </c>
      <c r="I142">
        <f t="shared" si="11"/>
        <v>2021</v>
      </c>
    </row>
    <row r="143" spans="1:9" ht="15" customHeight="1" x14ac:dyDescent="0.25">
      <c r="A143" s="43">
        <v>44323</v>
      </c>
      <c r="B143" s="9" t="s">
        <v>65</v>
      </c>
      <c r="C143" s="25" t="str">
        <f t="shared" si="8"/>
        <v xml:space="preserve"> </v>
      </c>
      <c r="D143" s="36" t="str">
        <f t="shared" si="9"/>
        <v>Debit</v>
      </c>
      <c r="E143" s="2" t="s">
        <v>27</v>
      </c>
      <c r="F143" s="27">
        <v>1575</v>
      </c>
      <c r="G143" t="str" cm="1">
        <f t="array" ref="G143">IFERROR(INDEX(Categories!$B$1:$B$51, MATCH(TRUE, ISNUMBER(SEARCH(Categories!$A$1:$A$51, B143)), 0)), "Not Found")</f>
        <v>OTHER COMPANY</v>
      </c>
      <c r="H143">
        <f t="shared" si="10"/>
        <v>5</v>
      </c>
      <c r="I143">
        <f t="shared" si="11"/>
        <v>2021</v>
      </c>
    </row>
    <row r="144" spans="1:9" ht="15" customHeight="1" x14ac:dyDescent="0.25">
      <c r="A144" s="43">
        <v>44338</v>
      </c>
      <c r="B144" s="9" t="s">
        <v>66</v>
      </c>
      <c r="C144" s="25" t="str">
        <f t="shared" si="8"/>
        <v xml:space="preserve"> </v>
      </c>
      <c r="D144" s="36" t="str">
        <f t="shared" si="9"/>
        <v>Debit</v>
      </c>
      <c r="E144" s="2" t="s">
        <v>27</v>
      </c>
      <c r="F144" s="27">
        <v>999</v>
      </c>
      <c r="G144" t="str" cm="1">
        <f t="array" ref="G144">IFERROR(INDEX(Categories!$B$1:$B$51, MATCH(TRUE, ISNUMBER(SEARCH(Categories!$A$1:$A$51, B144)), 0)), "Not Found")</f>
        <v>SHOPPING</v>
      </c>
      <c r="H144">
        <f t="shared" si="10"/>
        <v>5</v>
      </c>
      <c r="I144">
        <f t="shared" si="11"/>
        <v>2021</v>
      </c>
    </row>
    <row r="145" spans="1:9" ht="15" customHeight="1" x14ac:dyDescent="0.25">
      <c r="A145" s="41">
        <v>44339</v>
      </c>
      <c r="B145" s="7" t="s">
        <v>32</v>
      </c>
      <c r="C145" s="7" t="str">
        <f t="shared" si="8"/>
        <v xml:space="preserve"> </v>
      </c>
      <c r="D145" s="36" t="str">
        <f t="shared" si="9"/>
        <v>Debit</v>
      </c>
      <c r="E145" s="1" t="s">
        <v>27</v>
      </c>
      <c r="F145" s="26">
        <v>243</v>
      </c>
      <c r="G145" t="str" cm="1">
        <f t="array" ref="G145">IFERROR(INDEX(Categories!$B$1:$B$51, MATCH(TRUE, ISNUMBER(SEARCH(Categories!$A$1:$A$51, B145)), 0)), "Not Found")</f>
        <v>FOOD</v>
      </c>
      <c r="H145">
        <f t="shared" si="10"/>
        <v>5</v>
      </c>
      <c r="I145">
        <f t="shared" si="11"/>
        <v>2021</v>
      </c>
    </row>
    <row r="146" spans="1:9" ht="15" customHeight="1" x14ac:dyDescent="0.25">
      <c r="A146" s="43">
        <v>44343</v>
      </c>
      <c r="B146" s="4" t="s">
        <v>32</v>
      </c>
      <c r="C146" s="7" t="str">
        <f t="shared" si="8"/>
        <v xml:space="preserve"> </v>
      </c>
      <c r="D146" s="36" t="str">
        <f t="shared" si="9"/>
        <v>Debit</v>
      </c>
      <c r="E146" s="2" t="s">
        <v>27</v>
      </c>
      <c r="F146" s="27">
        <v>322</v>
      </c>
      <c r="G146" t="str" cm="1">
        <f t="array" ref="G146">IFERROR(INDEX(Categories!$B$1:$B$51, MATCH(TRUE, ISNUMBER(SEARCH(Categories!$A$1:$A$51, B146)), 0)), "Not Found")</f>
        <v>FOOD</v>
      </c>
      <c r="H146">
        <f t="shared" si="10"/>
        <v>5</v>
      </c>
      <c r="I146">
        <f t="shared" si="11"/>
        <v>2021</v>
      </c>
    </row>
    <row r="147" spans="1:9" ht="15" customHeight="1" x14ac:dyDescent="0.25">
      <c r="A147" s="43">
        <v>44343</v>
      </c>
      <c r="B147" s="4" t="s">
        <v>67</v>
      </c>
      <c r="C147" s="7" t="str">
        <f t="shared" si="8"/>
        <v xml:space="preserve"> </v>
      </c>
      <c r="D147" s="36" t="str">
        <f t="shared" si="9"/>
        <v>Debit</v>
      </c>
      <c r="E147" s="2" t="s">
        <v>27</v>
      </c>
      <c r="F147" s="27">
        <v>500</v>
      </c>
      <c r="G147" t="str" cm="1">
        <f t="array" ref="G147">IFERROR(INDEX(Categories!$B$1:$B$51, MATCH(TRUE, ISNUMBER(SEARCH(Categories!$A$1:$A$51, B147)), 0)), "Not Found")</f>
        <v>HEALTHCARE</v>
      </c>
      <c r="H147">
        <f t="shared" si="10"/>
        <v>5</v>
      </c>
      <c r="I147">
        <f t="shared" si="11"/>
        <v>2021</v>
      </c>
    </row>
    <row r="148" spans="1:9" ht="15" customHeight="1" x14ac:dyDescent="0.25">
      <c r="A148" s="43">
        <v>44345</v>
      </c>
      <c r="B148" s="4" t="s">
        <v>32</v>
      </c>
      <c r="C148" s="7" t="str">
        <f t="shared" si="8"/>
        <v xml:space="preserve"> </v>
      </c>
      <c r="D148" s="36" t="str">
        <f t="shared" si="9"/>
        <v>Debit</v>
      </c>
      <c r="E148" s="2" t="s">
        <v>27</v>
      </c>
      <c r="F148" s="27">
        <v>324</v>
      </c>
      <c r="G148" t="str" cm="1">
        <f t="array" ref="G148">IFERROR(INDEX(Categories!$B$1:$B$51, MATCH(TRUE, ISNUMBER(SEARCH(Categories!$A$1:$A$51, B148)), 0)), "Not Found")</f>
        <v>FOOD</v>
      </c>
      <c r="H148">
        <f t="shared" si="10"/>
        <v>5</v>
      </c>
      <c r="I148">
        <f t="shared" si="11"/>
        <v>2021</v>
      </c>
    </row>
    <row r="149" spans="1:9" ht="15" customHeight="1" x14ac:dyDescent="0.25">
      <c r="A149" s="43">
        <v>44349</v>
      </c>
      <c r="B149" s="4" t="s">
        <v>32</v>
      </c>
      <c r="C149" s="7" t="str">
        <f t="shared" si="8"/>
        <v xml:space="preserve"> </v>
      </c>
      <c r="D149" s="36" t="str">
        <f t="shared" si="9"/>
        <v>Debit</v>
      </c>
      <c r="E149" s="2" t="s">
        <v>27</v>
      </c>
      <c r="F149" s="27">
        <v>338</v>
      </c>
      <c r="G149" t="str" cm="1">
        <f t="array" ref="G149">IFERROR(INDEX(Categories!$B$1:$B$51, MATCH(TRUE, ISNUMBER(SEARCH(Categories!$A$1:$A$51, B149)), 0)), "Not Found")</f>
        <v>FOOD</v>
      </c>
      <c r="H149">
        <f t="shared" si="10"/>
        <v>6</v>
      </c>
      <c r="I149">
        <f t="shared" si="11"/>
        <v>2021</v>
      </c>
    </row>
    <row r="150" spans="1:9" ht="15" customHeight="1" x14ac:dyDescent="0.25">
      <c r="A150" s="43">
        <v>44350</v>
      </c>
      <c r="B150" s="4" t="s">
        <v>68</v>
      </c>
      <c r="C150" s="7" t="str">
        <f t="shared" si="8"/>
        <v xml:space="preserve"> </v>
      </c>
      <c r="D150" s="36" t="str">
        <f t="shared" si="9"/>
        <v>Debit</v>
      </c>
      <c r="E150" s="2" t="s">
        <v>27</v>
      </c>
      <c r="F150" s="27">
        <v>100</v>
      </c>
      <c r="G150" t="str" cm="1">
        <f t="array" ref="G150">IFERROR(INDEX(Categories!$B$1:$B$51, MATCH(TRUE, ISNUMBER(SEARCH(Categories!$A$1:$A$51, B150)), 0)), "Not Found")</f>
        <v>ENTERTAINMENT</v>
      </c>
      <c r="H150">
        <f t="shared" si="10"/>
        <v>6</v>
      </c>
      <c r="I150">
        <f t="shared" si="11"/>
        <v>2021</v>
      </c>
    </row>
    <row r="151" spans="1:9" ht="15" customHeight="1" x14ac:dyDescent="0.25">
      <c r="A151" s="43">
        <v>44351</v>
      </c>
      <c r="B151" s="4" t="s">
        <v>32</v>
      </c>
      <c r="C151" s="7" t="str">
        <f t="shared" si="8"/>
        <v xml:space="preserve"> </v>
      </c>
      <c r="D151" s="36" t="str">
        <f t="shared" si="9"/>
        <v>Debit</v>
      </c>
      <c r="E151" s="2" t="s">
        <v>27</v>
      </c>
      <c r="F151" s="27">
        <v>190</v>
      </c>
      <c r="G151" t="str" cm="1">
        <f t="array" ref="G151">IFERROR(INDEX(Categories!$B$1:$B$51, MATCH(TRUE, ISNUMBER(SEARCH(Categories!$A$1:$A$51, B151)), 0)), "Not Found")</f>
        <v>FOOD</v>
      </c>
      <c r="H151">
        <f t="shared" si="10"/>
        <v>6</v>
      </c>
      <c r="I151">
        <f t="shared" si="11"/>
        <v>2021</v>
      </c>
    </row>
    <row r="152" spans="1:9" ht="15" customHeight="1" x14ac:dyDescent="0.25">
      <c r="A152" s="43">
        <v>44358</v>
      </c>
      <c r="B152" s="4" t="s">
        <v>32</v>
      </c>
      <c r="C152" s="7" t="str">
        <f t="shared" si="8"/>
        <v xml:space="preserve"> </v>
      </c>
      <c r="D152" s="36" t="str">
        <f t="shared" si="9"/>
        <v>Debit</v>
      </c>
      <c r="E152" s="2" t="s">
        <v>27</v>
      </c>
      <c r="F152" s="27">
        <v>454</v>
      </c>
      <c r="G152" t="str" cm="1">
        <f t="array" ref="G152">IFERROR(INDEX(Categories!$B$1:$B$51, MATCH(TRUE, ISNUMBER(SEARCH(Categories!$A$1:$A$51, B152)), 0)), "Not Found")</f>
        <v>FOOD</v>
      </c>
      <c r="H152">
        <f t="shared" si="10"/>
        <v>6</v>
      </c>
      <c r="I152">
        <f t="shared" si="11"/>
        <v>2021</v>
      </c>
    </row>
    <row r="153" spans="1:9" ht="15" customHeight="1" x14ac:dyDescent="0.25">
      <c r="A153" s="43">
        <v>44359</v>
      </c>
      <c r="B153" s="4" t="s">
        <v>32</v>
      </c>
      <c r="C153" s="7" t="str">
        <f t="shared" si="8"/>
        <v xml:space="preserve"> </v>
      </c>
      <c r="D153" s="36" t="str">
        <f t="shared" si="9"/>
        <v>Debit</v>
      </c>
      <c r="E153" s="2" t="s">
        <v>27</v>
      </c>
      <c r="F153" s="27">
        <v>426</v>
      </c>
      <c r="G153" t="str" cm="1">
        <f t="array" ref="G153">IFERROR(INDEX(Categories!$B$1:$B$51, MATCH(TRUE, ISNUMBER(SEARCH(Categories!$A$1:$A$51, B153)), 0)), "Not Found")</f>
        <v>FOOD</v>
      </c>
      <c r="H153">
        <f t="shared" si="10"/>
        <v>6</v>
      </c>
      <c r="I153">
        <f t="shared" si="11"/>
        <v>2021</v>
      </c>
    </row>
    <row r="154" spans="1:9" ht="15" customHeight="1" x14ac:dyDescent="0.25">
      <c r="A154" s="41">
        <v>44363</v>
      </c>
      <c r="B154" s="7" t="s">
        <v>17</v>
      </c>
      <c r="C154" s="7" t="str">
        <f t="shared" si="8"/>
        <v xml:space="preserve"> </v>
      </c>
      <c r="D154" s="36" t="str">
        <f t="shared" si="9"/>
        <v>Debit</v>
      </c>
      <c r="E154" s="1" t="s">
        <v>27</v>
      </c>
      <c r="F154" s="26">
        <v>444</v>
      </c>
      <c r="G154" t="str" cm="1">
        <f t="array" ref="G154">IFERROR(INDEX(Categories!$B$1:$B$51, MATCH(TRUE, ISNUMBER(SEARCH(Categories!$A$1:$A$51, B154)), 0)), "Not Found")</f>
        <v>MOBILE SERVICES</v>
      </c>
      <c r="H154">
        <f t="shared" si="10"/>
        <v>6</v>
      </c>
      <c r="I154">
        <f t="shared" si="11"/>
        <v>2021</v>
      </c>
    </row>
    <row r="155" spans="1:9" ht="15" customHeight="1" x14ac:dyDescent="0.25">
      <c r="A155" s="43">
        <v>44366</v>
      </c>
      <c r="B155" s="4" t="s">
        <v>32</v>
      </c>
      <c r="C155" s="7" t="str">
        <f t="shared" si="8"/>
        <v xml:space="preserve"> </v>
      </c>
      <c r="D155" s="36" t="str">
        <f t="shared" si="9"/>
        <v>Debit</v>
      </c>
      <c r="E155" s="2" t="s">
        <v>27</v>
      </c>
      <c r="F155" s="27">
        <v>416</v>
      </c>
      <c r="G155" t="str" cm="1">
        <f t="array" ref="G155">IFERROR(INDEX(Categories!$B$1:$B$51, MATCH(TRUE, ISNUMBER(SEARCH(Categories!$A$1:$A$51, B155)), 0)), "Not Found")</f>
        <v>FOOD</v>
      </c>
      <c r="H155">
        <f t="shared" si="10"/>
        <v>6</v>
      </c>
      <c r="I155">
        <f t="shared" si="11"/>
        <v>2021</v>
      </c>
    </row>
    <row r="156" spans="1:9" ht="15" customHeight="1" x14ac:dyDescent="0.25">
      <c r="A156" s="43">
        <v>44368</v>
      </c>
      <c r="B156" s="4" t="s">
        <v>32</v>
      </c>
      <c r="C156" s="7" t="str">
        <f t="shared" si="8"/>
        <v xml:space="preserve"> </v>
      </c>
      <c r="D156" s="36" t="str">
        <f t="shared" si="9"/>
        <v>Debit</v>
      </c>
      <c r="E156" s="2" t="s">
        <v>27</v>
      </c>
      <c r="F156" s="27">
        <v>786</v>
      </c>
      <c r="G156" t="str" cm="1">
        <f t="array" ref="G156">IFERROR(INDEX(Categories!$B$1:$B$51, MATCH(TRUE, ISNUMBER(SEARCH(Categories!$A$1:$A$51, B156)), 0)), "Not Found")</f>
        <v>FOOD</v>
      </c>
      <c r="H156">
        <f t="shared" si="10"/>
        <v>6</v>
      </c>
      <c r="I156">
        <f t="shared" si="11"/>
        <v>2021</v>
      </c>
    </row>
    <row r="157" spans="1:9" ht="15" customHeight="1" x14ac:dyDescent="0.25">
      <c r="A157" s="43">
        <v>44368</v>
      </c>
      <c r="B157" s="4" t="s">
        <v>36</v>
      </c>
      <c r="C157" s="7" t="str">
        <f t="shared" si="8"/>
        <v>Credit</v>
      </c>
      <c r="D157" s="36" t="str">
        <f t="shared" si="9"/>
        <v/>
      </c>
      <c r="E157" s="2" t="s">
        <v>37</v>
      </c>
      <c r="F157" s="20">
        <v>1000</v>
      </c>
      <c r="G157" t="str" cm="1">
        <f t="array" ref="G157">IFERROR(INDEX(Categories!$B$1:$B$51, MATCH(TRUE, ISNUMBER(SEARCH(Categories!$A$1:$A$51, B157)), 0)), "Not Found")</f>
        <v>Person</v>
      </c>
      <c r="H157">
        <f t="shared" si="10"/>
        <v>6</v>
      </c>
      <c r="I157">
        <f t="shared" si="11"/>
        <v>2021</v>
      </c>
    </row>
    <row r="158" spans="1:9" ht="15" customHeight="1" x14ac:dyDescent="0.25">
      <c r="A158" s="43">
        <v>44372</v>
      </c>
      <c r="B158" s="4" t="s">
        <v>32</v>
      </c>
      <c r="C158" s="7" t="str">
        <f t="shared" si="8"/>
        <v xml:space="preserve"> </v>
      </c>
      <c r="D158" s="36" t="str">
        <f t="shared" si="9"/>
        <v>Debit</v>
      </c>
      <c r="E158" s="2" t="s">
        <v>27</v>
      </c>
      <c r="F158" s="27">
        <v>172</v>
      </c>
      <c r="G158" t="str" cm="1">
        <f t="array" ref="G158">IFERROR(INDEX(Categories!$B$1:$B$51, MATCH(TRUE, ISNUMBER(SEARCH(Categories!$A$1:$A$51, B158)), 0)), "Not Found")</f>
        <v>FOOD</v>
      </c>
      <c r="H158">
        <f t="shared" si="10"/>
        <v>6</v>
      </c>
      <c r="I158">
        <f t="shared" si="11"/>
        <v>2021</v>
      </c>
    </row>
    <row r="159" spans="1:9" ht="15" customHeight="1" x14ac:dyDescent="0.25">
      <c r="A159" s="43">
        <v>44373</v>
      </c>
      <c r="B159" s="4" t="s">
        <v>32</v>
      </c>
      <c r="C159" s="7" t="str">
        <f t="shared" si="8"/>
        <v xml:space="preserve"> </v>
      </c>
      <c r="D159" s="36" t="str">
        <f t="shared" si="9"/>
        <v>Debit</v>
      </c>
      <c r="E159" s="2" t="s">
        <v>27</v>
      </c>
      <c r="F159" s="27">
        <v>292</v>
      </c>
      <c r="G159" t="str" cm="1">
        <f t="array" ref="G159">IFERROR(INDEX(Categories!$B$1:$B$51, MATCH(TRUE, ISNUMBER(SEARCH(Categories!$A$1:$A$51, B159)), 0)), "Not Found")</f>
        <v>FOOD</v>
      </c>
      <c r="H159">
        <f t="shared" si="10"/>
        <v>6</v>
      </c>
      <c r="I159">
        <f t="shared" si="11"/>
        <v>2021</v>
      </c>
    </row>
    <row r="160" spans="1:9" ht="15" customHeight="1" x14ac:dyDescent="0.25">
      <c r="A160" s="43">
        <v>44379</v>
      </c>
      <c r="B160" s="4" t="s">
        <v>32</v>
      </c>
      <c r="C160" s="7" t="str">
        <f t="shared" si="8"/>
        <v xml:space="preserve"> </v>
      </c>
      <c r="D160" s="36" t="str">
        <f t="shared" si="9"/>
        <v>Debit</v>
      </c>
      <c r="E160" s="2" t="s">
        <v>27</v>
      </c>
      <c r="F160" s="27">
        <v>302</v>
      </c>
      <c r="G160" t="str" cm="1">
        <f t="array" ref="G160">IFERROR(INDEX(Categories!$B$1:$B$51, MATCH(TRUE, ISNUMBER(SEARCH(Categories!$A$1:$A$51, B160)), 0)), "Not Found")</f>
        <v>FOOD</v>
      </c>
      <c r="H160">
        <f t="shared" si="10"/>
        <v>7</v>
      </c>
      <c r="I160">
        <f t="shared" si="11"/>
        <v>2021</v>
      </c>
    </row>
    <row r="161" spans="1:9" ht="15" customHeight="1" x14ac:dyDescent="0.25">
      <c r="A161" s="43">
        <v>44380</v>
      </c>
      <c r="B161" s="4" t="s">
        <v>32</v>
      </c>
      <c r="C161" s="7" t="str">
        <f t="shared" si="8"/>
        <v xml:space="preserve"> </v>
      </c>
      <c r="D161" s="36" t="str">
        <f t="shared" si="9"/>
        <v>Debit</v>
      </c>
      <c r="E161" s="2" t="s">
        <v>27</v>
      </c>
      <c r="F161" s="27">
        <v>439</v>
      </c>
      <c r="G161" t="str" cm="1">
        <f t="array" ref="G161">IFERROR(INDEX(Categories!$B$1:$B$51, MATCH(TRUE, ISNUMBER(SEARCH(Categories!$A$1:$A$51, B161)), 0)), "Not Found")</f>
        <v>FOOD</v>
      </c>
      <c r="H161">
        <f t="shared" si="10"/>
        <v>7</v>
      </c>
      <c r="I161">
        <f t="shared" si="11"/>
        <v>2021</v>
      </c>
    </row>
    <row r="162" spans="1:9" ht="15" customHeight="1" x14ac:dyDescent="0.25">
      <c r="A162" s="43">
        <v>44384</v>
      </c>
      <c r="B162" s="4" t="s">
        <v>32</v>
      </c>
      <c r="C162" s="7" t="str">
        <f t="shared" si="8"/>
        <v xml:space="preserve"> </v>
      </c>
      <c r="D162" s="36" t="str">
        <f t="shared" si="9"/>
        <v>Debit</v>
      </c>
      <c r="E162" s="2" t="s">
        <v>27</v>
      </c>
      <c r="F162" s="27">
        <v>251</v>
      </c>
      <c r="G162" t="str" cm="1">
        <f t="array" ref="G162">IFERROR(INDEX(Categories!$B$1:$B$51, MATCH(TRUE, ISNUMBER(SEARCH(Categories!$A$1:$A$51, B162)), 0)), "Not Found")</f>
        <v>FOOD</v>
      </c>
      <c r="H162">
        <f t="shared" si="10"/>
        <v>7</v>
      </c>
      <c r="I162">
        <f t="shared" si="11"/>
        <v>2021</v>
      </c>
    </row>
    <row r="163" spans="1:9" ht="15" customHeight="1" x14ac:dyDescent="0.25">
      <c r="A163" s="41">
        <v>44385</v>
      </c>
      <c r="B163" s="10" t="s">
        <v>32</v>
      </c>
      <c r="C163" s="10" t="str">
        <f t="shared" si="8"/>
        <v xml:space="preserve"> </v>
      </c>
      <c r="D163" s="36" t="str">
        <f t="shared" si="9"/>
        <v>Debit</v>
      </c>
      <c r="E163" s="16" t="s">
        <v>27</v>
      </c>
      <c r="F163" s="26">
        <v>116</v>
      </c>
      <c r="G163" t="str" cm="1">
        <f t="array" ref="G163">IFERROR(INDEX(Categories!$B$1:$B$51, MATCH(TRUE, ISNUMBER(SEARCH(Categories!$A$1:$A$51, B163)), 0)), "Not Found")</f>
        <v>FOOD</v>
      </c>
      <c r="H163">
        <f t="shared" si="10"/>
        <v>7</v>
      </c>
      <c r="I163">
        <f t="shared" si="11"/>
        <v>2021</v>
      </c>
    </row>
    <row r="164" spans="1:9" ht="15" customHeight="1" x14ac:dyDescent="0.25">
      <c r="A164" s="43">
        <v>44388</v>
      </c>
      <c r="B164" s="6" t="s">
        <v>36</v>
      </c>
      <c r="C164" s="10" t="str">
        <f t="shared" si="8"/>
        <v>Credit</v>
      </c>
      <c r="D164" s="36" t="str">
        <f t="shared" si="9"/>
        <v/>
      </c>
      <c r="E164" s="14" t="s">
        <v>37</v>
      </c>
      <c r="F164" s="20">
        <v>2200</v>
      </c>
      <c r="G164" t="str" cm="1">
        <f t="array" ref="G164">IFERROR(INDEX(Categories!$B$1:$B$51, MATCH(TRUE, ISNUMBER(SEARCH(Categories!$A$1:$A$51, B164)), 0)), "Not Found")</f>
        <v>Person</v>
      </c>
      <c r="H164">
        <f t="shared" si="10"/>
        <v>7</v>
      </c>
      <c r="I164">
        <f t="shared" si="11"/>
        <v>2021</v>
      </c>
    </row>
    <row r="165" spans="1:9" ht="15" customHeight="1" x14ac:dyDescent="0.25">
      <c r="A165" s="43">
        <v>44390</v>
      </c>
      <c r="B165" s="6" t="s">
        <v>32</v>
      </c>
      <c r="C165" s="10" t="str">
        <f t="shared" si="8"/>
        <v xml:space="preserve"> </v>
      </c>
      <c r="D165" s="36" t="str">
        <f t="shared" si="9"/>
        <v>Debit</v>
      </c>
      <c r="E165" s="14" t="s">
        <v>27</v>
      </c>
      <c r="F165" s="27">
        <v>270</v>
      </c>
      <c r="G165" t="str" cm="1">
        <f t="array" ref="G165">IFERROR(INDEX(Categories!$B$1:$B$51, MATCH(TRUE, ISNUMBER(SEARCH(Categories!$A$1:$A$51, B165)), 0)), "Not Found")</f>
        <v>FOOD</v>
      </c>
      <c r="H165">
        <f t="shared" si="10"/>
        <v>7</v>
      </c>
      <c r="I165">
        <f t="shared" si="11"/>
        <v>2021</v>
      </c>
    </row>
    <row r="166" spans="1:9" ht="15" customHeight="1" x14ac:dyDescent="0.25">
      <c r="A166" s="43">
        <v>44391</v>
      </c>
      <c r="B166" s="6" t="s">
        <v>32</v>
      </c>
      <c r="C166" s="10" t="str">
        <f t="shared" si="8"/>
        <v xml:space="preserve"> </v>
      </c>
      <c r="D166" s="36" t="str">
        <f t="shared" si="9"/>
        <v>Debit</v>
      </c>
      <c r="E166" s="14" t="s">
        <v>27</v>
      </c>
      <c r="F166" s="27">
        <v>278</v>
      </c>
      <c r="G166" t="str" cm="1">
        <f t="array" ref="G166">IFERROR(INDEX(Categories!$B$1:$B$51, MATCH(TRUE, ISNUMBER(SEARCH(Categories!$A$1:$A$51, B166)), 0)), "Not Found")</f>
        <v>FOOD</v>
      </c>
      <c r="H166">
        <f t="shared" si="10"/>
        <v>7</v>
      </c>
      <c r="I166">
        <f t="shared" si="11"/>
        <v>2021</v>
      </c>
    </row>
    <row r="167" spans="1:9" ht="15" customHeight="1" x14ac:dyDescent="0.25">
      <c r="A167" s="43">
        <v>44397</v>
      </c>
      <c r="B167" s="6" t="s">
        <v>32</v>
      </c>
      <c r="C167" s="10" t="str">
        <f t="shared" si="8"/>
        <v xml:space="preserve"> </v>
      </c>
      <c r="D167" s="36" t="str">
        <f t="shared" si="9"/>
        <v>Debit</v>
      </c>
      <c r="E167" s="14" t="s">
        <v>27</v>
      </c>
      <c r="F167" s="27">
        <v>204</v>
      </c>
      <c r="G167" t="str" cm="1">
        <f t="array" ref="G167">IFERROR(INDEX(Categories!$B$1:$B$51, MATCH(TRUE, ISNUMBER(SEARCH(Categories!$A$1:$A$51, B167)), 0)), "Not Found")</f>
        <v>FOOD</v>
      </c>
      <c r="H167">
        <f t="shared" si="10"/>
        <v>7</v>
      </c>
      <c r="I167">
        <f t="shared" si="11"/>
        <v>2021</v>
      </c>
    </row>
    <row r="168" spans="1:9" ht="15" customHeight="1" x14ac:dyDescent="0.25">
      <c r="A168" s="43">
        <v>44398</v>
      </c>
      <c r="B168" s="6" t="s">
        <v>32</v>
      </c>
      <c r="C168" s="10" t="str">
        <f t="shared" si="8"/>
        <v xml:space="preserve"> </v>
      </c>
      <c r="D168" s="36" t="str">
        <f t="shared" si="9"/>
        <v>Debit</v>
      </c>
      <c r="E168" s="14" t="s">
        <v>27</v>
      </c>
      <c r="F168" s="27">
        <v>254</v>
      </c>
      <c r="G168" t="str" cm="1">
        <f t="array" ref="G168">IFERROR(INDEX(Categories!$B$1:$B$51, MATCH(TRUE, ISNUMBER(SEARCH(Categories!$A$1:$A$51, B168)), 0)), "Not Found")</f>
        <v>FOOD</v>
      </c>
      <c r="H168">
        <f t="shared" si="10"/>
        <v>7</v>
      </c>
      <c r="I168">
        <f t="shared" si="11"/>
        <v>2021</v>
      </c>
    </row>
    <row r="169" spans="1:9" ht="15" customHeight="1" x14ac:dyDescent="0.25">
      <c r="A169" s="43">
        <v>44399</v>
      </c>
      <c r="B169" s="6" t="s">
        <v>32</v>
      </c>
      <c r="C169" s="10" t="str">
        <f t="shared" si="8"/>
        <v xml:space="preserve"> </v>
      </c>
      <c r="D169" s="36" t="str">
        <f t="shared" si="9"/>
        <v>Debit</v>
      </c>
      <c r="E169" s="14" t="s">
        <v>27</v>
      </c>
      <c r="F169" s="27">
        <v>157</v>
      </c>
      <c r="G169" t="str" cm="1">
        <f t="array" ref="G169">IFERROR(INDEX(Categories!$B$1:$B$51, MATCH(TRUE, ISNUMBER(SEARCH(Categories!$A$1:$A$51, B169)), 0)), "Not Found")</f>
        <v>FOOD</v>
      </c>
      <c r="H169">
        <f t="shared" si="10"/>
        <v>7</v>
      </c>
      <c r="I169">
        <f t="shared" si="11"/>
        <v>2021</v>
      </c>
    </row>
    <row r="170" spans="1:9" ht="15" customHeight="1" x14ac:dyDescent="0.25">
      <c r="A170" s="43">
        <v>44402</v>
      </c>
      <c r="B170" s="6" t="s">
        <v>69</v>
      </c>
      <c r="C170" s="10" t="str">
        <f t="shared" si="8"/>
        <v xml:space="preserve"> </v>
      </c>
      <c r="D170" s="36" t="str">
        <f t="shared" si="9"/>
        <v>Debit</v>
      </c>
      <c r="E170" s="14" t="s">
        <v>27</v>
      </c>
      <c r="F170" s="27">
        <v>99</v>
      </c>
      <c r="G170" t="str" cm="1">
        <f t="array" ref="G170">IFERROR(INDEX(Categories!$B$1:$B$51, MATCH(TRUE, ISNUMBER(SEARCH(Categories!$A$1:$A$51, B170)), 0)), "Not Found")</f>
        <v>Person</v>
      </c>
      <c r="H170">
        <f t="shared" si="10"/>
        <v>7</v>
      </c>
      <c r="I170">
        <f t="shared" si="11"/>
        <v>2021</v>
      </c>
    </row>
    <row r="171" spans="1:9" ht="15" customHeight="1" x14ac:dyDescent="0.25">
      <c r="A171" s="43">
        <v>44403</v>
      </c>
      <c r="B171" s="6" t="s">
        <v>32</v>
      </c>
      <c r="C171" s="10" t="str">
        <f t="shared" si="8"/>
        <v xml:space="preserve"> </v>
      </c>
      <c r="D171" s="36" t="str">
        <f t="shared" si="9"/>
        <v>Debit</v>
      </c>
      <c r="E171" s="14" t="s">
        <v>27</v>
      </c>
      <c r="F171" s="27">
        <v>327</v>
      </c>
      <c r="G171" t="str" cm="1">
        <f t="array" ref="G171">IFERROR(INDEX(Categories!$B$1:$B$51, MATCH(TRUE, ISNUMBER(SEARCH(Categories!$A$1:$A$51, B171)), 0)), "Not Found")</f>
        <v>FOOD</v>
      </c>
      <c r="H171">
        <f t="shared" si="10"/>
        <v>7</v>
      </c>
      <c r="I171">
        <f t="shared" si="11"/>
        <v>2021</v>
      </c>
    </row>
    <row r="172" spans="1:9" ht="15" customHeight="1" x14ac:dyDescent="0.25">
      <c r="A172" s="41">
        <v>44404</v>
      </c>
      <c r="B172" s="7" t="s">
        <v>67</v>
      </c>
      <c r="C172" s="7" t="str">
        <f t="shared" si="8"/>
        <v xml:space="preserve"> </v>
      </c>
      <c r="D172" s="36" t="str">
        <f t="shared" si="9"/>
        <v>Debit</v>
      </c>
      <c r="E172" s="1" t="s">
        <v>27</v>
      </c>
      <c r="F172" s="26">
        <v>1</v>
      </c>
      <c r="G172" t="str" cm="1">
        <f t="array" ref="G172">IFERROR(INDEX(Categories!$B$1:$B$51, MATCH(TRUE, ISNUMBER(SEARCH(Categories!$A$1:$A$51, B172)), 0)), "Not Found")</f>
        <v>HEALTHCARE</v>
      </c>
      <c r="H172">
        <f t="shared" si="10"/>
        <v>7</v>
      </c>
      <c r="I172">
        <f t="shared" si="11"/>
        <v>2021</v>
      </c>
    </row>
    <row r="173" spans="1:9" ht="15" customHeight="1" x14ac:dyDescent="0.25">
      <c r="A173" s="43">
        <v>44404</v>
      </c>
      <c r="B173" s="4" t="s">
        <v>67</v>
      </c>
      <c r="C173" s="7" t="str">
        <f t="shared" si="8"/>
        <v xml:space="preserve"> </v>
      </c>
      <c r="D173" s="36" t="str">
        <f t="shared" si="9"/>
        <v>Debit</v>
      </c>
      <c r="E173" s="2" t="s">
        <v>27</v>
      </c>
      <c r="F173" s="27">
        <v>999</v>
      </c>
      <c r="G173" t="str" cm="1">
        <f t="array" ref="G173">IFERROR(INDEX(Categories!$B$1:$B$51, MATCH(TRUE, ISNUMBER(SEARCH(Categories!$A$1:$A$51, B173)), 0)), "Not Found")</f>
        <v>HEALTHCARE</v>
      </c>
      <c r="H173">
        <f t="shared" si="10"/>
        <v>7</v>
      </c>
      <c r="I173">
        <f t="shared" si="11"/>
        <v>2021</v>
      </c>
    </row>
    <row r="174" spans="1:9" ht="15" customHeight="1" x14ac:dyDescent="0.25">
      <c r="A174" s="43">
        <v>44405</v>
      </c>
      <c r="B174" s="4" t="s">
        <v>32</v>
      </c>
      <c r="C174" s="7" t="str">
        <f t="shared" si="8"/>
        <v xml:space="preserve"> </v>
      </c>
      <c r="D174" s="36" t="str">
        <f t="shared" si="9"/>
        <v>Debit</v>
      </c>
      <c r="E174" s="2" t="s">
        <v>27</v>
      </c>
      <c r="F174" s="27">
        <v>262</v>
      </c>
      <c r="G174" t="str" cm="1">
        <f t="array" ref="G174">IFERROR(INDEX(Categories!$B$1:$B$51, MATCH(TRUE, ISNUMBER(SEARCH(Categories!$A$1:$A$51, B174)), 0)), "Not Found")</f>
        <v>FOOD</v>
      </c>
      <c r="H174">
        <f t="shared" si="10"/>
        <v>7</v>
      </c>
      <c r="I174">
        <f t="shared" si="11"/>
        <v>2021</v>
      </c>
    </row>
    <row r="175" spans="1:9" ht="15" customHeight="1" x14ac:dyDescent="0.25">
      <c r="A175" s="43">
        <v>44407</v>
      </c>
      <c r="B175" s="4" t="s">
        <v>70</v>
      </c>
      <c r="C175" s="7" t="str">
        <f t="shared" si="8"/>
        <v xml:space="preserve"> </v>
      </c>
      <c r="D175" s="36" t="str">
        <f t="shared" si="9"/>
        <v>Debit</v>
      </c>
      <c r="E175" s="2" t="s">
        <v>27</v>
      </c>
      <c r="F175" s="27">
        <v>3164</v>
      </c>
      <c r="G175" t="str" cm="1">
        <f t="array" ref="G175">IFERROR(INDEX(Categories!$B$1:$B$51, MATCH(TRUE, ISNUMBER(SEARCH(Categories!$A$1:$A$51, B175)), 0)), "Not Found")</f>
        <v>Person</v>
      </c>
      <c r="H175">
        <f t="shared" si="10"/>
        <v>7</v>
      </c>
      <c r="I175">
        <f t="shared" si="11"/>
        <v>2021</v>
      </c>
    </row>
    <row r="176" spans="1:9" ht="15" customHeight="1" x14ac:dyDescent="0.25">
      <c r="A176" s="43">
        <v>44407</v>
      </c>
      <c r="B176" s="4" t="s">
        <v>71</v>
      </c>
      <c r="C176" s="7" t="str">
        <f t="shared" si="8"/>
        <v xml:space="preserve"> </v>
      </c>
      <c r="D176" s="36" t="str">
        <f t="shared" si="9"/>
        <v>Debit</v>
      </c>
      <c r="E176" s="2" t="s">
        <v>27</v>
      </c>
      <c r="F176" s="27">
        <v>246</v>
      </c>
      <c r="G176" t="str" cm="1">
        <f t="array" ref="G176">IFERROR(INDEX(Categories!$B$1:$B$51, MATCH(TRUE, ISNUMBER(SEARCH(Categories!$A$1:$A$51, B176)), 0)), "Not Found")</f>
        <v>Person</v>
      </c>
      <c r="H176">
        <f t="shared" si="10"/>
        <v>7</v>
      </c>
      <c r="I176">
        <f t="shared" si="11"/>
        <v>2021</v>
      </c>
    </row>
    <row r="177" spans="1:9" ht="15" customHeight="1" x14ac:dyDescent="0.25">
      <c r="A177" s="43">
        <v>44407</v>
      </c>
      <c r="B177" s="4" t="s">
        <v>72</v>
      </c>
      <c r="C177" s="7" t="str">
        <f t="shared" si="8"/>
        <v>Credit</v>
      </c>
      <c r="D177" s="36" t="str">
        <f t="shared" si="9"/>
        <v/>
      </c>
      <c r="E177" s="2" t="s">
        <v>37</v>
      </c>
      <c r="F177" s="20">
        <v>800</v>
      </c>
      <c r="G177" t="str" cm="1">
        <f t="array" ref="G177">IFERROR(INDEX(Categories!$B$1:$B$51, MATCH(TRUE, ISNUMBER(SEARCH(Categories!$A$1:$A$51, B177)), 0)), "Not Found")</f>
        <v>Person</v>
      </c>
      <c r="H177">
        <f t="shared" si="10"/>
        <v>7</v>
      </c>
      <c r="I177">
        <f t="shared" si="11"/>
        <v>2021</v>
      </c>
    </row>
    <row r="178" spans="1:9" ht="15" customHeight="1" x14ac:dyDescent="0.25">
      <c r="A178" s="43">
        <v>44408</v>
      </c>
      <c r="B178" s="4" t="s">
        <v>32</v>
      </c>
      <c r="C178" s="7" t="str">
        <f t="shared" si="8"/>
        <v xml:space="preserve"> </v>
      </c>
      <c r="D178" s="36" t="str">
        <f t="shared" si="9"/>
        <v>Debit</v>
      </c>
      <c r="E178" s="2" t="s">
        <v>27</v>
      </c>
      <c r="F178" s="27">
        <v>110</v>
      </c>
      <c r="G178" t="str" cm="1">
        <f t="array" ref="G178">IFERROR(INDEX(Categories!$B$1:$B$51, MATCH(TRUE, ISNUMBER(SEARCH(Categories!$A$1:$A$51, B178)), 0)), "Not Found")</f>
        <v>FOOD</v>
      </c>
      <c r="H178">
        <f t="shared" si="10"/>
        <v>7</v>
      </c>
      <c r="I178">
        <f t="shared" si="11"/>
        <v>2021</v>
      </c>
    </row>
    <row r="179" spans="1:9" ht="15" customHeight="1" x14ac:dyDescent="0.25">
      <c r="A179" s="43">
        <v>44409</v>
      </c>
      <c r="B179" s="4" t="s">
        <v>32</v>
      </c>
      <c r="C179" s="7" t="str">
        <f t="shared" si="8"/>
        <v xml:space="preserve"> </v>
      </c>
      <c r="D179" s="36" t="str">
        <f t="shared" si="9"/>
        <v>Debit</v>
      </c>
      <c r="E179" s="2" t="s">
        <v>27</v>
      </c>
      <c r="F179" s="27">
        <v>244</v>
      </c>
      <c r="G179" t="str" cm="1">
        <f t="array" ref="G179">IFERROR(INDEX(Categories!$B$1:$B$51, MATCH(TRUE, ISNUMBER(SEARCH(Categories!$A$1:$A$51, B179)), 0)), "Not Found")</f>
        <v>FOOD</v>
      </c>
      <c r="H179">
        <f t="shared" si="10"/>
        <v>8</v>
      </c>
      <c r="I179">
        <f t="shared" si="11"/>
        <v>2021</v>
      </c>
    </row>
    <row r="180" spans="1:9" ht="15" customHeight="1" x14ac:dyDescent="0.25">
      <c r="A180" s="43">
        <v>44410</v>
      </c>
      <c r="B180" s="4" t="s">
        <v>29</v>
      </c>
      <c r="C180" s="7" t="str">
        <f t="shared" si="8"/>
        <v xml:space="preserve"> </v>
      </c>
      <c r="D180" s="36" t="str">
        <f t="shared" si="9"/>
        <v>Debit</v>
      </c>
      <c r="E180" s="2" t="s">
        <v>27</v>
      </c>
      <c r="F180" s="27">
        <v>3000</v>
      </c>
      <c r="G180" t="str" cm="1">
        <f t="array" ref="G180">IFERROR(INDEX(Categories!$B$1:$B$51, MATCH(TRUE, ISNUMBER(SEARCH(Categories!$A$1:$A$51, B180)), 0)), "Not Found")</f>
        <v>Person</v>
      </c>
      <c r="H180">
        <f t="shared" si="10"/>
        <v>8</v>
      </c>
      <c r="I180">
        <f t="shared" si="11"/>
        <v>2021</v>
      </c>
    </row>
    <row r="181" spans="1:9" ht="15" customHeight="1" x14ac:dyDescent="0.25">
      <c r="A181" s="41">
        <v>44410</v>
      </c>
      <c r="B181" s="10" t="s">
        <v>32</v>
      </c>
      <c r="C181" s="10" t="str">
        <f t="shared" si="8"/>
        <v xml:space="preserve"> </v>
      </c>
      <c r="D181" s="36" t="str">
        <f t="shared" si="9"/>
        <v>Debit</v>
      </c>
      <c r="E181" s="15" t="s">
        <v>27</v>
      </c>
      <c r="F181" s="26">
        <v>91</v>
      </c>
      <c r="G181" t="str" cm="1">
        <f t="array" ref="G181">IFERROR(INDEX(Categories!$B$1:$B$51, MATCH(TRUE, ISNUMBER(SEARCH(Categories!$A$1:$A$51, B181)), 0)), "Not Found")</f>
        <v>FOOD</v>
      </c>
      <c r="H181">
        <f t="shared" si="10"/>
        <v>8</v>
      </c>
      <c r="I181">
        <f t="shared" si="11"/>
        <v>2021</v>
      </c>
    </row>
    <row r="182" spans="1:9" ht="15" customHeight="1" x14ac:dyDescent="0.25">
      <c r="A182" s="43">
        <v>44412</v>
      </c>
      <c r="B182" s="6" t="s">
        <v>32</v>
      </c>
      <c r="C182" s="10" t="str">
        <f t="shared" si="8"/>
        <v xml:space="preserve"> </v>
      </c>
      <c r="D182" s="36" t="str">
        <f t="shared" si="9"/>
        <v>Debit</v>
      </c>
      <c r="E182" s="13" t="s">
        <v>27</v>
      </c>
      <c r="F182" s="27">
        <v>470</v>
      </c>
      <c r="G182" t="str" cm="1">
        <f t="array" ref="G182">IFERROR(INDEX(Categories!$B$1:$B$51, MATCH(TRUE, ISNUMBER(SEARCH(Categories!$A$1:$A$51, B182)), 0)), "Not Found")</f>
        <v>FOOD</v>
      </c>
      <c r="H182">
        <f t="shared" si="10"/>
        <v>8</v>
      </c>
      <c r="I182">
        <f t="shared" si="11"/>
        <v>2021</v>
      </c>
    </row>
    <row r="183" spans="1:9" ht="15" customHeight="1" x14ac:dyDescent="0.25">
      <c r="A183" s="43">
        <v>44413</v>
      </c>
      <c r="B183" s="6" t="s">
        <v>73</v>
      </c>
      <c r="C183" s="10" t="str">
        <f t="shared" si="8"/>
        <v xml:space="preserve"> </v>
      </c>
      <c r="D183" s="36" t="str">
        <f t="shared" si="9"/>
        <v>Debit</v>
      </c>
      <c r="E183" s="13" t="s">
        <v>27</v>
      </c>
      <c r="F183" s="27">
        <v>184</v>
      </c>
      <c r="G183" t="str" cm="1">
        <f t="array" ref="G183">IFERROR(INDEX(Categories!$B$1:$B$51, MATCH(TRUE, ISNUMBER(SEARCH(Categories!$A$1:$A$51, B183)), 0)), "Not Found")</f>
        <v>Person</v>
      </c>
      <c r="H183">
        <f t="shared" si="10"/>
        <v>8</v>
      </c>
      <c r="I183">
        <f t="shared" si="11"/>
        <v>2021</v>
      </c>
    </row>
    <row r="184" spans="1:9" ht="15" customHeight="1" x14ac:dyDescent="0.25">
      <c r="A184" s="43">
        <v>44413</v>
      </c>
      <c r="B184" s="6" t="s">
        <v>74</v>
      </c>
      <c r="C184" s="10" t="str">
        <f t="shared" si="8"/>
        <v xml:space="preserve"> </v>
      </c>
      <c r="D184" s="36" t="str">
        <f t="shared" si="9"/>
        <v>Debit</v>
      </c>
      <c r="E184" s="13" t="s">
        <v>27</v>
      </c>
      <c r="F184" s="27">
        <v>6760</v>
      </c>
      <c r="G184" t="str" cm="1">
        <f t="array" ref="G184">IFERROR(INDEX(Categories!$B$1:$B$51, MATCH(TRUE, ISNUMBER(SEARCH(Categories!$A$1:$A$51, B184)), 0)), "Not Found")</f>
        <v>OTHER COMPANY</v>
      </c>
      <c r="H184">
        <f t="shared" si="10"/>
        <v>8</v>
      </c>
      <c r="I184">
        <f t="shared" si="11"/>
        <v>2021</v>
      </c>
    </row>
    <row r="185" spans="1:9" ht="15" customHeight="1" x14ac:dyDescent="0.25">
      <c r="A185" s="43">
        <v>44414</v>
      </c>
      <c r="B185" s="6" t="s">
        <v>75</v>
      </c>
      <c r="C185" s="10" t="str">
        <f t="shared" si="8"/>
        <v xml:space="preserve"> </v>
      </c>
      <c r="D185" s="36" t="str">
        <f t="shared" si="9"/>
        <v>Debit</v>
      </c>
      <c r="E185" s="13" t="s">
        <v>27</v>
      </c>
      <c r="F185" s="27">
        <v>231</v>
      </c>
      <c r="G185" t="str" cm="1">
        <f t="array" ref="G185">IFERROR(INDEX(Categories!$B$1:$B$51, MATCH(TRUE, ISNUMBER(SEARCH(Categories!$A$1:$A$51, B185)), 0)), "Not Found")</f>
        <v>Person</v>
      </c>
      <c r="H185">
        <f t="shared" si="10"/>
        <v>8</v>
      </c>
      <c r="I185">
        <f t="shared" si="11"/>
        <v>2021</v>
      </c>
    </row>
    <row r="186" spans="1:9" ht="15" customHeight="1" x14ac:dyDescent="0.25">
      <c r="A186" s="43">
        <v>44415</v>
      </c>
      <c r="B186" s="6" t="s">
        <v>36</v>
      </c>
      <c r="C186" s="10" t="str">
        <f t="shared" si="8"/>
        <v>Credit</v>
      </c>
      <c r="D186" s="36" t="str">
        <f t="shared" si="9"/>
        <v/>
      </c>
      <c r="E186" s="13" t="s">
        <v>37</v>
      </c>
      <c r="F186" s="20">
        <v>11760</v>
      </c>
      <c r="G186" t="str" cm="1">
        <f t="array" ref="G186">IFERROR(INDEX(Categories!$B$1:$B$51, MATCH(TRUE, ISNUMBER(SEARCH(Categories!$A$1:$A$51, B186)), 0)), "Not Found")</f>
        <v>Person</v>
      </c>
      <c r="H186">
        <f t="shared" si="10"/>
        <v>8</v>
      </c>
      <c r="I186">
        <f t="shared" si="11"/>
        <v>2021</v>
      </c>
    </row>
    <row r="187" spans="1:9" ht="15" customHeight="1" x14ac:dyDescent="0.25">
      <c r="A187" s="43">
        <v>44415</v>
      </c>
      <c r="B187" s="6" t="s">
        <v>32</v>
      </c>
      <c r="C187" s="10" t="str">
        <f t="shared" si="8"/>
        <v xml:space="preserve"> </v>
      </c>
      <c r="D187" s="36" t="str">
        <f t="shared" si="9"/>
        <v>Debit</v>
      </c>
      <c r="E187" s="13" t="s">
        <v>27</v>
      </c>
      <c r="F187" s="27">
        <v>167</v>
      </c>
      <c r="G187" t="str" cm="1">
        <f t="array" ref="G187">IFERROR(INDEX(Categories!$B$1:$B$51, MATCH(TRUE, ISNUMBER(SEARCH(Categories!$A$1:$A$51, B187)), 0)), "Not Found")</f>
        <v>FOOD</v>
      </c>
      <c r="H187">
        <f t="shared" si="10"/>
        <v>8</v>
      </c>
      <c r="I187">
        <f t="shared" si="11"/>
        <v>2021</v>
      </c>
    </row>
    <row r="188" spans="1:9" ht="15" customHeight="1" x14ac:dyDescent="0.25">
      <c r="A188" s="43">
        <v>44419</v>
      </c>
      <c r="B188" s="6" t="s">
        <v>17</v>
      </c>
      <c r="C188" s="10" t="str">
        <f t="shared" si="8"/>
        <v xml:space="preserve"> </v>
      </c>
      <c r="D188" s="36" t="str">
        <f t="shared" si="9"/>
        <v>Debit</v>
      </c>
      <c r="E188" s="13" t="s">
        <v>27</v>
      </c>
      <c r="F188" s="27">
        <v>597</v>
      </c>
      <c r="G188" t="str" cm="1">
        <f t="array" ref="G188">IFERROR(INDEX(Categories!$B$1:$B$51, MATCH(TRUE, ISNUMBER(SEARCH(Categories!$A$1:$A$51, B188)), 0)), "Not Found")</f>
        <v>MOBILE SERVICES</v>
      </c>
      <c r="H188">
        <f t="shared" si="10"/>
        <v>8</v>
      </c>
      <c r="I188">
        <f t="shared" si="11"/>
        <v>2021</v>
      </c>
    </row>
    <row r="189" spans="1:9" ht="15" customHeight="1" x14ac:dyDescent="0.25">
      <c r="A189" s="43">
        <v>44419</v>
      </c>
      <c r="B189" s="6" t="s">
        <v>32</v>
      </c>
      <c r="C189" s="10" t="str">
        <f t="shared" si="8"/>
        <v xml:space="preserve"> </v>
      </c>
      <c r="D189" s="36" t="str">
        <f t="shared" si="9"/>
        <v>Debit</v>
      </c>
      <c r="E189" s="13" t="s">
        <v>27</v>
      </c>
      <c r="F189" s="27">
        <v>491</v>
      </c>
      <c r="G189" t="str" cm="1">
        <f t="array" ref="G189">IFERROR(INDEX(Categories!$B$1:$B$51, MATCH(TRUE, ISNUMBER(SEARCH(Categories!$A$1:$A$51, B189)), 0)), "Not Found")</f>
        <v>FOOD</v>
      </c>
      <c r="H189">
        <f t="shared" si="10"/>
        <v>8</v>
      </c>
      <c r="I189">
        <f t="shared" si="11"/>
        <v>2021</v>
      </c>
    </row>
    <row r="190" spans="1:9" ht="15" customHeight="1" x14ac:dyDescent="0.25">
      <c r="A190" s="41">
        <v>44423</v>
      </c>
      <c r="B190" s="7" t="s">
        <v>32</v>
      </c>
      <c r="C190" s="7" t="str">
        <f t="shared" si="8"/>
        <v xml:space="preserve"> </v>
      </c>
      <c r="D190" s="36" t="str">
        <f t="shared" si="9"/>
        <v>Debit</v>
      </c>
      <c r="E190" s="1" t="s">
        <v>27</v>
      </c>
      <c r="F190" s="26">
        <v>198</v>
      </c>
      <c r="G190" t="str" cm="1">
        <f t="array" ref="G190">IFERROR(INDEX(Categories!$B$1:$B$51, MATCH(TRUE, ISNUMBER(SEARCH(Categories!$A$1:$A$51, B190)), 0)), "Not Found")</f>
        <v>FOOD</v>
      </c>
      <c r="H190">
        <f t="shared" si="10"/>
        <v>8</v>
      </c>
      <c r="I190">
        <f t="shared" si="11"/>
        <v>2021</v>
      </c>
    </row>
    <row r="191" spans="1:9" ht="15" customHeight="1" x14ac:dyDescent="0.25">
      <c r="A191" s="43">
        <v>44426</v>
      </c>
      <c r="B191" s="4" t="s">
        <v>32</v>
      </c>
      <c r="C191" s="7" t="str">
        <f t="shared" si="8"/>
        <v xml:space="preserve"> </v>
      </c>
      <c r="D191" s="36" t="str">
        <f t="shared" si="9"/>
        <v>Debit</v>
      </c>
      <c r="E191" s="2" t="s">
        <v>27</v>
      </c>
      <c r="F191" s="27">
        <v>271</v>
      </c>
      <c r="G191" t="str" cm="1">
        <f t="array" ref="G191">IFERROR(INDEX(Categories!$B$1:$B$51, MATCH(TRUE, ISNUMBER(SEARCH(Categories!$A$1:$A$51, B191)), 0)), "Not Found")</f>
        <v>FOOD</v>
      </c>
      <c r="H191">
        <f t="shared" si="10"/>
        <v>8</v>
      </c>
      <c r="I191">
        <f t="shared" si="11"/>
        <v>2021</v>
      </c>
    </row>
    <row r="192" spans="1:9" ht="15" customHeight="1" x14ac:dyDescent="0.25">
      <c r="A192" s="43">
        <v>44431</v>
      </c>
      <c r="B192" s="4" t="s">
        <v>32</v>
      </c>
      <c r="C192" s="7" t="str">
        <f t="shared" si="8"/>
        <v xml:space="preserve"> </v>
      </c>
      <c r="D192" s="36" t="str">
        <f t="shared" si="9"/>
        <v>Debit</v>
      </c>
      <c r="E192" s="2" t="s">
        <v>27</v>
      </c>
      <c r="F192" s="27">
        <v>426</v>
      </c>
      <c r="G192" t="str" cm="1">
        <f t="array" ref="G192">IFERROR(INDEX(Categories!$B$1:$B$51, MATCH(TRUE, ISNUMBER(SEARCH(Categories!$A$1:$A$51, B192)), 0)), "Not Found")</f>
        <v>FOOD</v>
      </c>
      <c r="H192">
        <f t="shared" si="10"/>
        <v>8</v>
      </c>
      <c r="I192">
        <f t="shared" si="11"/>
        <v>2021</v>
      </c>
    </row>
    <row r="193" spans="1:9" ht="15" customHeight="1" x14ac:dyDescent="0.25">
      <c r="A193" s="43">
        <v>44433</v>
      </c>
      <c r="B193" s="4" t="s">
        <v>76</v>
      </c>
      <c r="C193" s="7" t="str">
        <f t="shared" si="8"/>
        <v xml:space="preserve"> </v>
      </c>
      <c r="D193" s="36" t="str">
        <f t="shared" si="9"/>
        <v>Debit</v>
      </c>
      <c r="E193" s="2" t="s">
        <v>27</v>
      </c>
      <c r="F193" s="27">
        <v>628</v>
      </c>
      <c r="G193" t="str" cm="1">
        <f t="array" ref="G193">IFERROR(INDEX(Categories!$B$1:$B$51, MATCH(TRUE, ISNUMBER(SEARCH(Categories!$A$1:$A$51, B193)), 0)), "Not Found")</f>
        <v>Person</v>
      </c>
      <c r="H193">
        <f t="shared" si="10"/>
        <v>8</v>
      </c>
      <c r="I193">
        <f t="shared" si="11"/>
        <v>2021</v>
      </c>
    </row>
    <row r="194" spans="1:9" ht="15" customHeight="1" x14ac:dyDescent="0.25">
      <c r="A194" s="43">
        <v>44435</v>
      </c>
      <c r="B194" s="4" t="s">
        <v>32</v>
      </c>
      <c r="C194" s="7" t="str">
        <f t="shared" ref="C194:C257" si="12">IF(E194="Credit", E194, " ")</f>
        <v xml:space="preserve"> </v>
      </c>
      <c r="D194" s="36" t="str">
        <f t="shared" ref="D194:D257" si="13">IF(E194="Debit", E194, "")</f>
        <v>Debit</v>
      </c>
      <c r="E194" s="2" t="s">
        <v>27</v>
      </c>
      <c r="F194" s="27">
        <v>106</v>
      </c>
      <c r="G194" t="str" cm="1">
        <f t="array" ref="G194">IFERROR(INDEX(Categories!$B$1:$B$51, MATCH(TRUE, ISNUMBER(SEARCH(Categories!$A$1:$A$51, B194)), 0)), "Not Found")</f>
        <v>FOOD</v>
      </c>
      <c r="H194">
        <f t="shared" ref="H194:H257" si="14">MONTH(A194)</f>
        <v>8</v>
      </c>
      <c r="I194">
        <f t="shared" ref="I194:I257" si="15">YEAR(A194)</f>
        <v>2021</v>
      </c>
    </row>
    <row r="195" spans="1:9" ht="15" customHeight="1" x14ac:dyDescent="0.25">
      <c r="A195" s="43">
        <v>44440</v>
      </c>
      <c r="B195" s="4" t="s">
        <v>32</v>
      </c>
      <c r="C195" s="7" t="str">
        <f t="shared" si="12"/>
        <v xml:space="preserve"> </v>
      </c>
      <c r="D195" s="36" t="str">
        <f t="shared" si="13"/>
        <v>Debit</v>
      </c>
      <c r="E195" s="2" t="s">
        <v>27</v>
      </c>
      <c r="F195" s="27">
        <v>338</v>
      </c>
      <c r="G195" t="str" cm="1">
        <f t="array" ref="G195">IFERROR(INDEX(Categories!$B$1:$B$51, MATCH(TRUE, ISNUMBER(SEARCH(Categories!$A$1:$A$51, B195)), 0)), "Not Found")</f>
        <v>FOOD</v>
      </c>
      <c r="H195">
        <f t="shared" si="14"/>
        <v>9</v>
      </c>
      <c r="I195">
        <f t="shared" si="15"/>
        <v>2021</v>
      </c>
    </row>
    <row r="196" spans="1:9" ht="15" customHeight="1" x14ac:dyDescent="0.25">
      <c r="A196" s="43">
        <v>44441</v>
      </c>
      <c r="B196" s="4" t="s">
        <v>56</v>
      </c>
      <c r="C196" s="7" t="str">
        <f t="shared" si="12"/>
        <v xml:space="preserve"> </v>
      </c>
      <c r="D196" s="36" t="str">
        <f t="shared" si="13"/>
        <v>Debit</v>
      </c>
      <c r="E196" s="2" t="s">
        <v>27</v>
      </c>
      <c r="F196" s="27">
        <v>2000</v>
      </c>
      <c r="G196" t="str" cm="1">
        <f t="array" ref="G196">IFERROR(INDEX(Categories!$B$1:$B$51, MATCH(TRUE, ISNUMBER(SEARCH(Categories!$A$1:$A$51, B196)), 0)), "Not Found")</f>
        <v>Person</v>
      </c>
      <c r="H196">
        <f t="shared" si="14"/>
        <v>9</v>
      </c>
      <c r="I196">
        <f t="shared" si="15"/>
        <v>2021</v>
      </c>
    </row>
    <row r="197" spans="1:9" ht="15" customHeight="1" x14ac:dyDescent="0.25">
      <c r="A197" s="43">
        <v>44441</v>
      </c>
      <c r="B197" s="4" t="s">
        <v>77</v>
      </c>
      <c r="C197" s="7" t="str">
        <f t="shared" si="12"/>
        <v xml:space="preserve"> </v>
      </c>
      <c r="D197" s="36" t="str">
        <f t="shared" si="13"/>
        <v>Debit</v>
      </c>
      <c r="E197" s="2" t="s">
        <v>27</v>
      </c>
      <c r="F197" s="27">
        <v>3609</v>
      </c>
      <c r="G197" t="str" cm="1">
        <f t="array" ref="G197">IFERROR(INDEX(Categories!$B$1:$B$51, MATCH(TRUE, ISNUMBER(SEARCH(Categories!$A$1:$A$51, B197)), 0)), "Not Found")</f>
        <v>TRIP</v>
      </c>
      <c r="H197">
        <f t="shared" si="14"/>
        <v>9</v>
      </c>
      <c r="I197">
        <f t="shared" si="15"/>
        <v>2021</v>
      </c>
    </row>
    <row r="198" spans="1:9" ht="15" customHeight="1" x14ac:dyDescent="0.25">
      <c r="A198" s="43">
        <v>44442</v>
      </c>
      <c r="B198" s="4" t="s">
        <v>32</v>
      </c>
      <c r="C198" s="7" t="str">
        <f t="shared" si="12"/>
        <v xml:space="preserve"> </v>
      </c>
      <c r="D198" s="36" t="str">
        <f t="shared" si="13"/>
        <v>Debit</v>
      </c>
      <c r="E198" s="2" t="s">
        <v>27</v>
      </c>
      <c r="F198" s="27">
        <v>512</v>
      </c>
      <c r="G198" t="str" cm="1">
        <f t="array" ref="G198">IFERROR(INDEX(Categories!$B$1:$B$51, MATCH(TRUE, ISNUMBER(SEARCH(Categories!$A$1:$A$51, B198)), 0)), "Not Found")</f>
        <v>FOOD</v>
      </c>
      <c r="H198">
        <f t="shared" si="14"/>
        <v>9</v>
      </c>
      <c r="I198">
        <f t="shared" si="15"/>
        <v>2021</v>
      </c>
    </row>
    <row r="199" spans="1:9" ht="15" customHeight="1" x14ac:dyDescent="0.25">
      <c r="A199" s="41">
        <v>44448</v>
      </c>
      <c r="B199" s="8" t="s">
        <v>32</v>
      </c>
      <c r="C199" s="8" t="str">
        <f t="shared" si="12"/>
        <v xml:space="preserve"> </v>
      </c>
      <c r="D199" s="36" t="str">
        <f t="shared" si="13"/>
        <v>Debit</v>
      </c>
      <c r="E199" s="16" t="s">
        <v>27</v>
      </c>
      <c r="F199" s="26">
        <v>288</v>
      </c>
      <c r="G199" t="str" cm="1">
        <f t="array" ref="G199">IFERROR(INDEX(Categories!$B$1:$B$51, MATCH(TRUE, ISNUMBER(SEARCH(Categories!$A$1:$A$51, B199)), 0)), "Not Found")</f>
        <v>FOOD</v>
      </c>
      <c r="H199">
        <f t="shared" si="14"/>
        <v>9</v>
      </c>
      <c r="I199">
        <f t="shared" si="15"/>
        <v>2021</v>
      </c>
    </row>
    <row r="200" spans="1:9" ht="15" customHeight="1" x14ac:dyDescent="0.25">
      <c r="A200" s="43">
        <v>44449</v>
      </c>
      <c r="B200" s="5" t="s">
        <v>32</v>
      </c>
      <c r="C200" s="8" t="str">
        <f t="shared" si="12"/>
        <v xml:space="preserve"> </v>
      </c>
      <c r="D200" s="36" t="str">
        <f t="shared" si="13"/>
        <v>Debit</v>
      </c>
      <c r="E200" s="14" t="s">
        <v>27</v>
      </c>
      <c r="F200" s="27">
        <v>259</v>
      </c>
      <c r="G200" t="str" cm="1">
        <f t="array" ref="G200">IFERROR(INDEX(Categories!$B$1:$B$51, MATCH(TRUE, ISNUMBER(SEARCH(Categories!$A$1:$A$51, B200)), 0)), "Not Found")</f>
        <v>FOOD</v>
      </c>
      <c r="H200">
        <f t="shared" si="14"/>
        <v>9</v>
      </c>
      <c r="I200">
        <f t="shared" si="15"/>
        <v>2021</v>
      </c>
    </row>
    <row r="201" spans="1:9" ht="15" customHeight="1" x14ac:dyDescent="0.25">
      <c r="A201" s="43">
        <v>44452</v>
      </c>
      <c r="B201" s="5" t="s">
        <v>32</v>
      </c>
      <c r="C201" s="8" t="str">
        <f t="shared" si="12"/>
        <v xml:space="preserve"> </v>
      </c>
      <c r="D201" s="36" t="str">
        <f t="shared" si="13"/>
        <v>Debit</v>
      </c>
      <c r="E201" s="14" t="s">
        <v>27</v>
      </c>
      <c r="F201" s="27">
        <v>291</v>
      </c>
      <c r="G201" t="str" cm="1">
        <f t="array" ref="G201">IFERROR(INDEX(Categories!$B$1:$B$51, MATCH(TRUE, ISNUMBER(SEARCH(Categories!$A$1:$A$51, B201)), 0)), "Not Found")</f>
        <v>FOOD</v>
      </c>
      <c r="H201">
        <f t="shared" si="14"/>
        <v>9</v>
      </c>
      <c r="I201">
        <f t="shared" si="15"/>
        <v>2021</v>
      </c>
    </row>
    <row r="202" spans="1:9" ht="15" customHeight="1" x14ac:dyDescent="0.25">
      <c r="A202" s="43">
        <v>44454</v>
      </c>
      <c r="B202" s="5" t="s">
        <v>32</v>
      </c>
      <c r="C202" s="8" t="str">
        <f t="shared" si="12"/>
        <v xml:space="preserve"> </v>
      </c>
      <c r="D202" s="36" t="str">
        <f t="shared" si="13"/>
        <v>Debit</v>
      </c>
      <c r="E202" s="14" t="s">
        <v>27</v>
      </c>
      <c r="F202" s="27">
        <v>164</v>
      </c>
      <c r="G202" t="str" cm="1">
        <f t="array" ref="G202">IFERROR(INDEX(Categories!$B$1:$B$51, MATCH(TRUE, ISNUMBER(SEARCH(Categories!$A$1:$A$51, B202)), 0)), "Not Found")</f>
        <v>FOOD</v>
      </c>
      <c r="H202">
        <f t="shared" si="14"/>
        <v>9</v>
      </c>
      <c r="I202">
        <f t="shared" si="15"/>
        <v>2021</v>
      </c>
    </row>
    <row r="203" spans="1:9" ht="15" customHeight="1" x14ac:dyDescent="0.25">
      <c r="A203" s="43">
        <v>44454</v>
      </c>
      <c r="B203" s="5" t="s">
        <v>78</v>
      </c>
      <c r="C203" s="8" t="str">
        <f t="shared" si="12"/>
        <v xml:space="preserve"> </v>
      </c>
      <c r="D203" s="36" t="str">
        <f t="shared" si="13"/>
        <v>Debit</v>
      </c>
      <c r="E203" s="14" t="s">
        <v>27</v>
      </c>
      <c r="F203" s="27">
        <v>1887</v>
      </c>
      <c r="G203" t="str" cm="1">
        <f t="array" ref="G203">IFERROR(INDEX(Categories!$B$1:$B$51, MATCH(TRUE, ISNUMBER(SEARCH(Categories!$A$1:$A$51, B203)), 0)), "Not Found")</f>
        <v>SHOPPING</v>
      </c>
      <c r="H203">
        <f t="shared" si="14"/>
        <v>9</v>
      </c>
      <c r="I203">
        <f t="shared" si="15"/>
        <v>2021</v>
      </c>
    </row>
    <row r="204" spans="1:9" ht="15" customHeight="1" x14ac:dyDescent="0.25">
      <c r="A204" s="43">
        <v>44454</v>
      </c>
      <c r="B204" s="5" t="s">
        <v>36</v>
      </c>
      <c r="C204" s="8" t="str">
        <f t="shared" si="12"/>
        <v>Credit</v>
      </c>
      <c r="D204" s="36" t="str">
        <f t="shared" si="13"/>
        <v/>
      </c>
      <c r="E204" s="14" t="s">
        <v>37</v>
      </c>
      <c r="F204" s="20">
        <v>1887</v>
      </c>
      <c r="G204" t="str" cm="1">
        <f t="array" ref="G204">IFERROR(INDEX(Categories!$B$1:$B$51, MATCH(TRUE, ISNUMBER(SEARCH(Categories!$A$1:$A$51, B204)), 0)), "Not Found")</f>
        <v>Person</v>
      </c>
      <c r="H204">
        <f t="shared" si="14"/>
        <v>9</v>
      </c>
      <c r="I204">
        <f t="shared" si="15"/>
        <v>2021</v>
      </c>
    </row>
    <row r="205" spans="1:9" ht="15" customHeight="1" x14ac:dyDescent="0.25">
      <c r="A205" s="43">
        <v>44455</v>
      </c>
      <c r="B205" s="5" t="s">
        <v>32</v>
      </c>
      <c r="C205" s="8" t="str">
        <f t="shared" si="12"/>
        <v xml:space="preserve"> </v>
      </c>
      <c r="D205" s="36" t="str">
        <f t="shared" si="13"/>
        <v>Debit</v>
      </c>
      <c r="E205" s="14" t="s">
        <v>27</v>
      </c>
      <c r="F205" s="27">
        <v>121</v>
      </c>
      <c r="G205" t="str" cm="1">
        <f t="array" ref="G205">IFERROR(INDEX(Categories!$B$1:$B$51, MATCH(TRUE, ISNUMBER(SEARCH(Categories!$A$1:$A$51, B205)), 0)), "Not Found")</f>
        <v>FOOD</v>
      </c>
      <c r="H205">
        <f t="shared" si="14"/>
        <v>9</v>
      </c>
      <c r="I205">
        <f t="shared" si="15"/>
        <v>2021</v>
      </c>
    </row>
    <row r="206" spans="1:9" ht="15" customHeight="1" x14ac:dyDescent="0.25">
      <c r="A206" s="43">
        <v>44459</v>
      </c>
      <c r="B206" s="5" t="s">
        <v>32</v>
      </c>
      <c r="C206" s="8" t="str">
        <f t="shared" si="12"/>
        <v xml:space="preserve"> </v>
      </c>
      <c r="D206" s="36" t="str">
        <f t="shared" si="13"/>
        <v>Debit</v>
      </c>
      <c r="E206" s="14" t="s">
        <v>27</v>
      </c>
      <c r="F206" s="27">
        <v>197</v>
      </c>
      <c r="G206" t="str" cm="1">
        <f t="array" ref="G206">IFERROR(INDEX(Categories!$B$1:$B$51, MATCH(TRUE, ISNUMBER(SEARCH(Categories!$A$1:$A$51, B206)), 0)), "Not Found")</f>
        <v>FOOD</v>
      </c>
      <c r="H206">
        <f t="shared" si="14"/>
        <v>9</v>
      </c>
      <c r="I206">
        <f t="shared" si="15"/>
        <v>2021</v>
      </c>
    </row>
    <row r="207" spans="1:9" ht="15" customHeight="1" x14ac:dyDescent="0.25">
      <c r="A207" s="43">
        <v>44463</v>
      </c>
      <c r="B207" s="5" t="s">
        <v>32</v>
      </c>
      <c r="C207" s="8" t="str">
        <f t="shared" si="12"/>
        <v xml:space="preserve"> </v>
      </c>
      <c r="D207" s="36" t="str">
        <f t="shared" si="13"/>
        <v>Debit</v>
      </c>
      <c r="E207" s="14" t="s">
        <v>27</v>
      </c>
      <c r="F207" s="27">
        <v>365</v>
      </c>
      <c r="G207" t="str" cm="1">
        <f t="array" ref="G207">IFERROR(INDEX(Categories!$B$1:$B$51, MATCH(TRUE, ISNUMBER(SEARCH(Categories!$A$1:$A$51, B207)), 0)), "Not Found")</f>
        <v>FOOD</v>
      </c>
      <c r="H207">
        <f t="shared" si="14"/>
        <v>9</v>
      </c>
      <c r="I207">
        <f t="shared" si="15"/>
        <v>2021</v>
      </c>
    </row>
    <row r="208" spans="1:9" ht="15" customHeight="1" x14ac:dyDescent="0.25">
      <c r="A208" s="41">
        <v>44465</v>
      </c>
      <c r="B208" s="7" t="s">
        <v>79</v>
      </c>
      <c r="C208" s="7" t="str">
        <f t="shared" si="12"/>
        <v>Credit</v>
      </c>
      <c r="D208" s="36" t="str">
        <f t="shared" si="13"/>
        <v/>
      </c>
      <c r="E208" s="1" t="s">
        <v>37</v>
      </c>
      <c r="F208" s="21">
        <v>1203</v>
      </c>
      <c r="G208" t="str" cm="1">
        <f t="array" ref="G208">IFERROR(INDEX(Categories!$B$1:$B$51, MATCH(TRUE, ISNUMBER(SEARCH(Categories!$A$1:$A$51, B208)), 0)), "Not Found")</f>
        <v>Person</v>
      </c>
      <c r="H208">
        <f t="shared" si="14"/>
        <v>9</v>
      </c>
      <c r="I208">
        <f t="shared" si="15"/>
        <v>2021</v>
      </c>
    </row>
    <row r="209" spans="1:9" ht="15" customHeight="1" x14ac:dyDescent="0.25">
      <c r="A209" s="43">
        <v>44466</v>
      </c>
      <c r="B209" s="4" t="s">
        <v>32</v>
      </c>
      <c r="C209" s="7" t="str">
        <f t="shared" si="12"/>
        <v xml:space="preserve"> </v>
      </c>
      <c r="D209" s="36" t="str">
        <f t="shared" si="13"/>
        <v>Debit</v>
      </c>
      <c r="E209" s="2" t="s">
        <v>27</v>
      </c>
      <c r="F209" s="27">
        <v>211</v>
      </c>
      <c r="G209" t="str" cm="1">
        <f t="array" ref="G209">IFERROR(INDEX(Categories!$B$1:$B$51, MATCH(TRUE, ISNUMBER(SEARCH(Categories!$A$1:$A$51, B209)), 0)), "Not Found")</f>
        <v>FOOD</v>
      </c>
      <c r="H209">
        <f t="shared" si="14"/>
        <v>9</v>
      </c>
      <c r="I209">
        <f t="shared" si="15"/>
        <v>2021</v>
      </c>
    </row>
    <row r="210" spans="1:9" ht="15" customHeight="1" x14ac:dyDescent="0.25">
      <c r="A210" s="43">
        <v>44468</v>
      </c>
      <c r="B210" s="4" t="s">
        <v>32</v>
      </c>
      <c r="C210" s="7" t="str">
        <f t="shared" si="12"/>
        <v xml:space="preserve"> </v>
      </c>
      <c r="D210" s="36" t="str">
        <f t="shared" si="13"/>
        <v>Debit</v>
      </c>
      <c r="E210" s="2" t="s">
        <v>27</v>
      </c>
      <c r="F210" s="27">
        <v>187</v>
      </c>
      <c r="G210" t="str" cm="1">
        <f t="array" ref="G210">IFERROR(INDEX(Categories!$B$1:$B$51, MATCH(TRUE, ISNUMBER(SEARCH(Categories!$A$1:$A$51, B210)), 0)), "Not Found")</f>
        <v>FOOD</v>
      </c>
      <c r="H210">
        <f t="shared" si="14"/>
        <v>9</v>
      </c>
      <c r="I210">
        <f t="shared" si="15"/>
        <v>2021</v>
      </c>
    </row>
    <row r="211" spans="1:9" ht="15" customHeight="1" x14ac:dyDescent="0.25">
      <c r="A211" s="43">
        <v>44471</v>
      </c>
      <c r="B211" s="4" t="s">
        <v>47</v>
      </c>
      <c r="C211" s="7" t="str">
        <f t="shared" si="12"/>
        <v xml:space="preserve"> </v>
      </c>
      <c r="D211" s="36" t="str">
        <f t="shared" si="13"/>
        <v>Debit</v>
      </c>
      <c r="E211" s="2" t="s">
        <v>27</v>
      </c>
      <c r="F211" s="27">
        <v>184</v>
      </c>
      <c r="G211" t="str" cm="1">
        <f t="array" ref="G211">IFERROR(INDEX(Categories!$B$1:$B$51, MATCH(TRUE, ISNUMBER(SEARCH(Categories!$A$1:$A$51, B211)), 0)), "Not Found")</f>
        <v>TRAVEL</v>
      </c>
      <c r="H211">
        <f t="shared" si="14"/>
        <v>10</v>
      </c>
      <c r="I211">
        <f t="shared" si="15"/>
        <v>2021</v>
      </c>
    </row>
    <row r="212" spans="1:9" ht="15" customHeight="1" x14ac:dyDescent="0.25">
      <c r="A212" s="43">
        <v>44471</v>
      </c>
      <c r="B212" s="4" t="s">
        <v>80</v>
      </c>
      <c r="C212" s="7" t="str">
        <f t="shared" si="12"/>
        <v xml:space="preserve"> </v>
      </c>
      <c r="D212" s="36" t="str">
        <f t="shared" si="13"/>
        <v>Debit</v>
      </c>
      <c r="E212" s="2" t="s">
        <v>27</v>
      </c>
      <c r="F212" s="27">
        <v>1349</v>
      </c>
      <c r="G212" t="str" cm="1">
        <f t="array" ref="G212">IFERROR(INDEX(Categories!$B$1:$B$51, MATCH(TRUE, ISNUMBER(SEARCH(Categories!$A$1:$A$51, B212)), 0)), "Not Found")</f>
        <v>FOOD</v>
      </c>
      <c r="H212">
        <f t="shared" si="14"/>
        <v>10</v>
      </c>
      <c r="I212">
        <f t="shared" si="15"/>
        <v>2021</v>
      </c>
    </row>
    <row r="213" spans="1:9" ht="15" customHeight="1" x14ac:dyDescent="0.25">
      <c r="A213" s="43">
        <v>44471</v>
      </c>
      <c r="B213" s="4" t="s">
        <v>47</v>
      </c>
      <c r="C213" s="7" t="str">
        <f t="shared" si="12"/>
        <v xml:space="preserve"> </v>
      </c>
      <c r="D213" s="36" t="str">
        <f t="shared" si="13"/>
        <v>Debit</v>
      </c>
      <c r="E213" s="2" t="s">
        <v>27</v>
      </c>
      <c r="F213" s="27">
        <v>67</v>
      </c>
      <c r="G213" t="str" cm="1">
        <f t="array" ref="G213">IFERROR(INDEX(Categories!$B$1:$B$51, MATCH(TRUE, ISNUMBER(SEARCH(Categories!$A$1:$A$51, B213)), 0)), "Not Found")</f>
        <v>TRAVEL</v>
      </c>
      <c r="H213">
        <f t="shared" si="14"/>
        <v>10</v>
      </c>
      <c r="I213">
        <f t="shared" si="15"/>
        <v>2021</v>
      </c>
    </row>
    <row r="214" spans="1:9" ht="15" customHeight="1" x14ac:dyDescent="0.25">
      <c r="A214" s="43">
        <v>44471</v>
      </c>
      <c r="B214" s="4" t="s">
        <v>72</v>
      </c>
      <c r="C214" s="7" t="str">
        <f t="shared" si="12"/>
        <v>Credit</v>
      </c>
      <c r="D214" s="36" t="str">
        <f t="shared" si="13"/>
        <v/>
      </c>
      <c r="E214" s="2" t="s">
        <v>37</v>
      </c>
      <c r="F214" s="20">
        <v>450</v>
      </c>
      <c r="G214" t="str" cm="1">
        <f t="array" ref="G214">IFERROR(INDEX(Categories!$B$1:$B$51, MATCH(TRUE, ISNUMBER(SEARCH(Categories!$A$1:$A$51, B214)), 0)), "Not Found")</f>
        <v>Person</v>
      </c>
      <c r="H214">
        <f t="shared" si="14"/>
        <v>10</v>
      </c>
      <c r="I214">
        <f t="shared" si="15"/>
        <v>2021</v>
      </c>
    </row>
    <row r="215" spans="1:9" ht="15" customHeight="1" x14ac:dyDescent="0.25">
      <c r="A215" s="43">
        <v>44472</v>
      </c>
      <c r="B215" s="4" t="s">
        <v>81</v>
      </c>
      <c r="C215" s="7" t="str">
        <f t="shared" si="12"/>
        <v>Credit</v>
      </c>
      <c r="D215" s="36" t="str">
        <f t="shared" si="13"/>
        <v/>
      </c>
      <c r="E215" s="2" t="s">
        <v>37</v>
      </c>
      <c r="F215" s="20">
        <v>450</v>
      </c>
      <c r="G215" t="str" cm="1">
        <f t="array" ref="G215">IFERROR(INDEX(Categories!$B$1:$B$51, MATCH(TRUE, ISNUMBER(SEARCH(Categories!$A$1:$A$51, B215)), 0)), "Not Found")</f>
        <v>Person</v>
      </c>
      <c r="H215">
        <f t="shared" si="14"/>
        <v>10</v>
      </c>
      <c r="I215">
        <f t="shared" si="15"/>
        <v>2021</v>
      </c>
    </row>
    <row r="216" spans="1:9" ht="15" customHeight="1" x14ac:dyDescent="0.25">
      <c r="A216" s="43">
        <v>44483</v>
      </c>
      <c r="B216" s="4" t="s">
        <v>82</v>
      </c>
      <c r="C216" s="7" t="str">
        <f t="shared" si="12"/>
        <v xml:space="preserve"> </v>
      </c>
      <c r="D216" s="36" t="str">
        <f t="shared" si="13"/>
        <v>Debit</v>
      </c>
      <c r="E216" s="2" t="s">
        <v>27</v>
      </c>
      <c r="F216" s="27">
        <v>3100</v>
      </c>
      <c r="G216" t="str" cm="1">
        <f t="array" ref="G216">IFERROR(INDEX(Categories!$B$1:$B$51, MATCH(TRUE, ISNUMBER(SEARCH(Categories!$A$1:$A$51, B216)), 0)), "Not Found")</f>
        <v>Person</v>
      </c>
      <c r="H216">
        <f t="shared" si="14"/>
        <v>10</v>
      </c>
      <c r="I216">
        <f t="shared" si="15"/>
        <v>2021</v>
      </c>
    </row>
    <row r="217" spans="1:9" ht="15" customHeight="1" x14ac:dyDescent="0.25">
      <c r="A217" s="41">
        <v>44498</v>
      </c>
      <c r="B217" s="7" t="s">
        <v>32</v>
      </c>
      <c r="C217" s="7" t="str">
        <f t="shared" si="12"/>
        <v xml:space="preserve"> </v>
      </c>
      <c r="D217" s="36" t="str">
        <f t="shared" si="13"/>
        <v>Debit</v>
      </c>
      <c r="E217" s="1" t="s">
        <v>27</v>
      </c>
      <c r="F217" s="26">
        <v>829</v>
      </c>
      <c r="G217" t="str" cm="1">
        <f t="array" ref="G217">IFERROR(INDEX(Categories!$B$1:$B$51, MATCH(TRUE, ISNUMBER(SEARCH(Categories!$A$1:$A$51, B217)), 0)), "Not Found")</f>
        <v>FOOD</v>
      </c>
      <c r="H217">
        <f t="shared" si="14"/>
        <v>10</v>
      </c>
      <c r="I217">
        <f t="shared" si="15"/>
        <v>2021</v>
      </c>
    </row>
    <row r="218" spans="1:9" ht="15" customHeight="1" x14ac:dyDescent="0.25">
      <c r="A218" s="43">
        <v>44499</v>
      </c>
      <c r="B218" s="4" t="s">
        <v>66</v>
      </c>
      <c r="C218" s="7" t="str">
        <f t="shared" si="12"/>
        <v xml:space="preserve"> </v>
      </c>
      <c r="D218" s="36" t="str">
        <f t="shared" si="13"/>
        <v>Debit</v>
      </c>
      <c r="E218" s="2" t="s">
        <v>27</v>
      </c>
      <c r="F218" s="27">
        <v>698</v>
      </c>
      <c r="G218" t="str" cm="1">
        <f t="array" ref="G218">IFERROR(INDEX(Categories!$B$1:$B$51, MATCH(TRUE, ISNUMBER(SEARCH(Categories!$A$1:$A$51, B218)), 0)), "Not Found")</f>
        <v>SHOPPING</v>
      </c>
      <c r="H218">
        <f t="shared" si="14"/>
        <v>10</v>
      </c>
      <c r="I218">
        <f t="shared" si="15"/>
        <v>2021</v>
      </c>
    </row>
    <row r="219" spans="1:9" ht="15" customHeight="1" x14ac:dyDescent="0.25">
      <c r="A219" s="43">
        <v>44499</v>
      </c>
      <c r="B219" s="4" t="s">
        <v>66</v>
      </c>
      <c r="C219" s="7" t="str">
        <f t="shared" si="12"/>
        <v xml:space="preserve"> </v>
      </c>
      <c r="D219" s="36" t="str">
        <f t="shared" si="13"/>
        <v>Debit</v>
      </c>
      <c r="E219" s="2" t="s">
        <v>27</v>
      </c>
      <c r="F219" s="27">
        <v>899</v>
      </c>
      <c r="G219" t="str" cm="1">
        <f t="array" ref="G219">IFERROR(INDEX(Categories!$B$1:$B$51, MATCH(TRUE, ISNUMBER(SEARCH(Categories!$A$1:$A$51, B219)), 0)), "Not Found")</f>
        <v>SHOPPING</v>
      </c>
      <c r="H219">
        <f t="shared" si="14"/>
        <v>10</v>
      </c>
      <c r="I219">
        <f t="shared" si="15"/>
        <v>2021</v>
      </c>
    </row>
    <row r="220" spans="1:9" ht="15" customHeight="1" x14ac:dyDescent="0.25">
      <c r="A220" s="43">
        <v>44502</v>
      </c>
      <c r="B220" s="4" t="s">
        <v>36</v>
      </c>
      <c r="C220" s="7" t="str">
        <f t="shared" si="12"/>
        <v>Credit</v>
      </c>
      <c r="D220" s="36" t="str">
        <f t="shared" si="13"/>
        <v/>
      </c>
      <c r="E220" s="2" t="s">
        <v>37</v>
      </c>
      <c r="F220" s="20">
        <v>20000</v>
      </c>
      <c r="G220" t="str" cm="1">
        <f t="array" ref="G220">IFERROR(INDEX(Categories!$B$1:$B$51, MATCH(TRUE, ISNUMBER(SEARCH(Categories!$A$1:$A$51, B220)), 0)), "Not Found")</f>
        <v>Person</v>
      </c>
      <c r="H220">
        <f t="shared" si="14"/>
        <v>11</v>
      </c>
      <c r="I220">
        <f t="shared" si="15"/>
        <v>2021</v>
      </c>
    </row>
    <row r="221" spans="1:9" ht="15" customHeight="1" x14ac:dyDescent="0.25">
      <c r="A221" s="43">
        <v>44503</v>
      </c>
      <c r="B221" s="4" t="s">
        <v>83</v>
      </c>
      <c r="C221" s="7" t="str">
        <f t="shared" si="12"/>
        <v xml:space="preserve"> </v>
      </c>
      <c r="D221" s="36" t="str">
        <f t="shared" si="13"/>
        <v>Debit</v>
      </c>
      <c r="E221" s="2" t="s">
        <v>27</v>
      </c>
      <c r="F221" s="27">
        <v>299</v>
      </c>
      <c r="G221" t="str" cm="1">
        <f t="array" ref="G221">IFERROR(INDEX(Categories!$B$1:$B$51, MATCH(TRUE, ISNUMBER(SEARCH(Categories!$A$1:$A$51, B221)), 0)), "Not Found")</f>
        <v>OTHER COMPANY</v>
      </c>
      <c r="H221">
        <f t="shared" si="14"/>
        <v>11</v>
      </c>
      <c r="I221">
        <f t="shared" si="15"/>
        <v>2021</v>
      </c>
    </row>
    <row r="222" spans="1:9" ht="15" customHeight="1" x14ac:dyDescent="0.25">
      <c r="A222" s="43">
        <v>44518</v>
      </c>
      <c r="B222" s="4" t="s">
        <v>33</v>
      </c>
      <c r="C222" s="7" t="str">
        <f t="shared" si="12"/>
        <v xml:space="preserve"> </v>
      </c>
      <c r="D222" s="36" t="str">
        <f t="shared" si="13"/>
        <v>Debit</v>
      </c>
      <c r="E222" s="2" t="s">
        <v>27</v>
      </c>
      <c r="F222" s="27">
        <v>499</v>
      </c>
      <c r="G222" t="str" cm="1">
        <f t="array" ref="G222">IFERROR(INDEX(Categories!$B$1:$B$51, MATCH(TRUE, ISNUMBER(SEARCH(Categories!$A$1:$A$51, B222)), 0)), "Not Found")</f>
        <v>ENTERTAINMENT</v>
      </c>
      <c r="H222">
        <f t="shared" si="14"/>
        <v>11</v>
      </c>
      <c r="I222">
        <f t="shared" si="15"/>
        <v>2021</v>
      </c>
    </row>
    <row r="223" spans="1:9" ht="15" customHeight="1" x14ac:dyDescent="0.25">
      <c r="A223" s="43">
        <v>44526</v>
      </c>
      <c r="B223" s="4" t="s">
        <v>32</v>
      </c>
      <c r="C223" s="7" t="str">
        <f t="shared" si="12"/>
        <v xml:space="preserve"> </v>
      </c>
      <c r="D223" s="36" t="str">
        <f t="shared" si="13"/>
        <v>Debit</v>
      </c>
      <c r="E223" s="2" t="s">
        <v>27</v>
      </c>
      <c r="F223" s="27">
        <v>423</v>
      </c>
      <c r="G223" t="str" cm="1">
        <f t="array" ref="G223">IFERROR(INDEX(Categories!$B$1:$B$51, MATCH(TRUE, ISNUMBER(SEARCH(Categories!$A$1:$A$51, B223)), 0)), "Not Found")</f>
        <v>FOOD</v>
      </c>
      <c r="H223">
        <f t="shared" si="14"/>
        <v>11</v>
      </c>
      <c r="I223">
        <f t="shared" si="15"/>
        <v>2021</v>
      </c>
    </row>
    <row r="224" spans="1:9" ht="15" customHeight="1" x14ac:dyDescent="0.25">
      <c r="A224" s="43">
        <v>44528</v>
      </c>
      <c r="B224" s="4" t="s">
        <v>47</v>
      </c>
      <c r="C224" s="7" t="str">
        <f t="shared" si="12"/>
        <v xml:space="preserve"> </v>
      </c>
      <c r="D224" s="36" t="str">
        <f t="shared" si="13"/>
        <v>Debit</v>
      </c>
      <c r="E224" s="2" t="s">
        <v>27</v>
      </c>
      <c r="F224" s="27">
        <v>91</v>
      </c>
      <c r="G224" t="str" cm="1">
        <f t="array" ref="G224">IFERROR(INDEX(Categories!$B$1:$B$51, MATCH(TRUE, ISNUMBER(SEARCH(Categories!$A$1:$A$51, B224)), 0)), "Not Found")</f>
        <v>TRAVEL</v>
      </c>
      <c r="H224">
        <f t="shared" si="14"/>
        <v>11</v>
      </c>
      <c r="I224">
        <f t="shared" si="15"/>
        <v>2021</v>
      </c>
    </row>
    <row r="225" spans="1:9" ht="15" customHeight="1" x14ac:dyDescent="0.25">
      <c r="A225" s="43">
        <v>44528</v>
      </c>
      <c r="B225" s="4" t="s">
        <v>84</v>
      </c>
      <c r="C225" s="7" t="str">
        <f t="shared" si="12"/>
        <v xml:space="preserve"> </v>
      </c>
      <c r="D225" s="36" t="str">
        <f t="shared" si="13"/>
        <v>Debit</v>
      </c>
      <c r="E225" s="2" t="s">
        <v>27</v>
      </c>
      <c r="F225" s="27">
        <v>1725</v>
      </c>
      <c r="G225" t="str" cm="1">
        <f t="array" ref="G225">IFERROR(INDEX(Categories!$B$1:$B$51, MATCH(TRUE, ISNUMBER(SEARCH(Categories!$A$1:$A$51, B225)), 0)), "Not Found")</f>
        <v>Person</v>
      </c>
      <c r="H225">
        <f t="shared" si="14"/>
        <v>11</v>
      </c>
      <c r="I225">
        <f t="shared" si="15"/>
        <v>2021</v>
      </c>
    </row>
    <row r="226" spans="1:9" ht="13.2" x14ac:dyDescent="0.25">
      <c r="A226" s="41">
        <v>44533</v>
      </c>
      <c r="B226" s="10" t="s">
        <v>85</v>
      </c>
      <c r="C226" s="10" t="str">
        <f t="shared" si="12"/>
        <v xml:space="preserve"> </v>
      </c>
      <c r="D226" s="36" t="str">
        <f t="shared" si="13"/>
        <v>Debit</v>
      </c>
      <c r="E226" s="15" t="s">
        <v>27</v>
      </c>
      <c r="F226" s="26">
        <v>316</v>
      </c>
      <c r="G226" t="str" cm="1">
        <f t="array" ref="G226">IFERROR(INDEX(Categories!$B$1:$B$51, MATCH(TRUE, ISNUMBER(SEARCH(Categories!$A$1:$A$51, B226)), 0)), "Not Found")</f>
        <v>Person</v>
      </c>
      <c r="H226">
        <f t="shared" si="14"/>
        <v>12</v>
      </c>
      <c r="I226">
        <f t="shared" si="15"/>
        <v>2021</v>
      </c>
    </row>
    <row r="227" spans="1:9" ht="15" customHeight="1" x14ac:dyDescent="0.25">
      <c r="A227" s="43">
        <v>44535</v>
      </c>
      <c r="B227" s="6" t="s">
        <v>86</v>
      </c>
      <c r="C227" s="10" t="str">
        <f t="shared" si="12"/>
        <v xml:space="preserve"> </v>
      </c>
      <c r="D227" s="36" t="str">
        <f t="shared" si="13"/>
        <v>Debit</v>
      </c>
      <c r="E227" s="13" t="s">
        <v>27</v>
      </c>
      <c r="F227" s="27">
        <v>40</v>
      </c>
      <c r="G227" t="str" cm="1">
        <f t="array" ref="G227">IFERROR(INDEX(Categories!$B$1:$B$51, MATCH(TRUE, ISNUMBER(SEARCH(Categories!$A$1:$A$51, B227)), 0)), "Not Found")</f>
        <v>Person</v>
      </c>
      <c r="H227">
        <f t="shared" si="14"/>
        <v>12</v>
      </c>
      <c r="I227">
        <f t="shared" si="15"/>
        <v>2021</v>
      </c>
    </row>
    <row r="228" spans="1:9" ht="15" customHeight="1" x14ac:dyDescent="0.25">
      <c r="A228" s="43">
        <v>44536</v>
      </c>
      <c r="B228" s="6" t="s">
        <v>29</v>
      </c>
      <c r="C228" s="10" t="str">
        <f t="shared" si="12"/>
        <v xml:space="preserve"> </v>
      </c>
      <c r="D228" s="36" t="str">
        <f t="shared" si="13"/>
        <v>Debit</v>
      </c>
      <c r="E228" s="13" t="s">
        <v>27</v>
      </c>
      <c r="F228" s="27">
        <v>5000</v>
      </c>
      <c r="G228" t="str" cm="1">
        <f t="array" ref="G228">IFERROR(INDEX(Categories!$B$1:$B$51, MATCH(TRUE, ISNUMBER(SEARCH(Categories!$A$1:$A$51, B228)), 0)), "Not Found")</f>
        <v>Person</v>
      </c>
      <c r="H228">
        <f t="shared" si="14"/>
        <v>12</v>
      </c>
      <c r="I228">
        <f t="shared" si="15"/>
        <v>2021</v>
      </c>
    </row>
    <row r="229" spans="1:9" ht="15" customHeight="1" x14ac:dyDescent="0.25">
      <c r="A229" s="43">
        <v>44538</v>
      </c>
      <c r="B229" s="6" t="s">
        <v>32</v>
      </c>
      <c r="C229" s="10" t="str">
        <f t="shared" si="12"/>
        <v xml:space="preserve"> </v>
      </c>
      <c r="D229" s="36" t="str">
        <f t="shared" si="13"/>
        <v>Debit</v>
      </c>
      <c r="E229" s="13" t="s">
        <v>27</v>
      </c>
      <c r="F229" s="27">
        <v>251</v>
      </c>
      <c r="G229" t="str" cm="1">
        <f t="array" ref="G229">IFERROR(INDEX(Categories!$B$1:$B$51, MATCH(TRUE, ISNUMBER(SEARCH(Categories!$A$1:$A$51, B229)), 0)), "Not Found")</f>
        <v>FOOD</v>
      </c>
      <c r="H229">
        <f t="shared" si="14"/>
        <v>12</v>
      </c>
      <c r="I229">
        <f t="shared" si="15"/>
        <v>2021</v>
      </c>
    </row>
    <row r="230" spans="1:9" ht="15" customHeight="1" x14ac:dyDescent="0.25">
      <c r="A230" s="43">
        <v>44541</v>
      </c>
      <c r="B230" s="6" t="s">
        <v>32</v>
      </c>
      <c r="C230" s="10" t="str">
        <f t="shared" si="12"/>
        <v xml:space="preserve"> </v>
      </c>
      <c r="D230" s="36" t="str">
        <f t="shared" si="13"/>
        <v>Debit</v>
      </c>
      <c r="E230" s="13" t="s">
        <v>27</v>
      </c>
      <c r="F230" s="27">
        <v>246</v>
      </c>
      <c r="G230" t="str" cm="1">
        <f t="array" ref="G230">IFERROR(INDEX(Categories!$B$1:$B$51, MATCH(TRUE, ISNUMBER(SEARCH(Categories!$A$1:$A$51, B230)), 0)), "Not Found")</f>
        <v>FOOD</v>
      </c>
      <c r="H230">
        <f t="shared" si="14"/>
        <v>12</v>
      </c>
      <c r="I230">
        <f t="shared" si="15"/>
        <v>2021</v>
      </c>
    </row>
    <row r="231" spans="1:9" ht="15" customHeight="1" x14ac:dyDescent="0.25">
      <c r="A231" s="43">
        <v>44542</v>
      </c>
      <c r="B231" s="6" t="s">
        <v>17</v>
      </c>
      <c r="C231" s="10" t="str">
        <f t="shared" si="12"/>
        <v xml:space="preserve"> </v>
      </c>
      <c r="D231" s="36" t="str">
        <f t="shared" si="13"/>
        <v>Debit</v>
      </c>
      <c r="E231" s="13" t="s">
        <v>27</v>
      </c>
      <c r="F231" s="27">
        <v>533</v>
      </c>
      <c r="G231" t="str" cm="1">
        <f t="array" ref="G231">IFERROR(INDEX(Categories!$B$1:$B$51, MATCH(TRUE, ISNUMBER(SEARCH(Categories!$A$1:$A$51, B231)), 0)), "Not Found")</f>
        <v>MOBILE SERVICES</v>
      </c>
      <c r="H231">
        <f t="shared" si="14"/>
        <v>12</v>
      </c>
      <c r="I231">
        <f t="shared" si="15"/>
        <v>2021</v>
      </c>
    </row>
    <row r="232" spans="1:9" ht="15" customHeight="1" x14ac:dyDescent="0.25">
      <c r="A232" s="43">
        <v>44544</v>
      </c>
      <c r="B232" s="6" t="s">
        <v>87</v>
      </c>
      <c r="C232" s="10" t="str">
        <f t="shared" si="12"/>
        <v>Credit</v>
      </c>
      <c r="D232" s="36" t="str">
        <f t="shared" si="13"/>
        <v/>
      </c>
      <c r="E232" s="13" t="s">
        <v>37</v>
      </c>
      <c r="F232" s="20">
        <v>200</v>
      </c>
      <c r="G232" t="str" cm="1">
        <f t="array" ref="G232">IFERROR(INDEX(Categories!$B$1:$B$51, MATCH(TRUE, ISNUMBER(SEARCH(Categories!$A$1:$A$51, B232)), 0)), "Not Found")</f>
        <v>Person</v>
      </c>
      <c r="H232">
        <f t="shared" si="14"/>
        <v>12</v>
      </c>
      <c r="I232">
        <f t="shared" si="15"/>
        <v>2021</v>
      </c>
    </row>
    <row r="233" spans="1:9" ht="15" customHeight="1" x14ac:dyDescent="0.25">
      <c r="A233" s="43">
        <v>44544</v>
      </c>
      <c r="B233" s="6" t="s">
        <v>32</v>
      </c>
      <c r="C233" s="10" t="str">
        <f t="shared" si="12"/>
        <v xml:space="preserve"> </v>
      </c>
      <c r="D233" s="36" t="str">
        <f t="shared" si="13"/>
        <v>Debit</v>
      </c>
      <c r="E233" s="13" t="s">
        <v>27</v>
      </c>
      <c r="F233" s="27">
        <v>93</v>
      </c>
      <c r="G233" t="str" cm="1">
        <f t="array" ref="G233">IFERROR(INDEX(Categories!$B$1:$B$51, MATCH(TRUE, ISNUMBER(SEARCH(Categories!$A$1:$A$51, B233)), 0)), "Not Found")</f>
        <v>FOOD</v>
      </c>
      <c r="H233">
        <f t="shared" si="14"/>
        <v>12</v>
      </c>
      <c r="I233">
        <f t="shared" si="15"/>
        <v>2021</v>
      </c>
    </row>
    <row r="234" spans="1:9" ht="15" customHeight="1" x14ac:dyDescent="0.25">
      <c r="A234" s="43">
        <v>44545</v>
      </c>
      <c r="B234" s="6" t="s">
        <v>32</v>
      </c>
      <c r="C234" s="10" t="str">
        <f t="shared" si="12"/>
        <v xml:space="preserve"> </v>
      </c>
      <c r="D234" s="36" t="str">
        <f t="shared" si="13"/>
        <v>Debit</v>
      </c>
      <c r="E234" s="13" t="s">
        <v>27</v>
      </c>
      <c r="F234" s="27">
        <v>675</v>
      </c>
      <c r="G234" t="str" cm="1">
        <f t="array" ref="G234">IFERROR(INDEX(Categories!$B$1:$B$51, MATCH(TRUE, ISNUMBER(SEARCH(Categories!$A$1:$A$51, B234)), 0)), "Not Found")</f>
        <v>FOOD</v>
      </c>
      <c r="H234">
        <f t="shared" si="14"/>
        <v>12</v>
      </c>
      <c r="I234">
        <f t="shared" si="15"/>
        <v>2021</v>
      </c>
    </row>
    <row r="235" spans="1:9" ht="15" customHeight="1" x14ac:dyDescent="0.25">
      <c r="A235" s="41">
        <v>44548</v>
      </c>
      <c r="B235" s="8" t="s">
        <v>36</v>
      </c>
      <c r="C235" s="8" t="str">
        <f t="shared" si="12"/>
        <v>Credit</v>
      </c>
      <c r="D235" s="36" t="str">
        <f t="shared" si="13"/>
        <v/>
      </c>
      <c r="E235" s="15" t="s">
        <v>37</v>
      </c>
      <c r="F235" s="21">
        <v>2000</v>
      </c>
      <c r="G235" t="str" cm="1">
        <f t="array" ref="G235">IFERROR(INDEX(Categories!$B$1:$B$51, MATCH(TRUE, ISNUMBER(SEARCH(Categories!$A$1:$A$51, B235)), 0)), "Not Found")</f>
        <v>Person</v>
      </c>
      <c r="H235">
        <f t="shared" si="14"/>
        <v>12</v>
      </c>
      <c r="I235">
        <f t="shared" si="15"/>
        <v>2021</v>
      </c>
    </row>
    <row r="236" spans="1:9" ht="15" customHeight="1" x14ac:dyDescent="0.25">
      <c r="A236" s="43">
        <v>44552</v>
      </c>
      <c r="B236" s="5" t="s">
        <v>66</v>
      </c>
      <c r="C236" s="8" t="str">
        <f t="shared" si="12"/>
        <v xml:space="preserve"> </v>
      </c>
      <c r="D236" s="36" t="str">
        <f t="shared" si="13"/>
        <v>Debit</v>
      </c>
      <c r="E236" s="13" t="s">
        <v>27</v>
      </c>
      <c r="F236" s="27">
        <v>1979</v>
      </c>
      <c r="G236" t="str" cm="1">
        <f t="array" ref="G236">IFERROR(INDEX(Categories!$B$1:$B$51, MATCH(TRUE, ISNUMBER(SEARCH(Categories!$A$1:$A$51, B236)), 0)), "Not Found")</f>
        <v>SHOPPING</v>
      </c>
      <c r="H236">
        <f t="shared" si="14"/>
        <v>12</v>
      </c>
      <c r="I236">
        <f t="shared" si="15"/>
        <v>2021</v>
      </c>
    </row>
    <row r="237" spans="1:9" ht="15" customHeight="1" x14ac:dyDescent="0.25">
      <c r="A237" s="43">
        <v>44552</v>
      </c>
      <c r="B237" s="5" t="s">
        <v>32</v>
      </c>
      <c r="C237" s="8" t="str">
        <f t="shared" si="12"/>
        <v xml:space="preserve"> </v>
      </c>
      <c r="D237" s="36" t="str">
        <f t="shared" si="13"/>
        <v>Debit</v>
      </c>
      <c r="E237" s="13" t="s">
        <v>27</v>
      </c>
      <c r="F237" s="27">
        <v>148</v>
      </c>
      <c r="G237" t="str" cm="1">
        <f t="array" ref="G237">IFERROR(INDEX(Categories!$B$1:$B$51, MATCH(TRUE, ISNUMBER(SEARCH(Categories!$A$1:$A$51, B237)), 0)), "Not Found")</f>
        <v>FOOD</v>
      </c>
      <c r="H237">
        <f t="shared" si="14"/>
        <v>12</v>
      </c>
      <c r="I237">
        <f t="shared" si="15"/>
        <v>2021</v>
      </c>
    </row>
    <row r="238" spans="1:9" ht="15" customHeight="1" x14ac:dyDescent="0.25">
      <c r="A238" s="43">
        <v>44553</v>
      </c>
      <c r="B238" s="5" t="s">
        <v>32</v>
      </c>
      <c r="C238" s="8" t="str">
        <f t="shared" si="12"/>
        <v xml:space="preserve"> </v>
      </c>
      <c r="D238" s="36" t="str">
        <f t="shared" si="13"/>
        <v>Debit</v>
      </c>
      <c r="E238" s="13" t="s">
        <v>27</v>
      </c>
      <c r="F238" s="27">
        <v>218</v>
      </c>
      <c r="G238" t="str" cm="1">
        <f t="array" ref="G238">IFERROR(INDEX(Categories!$B$1:$B$51, MATCH(TRUE, ISNUMBER(SEARCH(Categories!$A$1:$A$51, B238)), 0)), "Not Found")</f>
        <v>FOOD</v>
      </c>
      <c r="H238">
        <f t="shared" si="14"/>
        <v>12</v>
      </c>
      <c r="I238">
        <f t="shared" si="15"/>
        <v>2021</v>
      </c>
    </row>
    <row r="239" spans="1:9" ht="15" customHeight="1" x14ac:dyDescent="0.25">
      <c r="A239" s="43">
        <v>44554</v>
      </c>
      <c r="B239" s="5" t="s">
        <v>32</v>
      </c>
      <c r="C239" s="8" t="str">
        <f t="shared" si="12"/>
        <v xml:space="preserve"> </v>
      </c>
      <c r="D239" s="36" t="str">
        <f t="shared" si="13"/>
        <v>Debit</v>
      </c>
      <c r="E239" s="13" t="s">
        <v>27</v>
      </c>
      <c r="F239" s="27">
        <v>129</v>
      </c>
      <c r="G239" t="str" cm="1">
        <f t="array" ref="G239">IFERROR(INDEX(Categories!$B$1:$B$51, MATCH(TRUE, ISNUMBER(SEARCH(Categories!$A$1:$A$51, B239)), 0)), "Not Found")</f>
        <v>FOOD</v>
      </c>
      <c r="H239">
        <f t="shared" si="14"/>
        <v>12</v>
      </c>
      <c r="I239">
        <f t="shared" si="15"/>
        <v>2021</v>
      </c>
    </row>
    <row r="240" spans="1:9" ht="15" customHeight="1" x14ac:dyDescent="0.25">
      <c r="A240" s="43">
        <v>44555</v>
      </c>
      <c r="B240" s="5" t="s">
        <v>47</v>
      </c>
      <c r="C240" s="8" t="str">
        <f t="shared" si="12"/>
        <v xml:space="preserve"> </v>
      </c>
      <c r="D240" s="36" t="str">
        <f t="shared" si="13"/>
        <v>Debit</v>
      </c>
      <c r="E240" s="13" t="s">
        <v>27</v>
      </c>
      <c r="F240" s="27">
        <v>78</v>
      </c>
      <c r="G240" t="str" cm="1">
        <f t="array" ref="G240">IFERROR(INDEX(Categories!$B$1:$B$51, MATCH(TRUE, ISNUMBER(SEARCH(Categories!$A$1:$A$51, B240)), 0)), "Not Found")</f>
        <v>TRAVEL</v>
      </c>
      <c r="H240">
        <f t="shared" si="14"/>
        <v>12</v>
      </c>
      <c r="I240">
        <f t="shared" si="15"/>
        <v>2021</v>
      </c>
    </row>
    <row r="241" spans="1:9" ht="15" customHeight="1" x14ac:dyDescent="0.25">
      <c r="A241" s="43">
        <v>44555</v>
      </c>
      <c r="B241" s="5" t="s">
        <v>88</v>
      </c>
      <c r="C241" s="8" t="str">
        <f t="shared" si="12"/>
        <v xml:space="preserve"> </v>
      </c>
      <c r="D241" s="36" t="str">
        <f t="shared" si="13"/>
        <v>Debit</v>
      </c>
      <c r="E241" s="13" t="s">
        <v>27</v>
      </c>
      <c r="F241" s="27">
        <v>2120</v>
      </c>
      <c r="G241" t="str" cm="1">
        <f t="array" ref="G241">IFERROR(INDEX(Categories!$B$1:$B$51, MATCH(TRUE, ISNUMBER(SEARCH(Categories!$A$1:$A$51, B241)), 0)), "Not Found")</f>
        <v>Person</v>
      </c>
      <c r="H241">
        <f t="shared" si="14"/>
        <v>12</v>
      </c>
      <c r="I241">
        <f t="shared" si="15"/>
        <v>2021</v>
      </c>
    </row>
    <row r="242" spans="1:9" ht="15" customHeight="1" x14ac:dyDescent="0.25">
      <c r="A242" s="43">
        <v>44556</v>
      </c>
      <c r="B242" s="5" t="s">
        <v>47</v>
      </c>
      <c r="C242" s="8" t="str">
        <f t="shared" si="12"/>
        <v xml:space="preserve"> </v>
      </c>
      <c r="D242" s="36" t="str">
        <f t="shared" si="13"/>
        <v>Debit</v>
      </c>
      <c r="E242" s="13" t="s">
        <v>27</v>
      </c>
      <c r="F242" s="27">
        <v>216</v>
      </c>
      <c r="G242" t="str" cm="1">
        <f t="array" ref="G242">IFERROR(INDEX(Categories!$B$1:$B$51, MATCH(TRUE, ISNUMBER(SEARCH(Categories!$A$1:$A$51, B242)), 0)), "Not Found")</f>
        <v>TRAVEL</v>
      </c>
      <c r="H242">
        <f t="shared" si="14"/>
        <v>12</v>
      </c>
      <c r="I242">
        <f t="shared" si="15"/>
        <v>2021</v>
      </c>
    </row>
    <row r="243" spans="1:9" ht="15" customHeight="1" x14ac:dyDescent="0.25">
      <c r="A243" s="43">
        <v>44556</v>
      </c>
      <c r="B243" s="5" t="s">
        <v>89</v>
      </c>
      <c r="C243" s="8" t="str">
        <f t="shared" si="12"/>
        <v xml:space="preserve"> </v>
      </c>
      <c r="D243" s="36" t="str">
        <f t="shared" si="13"/>
        <v>Debit</v>
      </c>
      <c r="E243" s="13" t="s">
        <v>27</v>
      </c>
      <c r="F243" s="27">
        <v>1200</v>
      </c>
      <c r="G243" t="str" cm="1">
        <f t="array" ref="G243">IFERROR(INDEX(Categories!$B$1:$B$51, MATCH(TRUE, ISNUMBER(SEARCH(Categories!$A$1:$A$51, B243)), 0)), "Not Found")</f>
        <v>FOOD</v>
      </c>
      <c r="H243">
        <f t="shared" si="14"/>
        <v>12</v>
      </c>
      <c r="I243">
        <f t="shared" si="15"/>
        <v>2021</v>
      </c>
    </row>
    <row r="244" spans="1:9" ht="15" customHeight="1" x14ac:dyDescent="0.25">
      <c r="A244" s="41">
        <v>44556</v>
      </c>
      <c r="B244" s="8" t="s">
        <v>89</v>
      </c>
      <c r="C244" s="8" t="str">
        <f t="shared" si="12"/>
        <v xml:space="preserve"> </v>
      </c>
      <c r="D244" s="36" t="str">
        <f t="shared" si="13"/>
        <v>Debit</v>
      </c>
      <c r="E244" s="16" t="s">
        <v>27</v>
      </c>
      <c r="F244" s="26">
        <v>1245</v>
      </c>
      <c r="G244" t="str" cm="1">
        <f t="array" ref="G244">IFERROR(INDEX(Categories!$B$1:$B$51, MATCH(TRUE, ISNUMBER(SEARCH(Categories!$A$1:$A$51, B244)), 0)), "Not Found")</f>
        <v>FOOD</v>
      </c>
      <c r="H244">
        <f t="shared" si="14"/>
        <v>12</v>
      </c>
      <c r="I244">
        <f t="shared" si="15"/>
        <v>2021</v>
      </c>
    </row>
    <row r="245" spans="1:9" ht="15" customHeight="1" x14ac:dyDescent="0.25">
      <c r="A245" s="43">
        <v>44556</v>
      </c>
      <c r="B245" s="5" t="s">
        <v>47</v>
      </c>
      <c r="C245" s="8" t="str">
        <f t="shared" si="12"/>
        <v xml:space="preserve"> </v>
      </c>
      <c r="D245" s="36" t="str">
        <f t="shared" si="13"/>
        <v>Debit</v>
      </c>
      <c r="E245" s="14" t="s">
        <v>27</v>
      </c>
      <c r="F245" s="27">
        <v>57</v>
      </c>
      <c r="G245" t="str" cm="1">
        <f t="array" ref="G245">IFERROR(INDEX(Categories!$B$1:$B$51, MATCH(TRUE, ISNUMBER(SEARCH(Categories!$A$1:$A$51, B245)), 0)), "Not Found")</f>
        <v>TRAVEL</v>
      </c>
      <c r="H245">
        <f t="shared" si="14"/>
        <v>12</v>
      </c>
      <c r="I245">
        <f t="shared" si="15"/>
        <v>2021</v>
      </c>
    </row>
    <row r="246" spans="1:9" ht="15" customHeight="1" x14ac:dyDescent="0.25">
      <c r="A246" s="43">
        <v>44557</v>
      </c>
      <c r="B246" s="5" t="s">
        <v>32</v>
      </c>
      <c r="C246" s="8" t="str">
        <f t="shared" si="12"/>
        <v xml:space="preserve"> </v>
      </c>
      <c r="D246" s="36" t="str">
        <f t="shared" si="13"/>
        <v>Debit</v>
      </c>
      <c r="E246" s="14" t="s">
        <v>27</v>
      </c>
      <c r="F246" s="27">
        <v>275</v>
      </c>
      <c r="G246" t="str" cm="1">
        <f t="array" ref="G246">IFERROR(INDEX(Categories!$B$1:$B$51, MATCH(TRUE, ISNUMBER(SEARCH(Categories!$A$1:$A$51, B246)), 0)), "Not Found")</f>
        <v>FOOD</v>
      </c>
      <c r="H246">
        <f t="shared" si="14"/>
        <v>12</v>
      </c>
      <c r="I246">
        <f t="shared" si="15"/>
        <v>2021</v>
      </c>
    </row>
    <row r="247" spans="1:9" ht="15" customHeight="1" x14ac:dyDescent="0.25">
      <c r="A247" s="43">
        <v>44557</v>
      </c>
      <c r="B247" s="5" t="s">
        <v>81</v>
      </c>
      <c r="C247" s="8" t="str">
        <f t="shared" si="12"/>
        <v>Credit</v>
      </c>
      <c r="D247" s="36" t="str">
        <f t="shared" si="13"/>
        <v/>
      </c>
      <c r="E247" s="14" t="s">
        <v>37</v>
      </c>
      <c r="F247" s="20">
        <v>600</v>
      </c>
      <c r="G247" t="str" cm="1">
        <f t="array" ref="G247">IFERROR(INDEX(Categories!$B$1:$B$51, MATCH(TRUE, ISNUMBER(SEARCH(Categories!$A$1:$A$51, B247)), 0)), "Not Found")</f>
        <v>Person</v>
      </c>
      <c r="H247">
        <f t="shared" si="14"/>
        <v>12</v>
      </c>
      <c r="I247">
        <f t="shared" si="15"/>
        <v>2021</v>
      </c>
    </row>
    <row r="248" spans="1:9" ht="15" customHeight="1" x14ac:dyDescent="0.25">
      <c r="A248" s="43">
        <v>44557</v>
      </c>
      <c r="B248" s="5" t="s">
        <v>81</v>
      </c>
      <c r="C248" s="8" t="str">
        <f t="shared" si="12"/>
        <v>Credit</v>
      </c>
      <c r="D248" s="36" t="str">
        <f t="shared" si="13"/>
        <v/>
      </c>
      <c r="E248" s="14" t="s">
        <v>37</v>
      </c>
      <c r="F248" s="20">
        <v>304</v>
      </c>
      <c r="G248" t="str" cm="1">
        <f t="array" ref="G248">IFERROR(INDEX(Categories!$B$1:$B$51, MATCH(TRUE, ISNUMBER(SEARCH(Categories!$A$1:$A$51, B248)), 0)), "Not Found")</f>
        <v>Person</v>
      </c>
      <c r="H248">
        <f t="shared" si="14"/>
        <v>12</v>
      </c>
      <c r="I248">
        <f t="shared" si="15"/>
        <v>2021</v>
      </c>
    </row>
    <row r="249" spans="1:9" ht="15" customHeight="1" x14ac:dyDescent="0.25">
      <c r="A249" s="43">
        <v>44557</v>
      </c>
      <c r="B249" s="5" t="s">
        <v>29</v>
      </c>
      <c r="C249" s="8" t="str">
        <f t="shared" si="12"/>
        <v xml:space="preserve"> </v>
      </c>
      <c r="D249" s="36" t="str">
        <f t="shared" si="13"/>
        <v>Debit</v>
      </c>
      <c r="E249" s="14" t="s">
        <v>27</v>
      </c>
      <c r="F249" s="27">
        <v>500</v>
      </c>
      <c r="G249" t="str" cm="1">
        <f t="array" ref="G249">IFERROR(INDEX(Categories!$B$1:$B$51, MATCH(TRUE, ISNUMBER(SEARCH(Categories!$A$1:$A$51, B249)), 0)), "Not Found")</f>
        <v>Person</v>
      </c>
      <c r="H249">
        <f t="shared" si="14"/>
        <v>12</v>
      </c>
      <c r="I249">
        <f t="shared" si="15"/>
        <v>2021</v>
      </c>
    </row>
    <row r="250" spans="1:9" ht="15" customHeight="1" x14ac:dyDescent="0.25">
      <c r="A250" s="43">
        <v>44557</v>
      </c>
      <c r="B250" s="5" t="s">
        <v>36</v>
      </c>
      <c r="C250" s="8" t="str">
        <f t="shared" si="12"/>
        <v>Credit</v>
      </c>
      <c r="D250" s="36" t="str">
        <f t="shared" si="13"/>
        <v/>
      </c>
      <c r="E250" s="14" t="s">
        <v>37</v>
      </c>
      <c r="F250" s="20">
        <v>500</v>
      </c>
      <c r="G250" t="str" cm="1">
        <f t="array" ref="G250">IFERROR(INDEX(Categories!$B$1:$B$51, MATCH(TRUE, ISNUMBER(SEARCH(Categories!$A$1:$A$51, B250)), 0)), "Not Found")</f>
        <v>Person</v>
      </c>
      <c r="H250">
        <f t="shared" si="14"/>
        <v>12</v>
      </c>
      <c r="I250">
        <f t="shared" si="15"/>
        <v>2021</v>
      </c>
    </row>
    <row r="251" spans="1:9" ht="15" customHeight="1" x14ac:dyDescent="0.25">
      <c r="A251" s="43">
        <v>44558</v>
      </c>
      <c r="B251" s="5" t="s">
        <v>26</v>
      </c>
      <c r="C251" s="8" t="str">
        <f t="shared" si="12"/>
        <v xml:space="preserve"> </v>
      </c>
      <c r="D251" s="36" t="str">
        <f t="shared" si="13"/>
        <v>Debit</v>
      </c>
      <c r="E251" s="14" t="s">
        <v>27</v>
      </c>
      <c r="F251" s="27">
        <v>714.04</v>
      </c>
      <c r="G251" t="str" cm="1">
        <f t="array" ref="G251">IFERROR(INDEX(Categories!$B$1:$B$51, MATCH(TRUE, ISNUMBER(SEARCH(Categories!$A$1:$A$51, B251)), 0)), "Not Found")</f>
        <v>ENTERTAINMENT</v>
      </c>
      <c r="H251">
        <f t="shared" si="14"/>
        <v>12</v>
      </c>
      <c r="I251">
        <f t="shared" si="15"/>
        <v>2021</v>
      </c>
    </row>
    <row r="252" spans="1:9" ht="15" customHeight="1" x14ac:dyDescent="0.25">
      <c r="A252" s="43">
        <v>44559</v>
      </c>
      <c r="B252" s="5" t="s">
        <v>32</v>
      </c>
      <c r="C252" s="8" t="str">
        <f t="shared" si="12"/>
        <v xml:space="preserve"> </v>
      </c>
      <c r="D252" s="36" t="str">
        <f t="shared" si="13"/>
        <v>Debit</v>
      </c>
      <c r="E252" s="14" t="s">
        <v>27</v>
      </c>
      <c r="F252" s="27">
        <v>164</v>
      </c>
      <c r="G252" t="str" cm="1">
        <f t="array" ref="G252">IFERROR(INDEX(Categories!$B$1:$B$51, MATCH(TRUE, ISNUMBER(SEARCH(Categories!$A$1:$A$51, B252)), 0)), "Not Found")</f>
        <v>FOOD</v>
      </c>
      <c r="H252">
        <f t="shared" si="14"/>
        <v>12</v>
      </c>
      <c r="I252">
        <f t="shared" si="15"/>
        <v>2021</v>
      </c>
    </row>
    <row r="253" spans="1:9" ht="15" customHeight="1" x14ac:dyDescent="0.25">
      <c r="A253" s="41">
        <v>44559</v>
      </c>
      <c r="B253" s="8" t="s">
        <v>90</v>
      </c>
      <c r="C253" s="8" t="str">
        <f t="shared" si="12"/>
        <v xml:space="preserve"> </v>
      </c>
      <c r="D253" s="36" t="str">
        <f t="shared" si="13"/>
        <v>Debit</v>
      </c>
      <c r="E253" s="15" t="s">
        <v>27</v>
      </c>
      <c r="F253" s="26">
        <v>454</v>
      </c>
      <c r="G253" t="str" cm="1">
        <f t="array" ref="G253">IFERROR(INDEX(Categories!$B$1:$B$51, MATCH(TRUE, ISNUMBER(SEARCH(Categories!$A$1:$A$51, B253)), 0)), "Not Found")</f>
        <v>Person</v>
      </c>
      <c r="H253">
        <f t="shared" si="14"/>
        <v>12</v>
      </c>
      <c r="I253">
        <f t="shared" si="15"/>
        <v>2021</v>
      </c>
    </row>
    <row r="254" spans="1:9" ht="15" customHeight="1" x14ac:dyDescent="0.25">
      <c r="A254" s="43">
        <v>44561</v>
      </c>
      <c r="B254" s="5" t="s">
        <v>91</v>
      </c>
      <c r="C254" s="8" t="str">
        <f t="shared" si="12"/>
        <v xml:space="preserve"> </v>
      </c>
      <c r="D254" s="36" t="str">
        <f t="shared" si="13"/>
        <v>Debit</v>
      </c>
      <c r="E254" s="13" t="s">
        <v>27</v>
      </c>
      <c r="F254" s="27">
        <v>2159</v>
      </c>
      <c r="G254" t="str" cm="1">
        <f t="array" ref="G254">IFERROR(INDEX(Categories!$B$1:$B$51, MATCH(TRUE, ISNUMBER(SEARCH(Categories!$A$1:$A$51, B254)), 0)), "Not Found")</f>
        <v>TRIP</v>
      </c>
      <c r="H254">
        <f t="shared" si="14"/>
        <v>12</v>
      </c>
      <c r="I254">
        <f t="shared" si="15"/>
        <v>2021</v>
      </c>
    </row>
    <row r="255" spans="1:9" ht="15" customHeight="1" x14ac:dyDescent="0.25">
      <c r="A255" s="43">
        <v>44561</v>
      </c>
      <c r="B255" s="5" t="s">
        <v>32</v>
      </c>
      <c r="C255" s="8" t="str">
        <f t="shared" si="12"/>
        <v xml:space="preserve"> </v>
      </c>
      <c r="D255" s="36" t="str">
        <f t="shared" si="13"/>
        <v>Debit</v>
      </c>
      <c r="E255" s="13" t="s">
        <v>27</v>
      </c>
      <c r="F255" s="27">
        <v>228</v>
      </c>
      <c r="G255" t="str" cm="1">
        <f t="array" ref="G255">IFERROR(INDEX(Categories!$B$1:$B$51, MATCH(TRUE, ISNUMBER(SEARCH(Categories!$A$1:$A$51, B255)), 0)), "Not Found")</f>
        <v>FOOD</v>
      </c>
      <c r="H255">
        <f t="shared" si="14"/>
        <v>12</v>
      </c>
      <c r="I255">
        <f t="shared" si="15"/>
        <v>2021</v>
      </c>
    </row>
    <row r="256" spans="1:9" ht="15" customHeight="1" x14ac:dyDescent="0.25">
      <c r="A256" s="43">
        <v>44562</v>
      </c>
      <c r="B256" s="5" t="s">
        <v>92</v>
      </c>
      <c r="C256" s="8" t="str">
        <f t="shared" si="12"/>
        <v xml:space="preserve"> </v>
      </c>
      <c r="D256" s="36" t="str">
        <f t="shared" si="13"/>
        <v>Debit</v>
      </c>
      <c r="E256" s="13" t="s">
        <v>27</v>
      </c>
      <c r="F256" s="27">
        <v>2322</v>
      </c>
      <c r="G256" t="str" cm="1">
        <f t="array" ref="G256">IFERROR(INDEX(Categories!$B$1:$B$51, MATCH(TRUE, ISNUMBER(SEARCH(Categories!$A$1:$A$51, B256)), 0)), "Not Found")</f>
        <v>TRIP</v>
      </c>
      <c r="H256">
        <f t="shared" si="14"/>
        <v>1</v>
      </c>
      <c r="I256">
        <f t="shared" si="15"/>
        <v>2022</v>
      </c>
    </row>
    <row r="257" spans="1:9" ht="15" customHeight="1" x14ac:dyDescent="0.25">
      <c r="A257" s="43">
        <v>44563</v>
      </c>
      <c r="B257" s="5" t="s">
        <v>32</v>
      </c>
      <c r="C257" s="8" t="str">
        <f t="shared" si="12"/>
        <v xml:space="preserve"> </v>
      </c>
      <c r="D257" s="36" t="str">
        <f t="shared" si="13"/>
        <v>Debit</v>
      </c>
      <c r="E257" s="13" t="s">
        <v>27</v>
      </c>
      <c r="F257" s="27">
        <v>134</v>
      </c>
      <c r="G257" t="str" cm="1">
        <f t="array" ref="G257">IFERROR(INDEX(Categories!$B$1:$B$51, MATCH(TRUE, ISNUMBER(SEARCH(Categories!$A$1:$A$51, B257)), 0)), "Not Found")</f>
        <v>FOOD</v>
      </c>
      <c r="H257">
        <f t="shared" si="14"/>
        <v>1</v>
      </c>
      <c r="I257">
        <f t="shared" si="15"/>
        <v>2022</v>
      </c>
    </row>
    <row r="258" spans="1:9" ht="15" customHeight="1" x14ac:dyDescent="0.25">
      <c r="A258" s="43">
        <v>44567</v>
      </c>
      <c r="B258" s="5" t="s">
        <v>66</v>
      </c>
      <c r="C258" s="8" t="str">
        <f t="shared" ref="C258:C321" si="16">IF(E258="Credit", E258, " ")</f>
        <v xml:space="preserve"> </v>
      </c>
      <c r="D258" s="36" t="str">
        <f t="shared" ref="D258:D321" si="17">IF(E258="Debit", E258, "")</f>
        <v>Debit</v>
      </c>
      <c r="E258" s="13" t="s">
        <v>27</v>
      </c>
      <c r="F258" s="27">
        <v>1748</v>
      </c>
      <c r="G258" t="str" cm="1">
        <f t="array" ref="G258">IFERROR(INDEX(Categories!$B$1:$B$51, MATCH(TRUE, ISNUMBER(SEARCH(Categories!$A$1:$A$51, B258)), 0)), "Not Found")</f>
        <v>SHOPPING</v>
      </c>
      <c r="H258">
        <f t="shared" ref="H258:H321" si="18">MONTH(A258)</f>
        <v>1</v>
      </c>
      <c r="I258">
        <f t="shared" ref="I258:I321" si="19">YEAR(A258)</f>
        <v>2022</v>
      </c>
    </row>
    <row r="259" spans="1:9" ht="15" customHeight="1" x14ac:dyDescent="0.25">
      <c r="A259" s="43">
        <v>44568</v>
      </c>
      <c r="B259" s="5" t="s">
        <v>93</v>
      </c>
      <c r="C259" s="8" t="str">
        <f t="shared" si="16"/>
        <v xml:space="preserve"> </v>
      </c>
      <c r="D259" s="36" t="str">
        <f t="shared" si="17"/>
        <v>Debit</v>
      </c>
      <c r="E259" s="13" t="s">
        <v>27</v>
      </c>
      <c r="F259" s="27">
        <v>399</v>
      </c>
      <c r="G259" t="str" cm="1">
        <f t="array" ref="G259">IFERROR(INDEX(Categories!$B$1:$B$51, MATCH(TRUE, ISNUMBER(SEARCH(Categories!$A$1:$A$51, B259)), 0)), "Not Found")</f>
        <v>Person</v>
      </c>
      <c r="H259">
        <f t="shared" si="18"/>
        <v>1</v>
      </c>
      <c r="I259">
        <f t="shared" si="19"/>
        <v>2022</v>
      </c>
    </row>
    <row r="260" spans="1:9" ht="15" customHeight="1" x14ac:dyDescent="0.25">
      <c r="A260" s="43">
        <v>44573</v>
      </c>
      <c r="B260" s="5" t="s">
        <v>67</v>
      </c>
      <c r="C260" s="8" t="str">
        <f t="shared" si="16"/>
        <v xml:space="preserve"> </v>
      </c>
      <c r="D260" s="36" t="str">
        <f t="shared" si="17"/>
        <v>Debit</v>
      </c>
      <c r="E260" s="13" t="s">
        <v>27</v>
      </c>
      <c r="F260" s="27">
        <v>960</v>
      </c>
      <c r="G260" t="str" cm="1">
        <f t="array" ref="G260">IFERROR(INDEX(Categories!$B$1:$B$51, MATCH(TRUE, ISNUMBER(SEARCH(Categories!$A$1:$A$51, B260)), 0)), "Not Found")</f>
        <v>HEALTHCARE</v>
      </c>
      <c r="H260">
        <f t="shared" si="18"/>
        <v>1</v>
      </c>
      <c r="I260">
        <f t="shared" si="19"/>
        <v>2022</v>
      </c>
    </row>
    <row r="261" spans="1:9" ht="15" customHeight="1" x14ac:dyDescent="0.25">
      <c r="A261" s="43">
        <v>44576</v>
      </c>
      <c r="B261" s="5" t="s">
        <v>47</v>
      </c>
      <c r="C261" s="8" t="str">
        <f t="shared" si="16"/>
        <v xml:space="preserve"> </v>
      </c>
      <c r="D261" s="36" t="str">
        <f t="shared" si="17"/>
        <v>Debit</v>
      </c>
      <c r="E261" s="13" t="s">
        <v>27</v>
      </c>
      <c r="F261" s="27">
        <v>284</v>
      </c>
      <c r="G261" t="str" cm="1">
        <f t="array" ref="G261">IFERROR(INDEX(Categories!$B$1:$B$51, MATCH(TRUE, ISNUMBER(SEARCH(Categories!$A$1:$A$51, B261)), 0)), "Not Found")</f>
        <v>TRAVEL</v>
      </c>
      <c r="H261">
        <f t="shared" si="18"/>
        <v>1</v>
      </c>
      <c r="I261">
        <f t="shared" si="19"/>
        <v>2022</v>
      </c>
    </row>
    <row r="262" spans="1:9" ht="15" customHeight="1" x14ac:dyDescent="0.25">
      <c r="A262" s="41">
        <v>44576</v>
      </c>
      <c r="B262" s="7" t="s">
        <v>47</v>
      </c>
      <c r="C262" s="7" t="str">
        <f t="shared" si="16"/>
        <v xml:space="preserve"> </v>
      </c>
      <c r="D262" s="36" t="str">
        <f t="shared" si="17"/>
        <v>Debit</v>
      </c>
      <c r="E262" s="1" t="s">
        <v>27</v>
      </c>
      <c r="F262" s="26">
        <v>84</v>
      </c>
      <c r="G262" t="str" cm="1">
        <f t="array" ref="G262">IFERROR(INDEX(Categories!$B$1:$B$51, MATCH(TRUE, ISNUMBER(SEARCH(Categories!$A$1:$A$51, B262)), 0)), "Not Found")</f>
        <v>TRAVEL</v>
      </c>
      <c r="H262">
        <f t="shared" si="18"/>
        <v>1</v>
      </c>
      <c r="I262">
        <f t="shared" si="19"/>
        <v>2022</v>
      </c>
    </row>
    <row r="263" spans="1:9" ht="15" customHeight="1" x14ac:dyDescent="0.25">
      <c r="A263" s="43">
        <v>44586</v>
      </c>
      <c r="B263" s="4" t="s">
        <v>32</v>
      </c>
      <c r="C263" s="7" t="str">
        <f t="shared" si="16"/>
        <v xml:space="preserve"> </v>
      </c>
      <c r="D263" s="36" t="str">
        <f t="shared" si="17"/>
        <v>Debit</v>
      </c>
      <c r="E263" s="2" t="s">
        <v>27</v>
      </c>
      <c r="F263" s="27">
        <v>507</v>
      </c>
      <c r="G263" t="str" cm="1">
        <f t="array" ref="G263">IFERROR(INDEX(Categories!$B$1:$B$51, MATCH(TRUE, ISNUMBER(SEARCH(Categories!$A$1:$A$51, B263)), 0)), "Not Found")</f>
        <v>FOOD</v>
      </c>
      <c r="H263">
        <f t="shared" si="18"/>
        <v>1</v>
      </c>
      <c r="I263">
        <f t="shared" si="19"/>
        <v>2022</v>
      </c>
    </row>
    <row r="264" spans="1:9" ht="15" customHeight="1" x14ac:dyDescent="0.25">
      <c r="A264" s="43">
        <v>44589</v>
      </c>
      <c r="B264" s="4" t="s">
        <v>94</v>
      </c>
      <c r="C264" s="7" t="str">
        <f t="shared" si="16"/>
        <v xml:space="preserve"> </v>
      </c>
      <c r="D264" s="36" t="str">
        <f t="shared" si="17"/>
        <v>Debit</v>
      </c>
      <c r="E264" s="2" t="s">
        <v>27</v>
      </c>
      <c r="F264" s="27">
        <v>296</v>
      </c>
      <c r="G264" t="str" cm="1">
        <f t="array" ref="G264">IFERROR(INDEX(Categories!$B$1:$B$51, MATCH(TRUE, ISNUMBER(SEARCH(Categories!$A$1:$A$51, B264)), 0)), "Not Found")</f>
        <v>FOOD</v>
      </c>
      <c r="H264">
        <f t="shared" si="18"/>
        <v>1</v>
      </c>
      <c r="I264">
        <f t="shared" si="19"/>
        <v>2022</v>
      </c>
    </row>
    <row r="265" spans="1:9" ht="15" customHeight="1" x14ac:dyDescent="0.25">
      <c r="A265" s="43">
        <v>44590</v>
      </c>
      <c r="B265" s="4" t="s">
        <v>94</v>
      </c>
      <c r="C265" s="7" t="str">
        <f t="shared" si="16"/>
        <v xml:space="preserve"> </v>
      </c>
      <c r="D265" s="36" t="str">
        <f t="shared" si="17"/>
        <v>Debit</v>
      </c>
      <c r="E265" s="2" t="s">
        <v>27</v>
      </c>
      <c r="F265" s="27">
        <v>212</v>
      </c>
      <c r="G265" t="str" cm="1">
        <f t="array" ref="G265">IFERROR(INDEX(Categories!$B$1:$B$51, MATCH(TRUE, ISNUMBER(SEARCH(Categories!$A$1:$A$51, B265)), 0)), "Not Found")</f>
        <v>FOOD</v>
      </c>
      <c r="H265">
        <f t="shared" si="18"/>
        <v>1</v>
      </c>
      <c r="I265">
        <f t="shared" si="19"/>
        <v>2022</v>
      </c>
    </row>
    <row r="266" spans="1:9" ht="15" customHeight="1" x14ac:dyDescent="0.25">
      <c r="A266" s="43">
        <v>44600</v>
      </c>
      <c r="B266" s="4" t="s">
        <v>36</v>
      </c>
      <c r="C266" s="7" t="str">
        <f t="shared" si="16"/>
        <v>Credit</v>
      </c>
      <c r="D266" s="36" t="str">
        <f t="shared" si="17"/>
        <v/>
      </c>
      <c r="E266" s="2" t="s">
        <v>37</v>
      </c>
      <c r="F266" s="20">
        <v>14000</v>
      </c>
      <c r="G266" t="str" cm="1">
        <f t="array" ref="G266">IFERROR(INDEX(Categories!$B$1:$B$51, MATCH(TRUE, ISNUMBER(SEARCH(Categories!$A$1:$A$51, B266)), 0)), "Not Found")</f>
        <v>Person</v>
      </c>
      <c r="H266">
        <f t="shared" si="18"/>
        <v>2</v>
      </c>
      <c r="I266">
        <f t="shared" si="19"/>
        <v>2022</v>
      </c>
    </row>
    <row r="267" spans="1:9" ht="15" customHeight="1" x14ac:dyDescent="0.25">
      <c r="A267" s="43">
        <v>44601</v>
      </c>
      <c r="B267" s="4" t="s">
        <v>32</v>
      </c>
      <c r="C267" s="7" t="str">
        <f t="shared" si="16"/>
        <v xml:space="preserve"> </v>
      </c>
      <c r="D267" s="36" t="str">
        <f t="shared" si="17"/>
        <v>Debit</v>
      </c>
      <c r="E267" s="2" t="s">
        <v>27</v>
      </c>
      <c r="F267" s="27">
        <v>276</v>
      </c>
      <c r="G267" t="str" cm="1">
        <f t="array" ref="G267">IFERROR(INDEX(Categories!$B$1:$B$51, MATCH(TRUE, ISNUMBER(SEARCH(Categories!$A$1:$A$51, B267)), 0)), "Not Found")</f>
        <v>FOOD</v>
      </c>
      <c r="H267">
        <f t="shared" si="18"/>
        <v>2</v>
      </c>
      <c r="I267">
        <f t="shared" si="19"/>
        <v>2022</v>
      </c>
    </row>
    <row r="268" spans="1:9" ht="15" customHeight="1" x14ac:dyDescent="0.25">
      <c r="A268" s="43">
        <v>44605</v>
      </c>
      <c r="B268" s="4" t="s">
        <v>95</v>
      </c>
      <c r="C268" s="7" t="str">
        <f t="shared" si="16"/>
        <v xml:space="preserve"> </v>
      </c>
      <c r="D268" s="36" t="str">
        <f t="shared" si="17"/>
        <v>Debit</v>
      </c>
      <c r="E268" s="2" t="s">
        <v>27</v>
      </c>
      <c r="F268" s="27">
        <v>6151</v>
      </c>
      <c r="G268" t="str" cm="1">
        <f t="array" ref="G268">IFERROR(INDEX(Categories!$B$1:$B$51, MATCH(TRUE, ISNUMBER(SEARCH(Categories!$A$1:$A$51, B268)), 0)), "Not Found")</f>
        <v>Person</v>
      </c>
      <c r="H268">
        <f t="shared" si="18"/>
        <v>2</v>
      </c>
      <c r="I268">
        <f t="shared" si="19"/>
        <v>2022</v>
      </c>
    </row>
    <row r="269" spans="1:9" ht="15" customHeight="1" x14ac:dyDescent="0.25">
      <c r="A269" s="43">
        <v>44605</v>
      </c>
      <c r="B269" s="4" t="s">
        <v>96</v>
      </c>
      <c r="C269" s="7" t="str">
        <f t="shared" si="16"/>
        <v xml:space="preserve"> </v>
      </c>
      <c r="D269" s="36" t="str">
        <f t="shared" si="17"/>
        <v>Debit</v>
      </c>
      <c r="E269" s="2" t="s">
        <v>27</v>
      </c>
      <c r="F269" s="27">
        <v>3275</v>
      </c>
      <c r="G269" t="str" cm="1">
        <f t="array" ref="G269">IFERROR(INDEX(Categories!$B$1:$B$51, MATCH(TRUE, ISNUMBER(SEARCH(Categories!$A$1:$A$51, B269)), 0)), "Not Found")</f>
        <v>Person</v>
      </c>
      <c r="H269">
        <f t="shared" si="18"/>
        <v>2</v>
      </c>
      <c r="I269">
        <f t="shared" si="19"/>
        <v>2022</v>
      </c>
    </row>
    <row r="270" spans="1:9" ht="15" customHeight="1" x14ac:dyDescent="0.25">
      <c r="A270" s="43">
        <v>44606</v>
      </c>
      <c r="B270" s="4" t="s">
        <v>97</v>
      </c>
      <c r="C270" s="7" t="str">
        <f t="shared" si="16"/>
        <v xml:space="preserve"> </v>
      </c>
      <c r="D270" s="36" t="str">
        <f t="shared" si="17"/>
        <v>Debit</v>
      </c>
      <c r="E270" s="2" t="s">
        <v>27</v>
      </c>
      <c r="F270" s="27">
        <v>3670</v>
      </c>
      <c r="G270" t="str" cm="1">
        <f t="array" ref="G270">IFERROR(INDEX(Categories!$B$1:$B$51, MATCH(TRUE, ISNUMBER(SEARCH(Categories!$A$1:$A$51, B270)), 0)), "Not Found")</f>
        <v>Person</v>
      </c>
      <c r="H270">
        <f t="shared" si="18"/>
        <v>2</v>
      </c>
      <c r="I270">
        <f t="shared" si="19"/>
        <v>2022</v>
      </c>
    </row>
    <row r="271" spans="1:9" ht="15" customHeight="1" x14ac:dyDescent="0.25">
      <c r="A271" s="41">
        <v>44608</v>
      </c>
      <c r="B271" s="8" t="s">
        <v>29</v>
      </c>
      <c r="C271" s="8" t="str">
        <f t="shared" si="16"/>
        <v xml:space="preserve"> </v>
      </c>
      <c r="D271" s="36" t="str">
        <f t="shared" si="17"/>
        <v>Debit</v>
      </c>
      <c r="E271" s="15" t="s">
        <v>27</v>
      </c>
      <c r="F271" s="26">
        <v>5000</v>
      </c>
      <c r="G271" t="str" cm="1">
        <f t="array" ref="G271">IFERROR(INDEX(Categories!$B$1:$B$51, MATCH(TRUE, ISNUMBER(SEARCH(Categories!$A$1:$A$51, B271)), 0)), "Not Found")</f>
        <v>Person</v>
      </c>
      <c r="H271">
        <f t="shared" si="18"/>
        <v>2</v>
      </c>
      <c r="I271">
        <f t="shared" si="19"/>
        <v>2022</v>
      </c>
    </row>
    <row r="272" spans="1:9" ht="15" customHeight="1" x14ac:dyDescent="0.25">
      <c r="A272" s="43">
        <v>44611</v>
      </c>
      <c r="B272" s="5" t="s">
        <v>29</v>
      </c>
      <c r="C272" s="8" t="str">
        <f t="shared" si="16"/>
        <v xml:space="preserve"> </v>
      </c>
      <c r="D272" s="36" t="str">
        <f t="shared" si="17"/>
        <v>Debit</v>
      </c>
      <c r="E272" s="13" t="s">
        <v>27</v>
      </c>
      <c r="F272" s="27">
        <v>1900</v>
      </c>
      <c r="G272" t="str" cm="1">
        <f t="array" ref="G272">IFERROR(INDEX(Categories!$B$1:$B$51, MATCH(TRUE, ISNUMBER(SEARCH(Categories!$A$1:$A$51, B272)), 0)), "Not Found")</f>
        <v>Person</v>
      </c>
      <c r="H272">
        <f t="shared" si="18"/>
        <v>2</v>
      </c>
      <c r="I272">
        <f t="shared" si="19"/>
        <v>2022</v>
      </c>
    </row>
    <row r="273" spans="1:9" ht="15" customHeight="1" x14ac:dyDescent="0.25">
      <c r="A273" s="43">
        <v>44613</v>
      </c>
      <c r="B273" s="5" t="s">
        <v>32</v>
      </c>
      <c r="C273" s="8" t="str">
        <f t="shared" si="16"/>
        <v xml:space="preserve"> </v>
      </c>
      <c r="D273" s="36" t="str">
        <f t="shared" si="17"/>
        <v>Debit</v>
      </c>
      <c r="E273" s="13" t="s">
        <v>27</v>
      </c>
      <c r="F273" s="27">
        <v>173</v>
      </c>
      <c r="G273" t="str" cm="1">
        <f t="array" ref="G273">IFERROR(INDEX(Categories!$B$1:$B$51, MATCH(TRUE, ISNUMBER(SEARCH(Categories!$A$1:$A$51, B273)), 0)), "Not Found")</f>
        <v>FOOD</v>
      </c>
      <c r="H273">
        <f t="shared" si="18"/>
        <v>2</v>
      </c>
      <c r="I273">
        <f t="shared" si="19"/>
        <v>2022</v>
      </c>
    </row>
    <row r="274" spans="1:9" ht="15" customHeight="1" x14ac:dyDescent="0.25">
      <c r="A274" s="43">
        <v>44614</v>
      </c>
      <c r="B274" s="5" t="s">
        <v>98</v>
      </c>
      <c r="C274" s="8" t="str">
        <f t="shared" si="16"/>
        <v xml:space="preserve"> </v>
      </c>
      <c r="D274" s="36" t="str">
        <f t="shared" si="17"/>
        <v>Debit</v>
      </c>
      <c r="E274" s="13" t="s">
        <v>27</v>
      </c>
      <c r="F274" s="27">
        <v>150</v>
      </c>
      <c r="G274" t="str" cm="1">
        <f t="array" ref="G274">IFERROR(INDEX(Categories!$B$1:$B$51, MATCH(TRUE, ISNUMBER(SEARCH(Categories!$A$1:$A$51, B274)), 0)), "Not Found")</f>
        <v>TRIP</v>
      </c>
      <c r="H274">
        <f t="shared" si="18"/>
        <v>2</v>
      </c>
      <c r="I274">
        <f t="shared" si="19"/>
        <v>2022</v>
      </c>
    </row>
    <row r="275" spans="1:9" ht="15" customHeight="1" x14ac:dyDescent="0.25">
      <c r="A275" s="43">
        <v>44614</v>
      </c>
      <c r="B275" s="5" t="s">
        <v>32</v>
      </c>
      <c r="C275" s="8" t="str">
        <f t="shared" si="16"/>
        <v xml:space="preserve"> </v>
      </c>
      <c r="D275" s="36" t="str">
        <f t="shared" si="17"/>
        <v>Debit</v>
      </c>
      <c r="E275" s="13" t="s">
        <v>27</v>
      </c>
      <c r="F275" s="27">
        <v>218</v>
      </c>
      <c r="G275" t="str" cm="1">
        <f t="array" ref="G275">IFERROR(INDEX(Categories!$B$1:$B$51, MATCH(TRUE, ISNUMBER(SEARCH(Categories!$A$1:$A$51, B275)), 0)), "Not Found")</f>
        <v>FOOD</v>
      </c>
      <c r="H275">
        <f t="shared" si="18"/>
        <v>2</v>
      </c>
      <c r="I275">
        <f t="shared" si="19"/>
        <v>2022</v>
      </c>
    </row>
    <row r="276" spans="1:9" ht="15" customHeight="1" x14ac:dyDescent="0.25">
      <c r="A276" s="43">
        <v>44616</v>
      </c>
      <c r="B276" s="5" t="s">
        <v>32</v>
      </c>
      <c r="C276" s="8" t="str">
        <f t="shared" si="16"/>
        <v xml:space="preserve"> </v>
      </c>
      <c r="D276" s="36" t="str">
        <f t="shared" si="17"/>
        <v>Debit</v>
      </c>
      <c r="E276" s="13" t="s">
        <v>27</v>
      </c>
      <c r="F276" s="27">
        <v>149</v>
      </c>
      <c r="G276" t="str" cm="1">
        <f t="array" ref="G276">IFERROR(INDEX(Categories!$B$1:$B$51, MATCH(TRUE, ISNUMBER(SEARCH(Categories!$A$1:$A$51, B276)), 0)), "Not Found")</f>
        <v>FOOD</v>
      </c>
      <c r="H276">
        <f t="shared" si="18"/>
        <v>2</v>
      </c>
      <c r="I276">
        <f t="shared" si="19"/>
        <v>2022</v>
      </c>
    </row>
    <row r="277" spans="1:9" ht="15" customHeight="1" x14ac:dyDescent="0.25">
      <c r="A277" s="43">
        <v>44619</v>
      </c>
      <c r="B277" s="5" t="s">
        <v>29</v>
      </c>
      <c r="C277" s="8" t="str">
        <f t="shared" si="16"/>
        <v xml:space="preserve"> </v>
      </c>
      <c r="D277" s="36" t="str">
        <f t="shared" si="17"/>
        <v>Debit</v>
      </c>
      <c r="E277" s="13" t="s">
        <v>27</v>
      </c>
      <c r="F277" s="27">
        <v>17500</v>
      </c>
      <c r="G277" t="str" cm="1">
        <f t="array" ref="G277">IFERROR(INDEX(Categories!$B$1:$B$51, MATCH(TRUE, ISNUMBER(SEARCH(Categories!$A$1:$A$51, B277)), 0)), "Not Found")</f>
        <v>Person</v>
      </c>
      <c r="H277">
        <f t="shared" si="18"/>
        <v>2</v>
      </c>
      <c r="I277">
        <f t="shared" si="19"/>
        <v>2022</v>
      </c>
    </row>
    <row r="278" spans="1:9" ht="15" customHeight="1" x14ac:dyDescent="0.25">
      <c r="A278" s="43">
        <v>44619</v>
      </c>
      <c r="B278" s="5" t="s">
        <v>29</v>
      </c>
      <c r="C278" s="8" t="str">
        <f t="shared" si="16"/>
        <v xml:space="preserve"> </v>
      </c>
      <c r="D278" s="36" t="str">
        <f t="shared" si="17"/>
        <v>Debit</v>
      </c>
      <c r="E278" s="13" t="s">
        <v>27</v>
      </c>
      <c r="F278" s="27">
        <v>1000</v>
      </c>
      <c r="G278" t="str" cm="1">
        <f t="array" ref="G278">IFERROR(INDEX(Categories!$B$1:$B$51, MATCH(TRUE, ISNUMBER(SEARCH(Categories!$A$1:$A$51, B278)), 0)), "Not Found")</f>
        <v>Person</v>
      </c>
      <c r="H278">
        <f t="shared" si="18"/>
        <v>2</v>
      </c>
      <c r="I278">
        <f t="shared" si="19"/>
        <v>2022</v>
      </c>
    </row>
    <row r="279" spans="1:9" ht="15" customHeight="1" x14ac:dyDescent="0.25">
      <c r="A279" s="43">
        <v>44622</v>
      </c>
      <c r="B279" s="5" t="s">
        <v>94</v>
      </c>
      <c r="C279" s="8" t="str">
        <f t="shared" si="16"/>
        <v xml:space="preserve"> </v>
      </c>
      <c r="D279" s="36" t="str">
        <f t="shared" si="17"/>
        <v>Debit</v>
      </c>
      <c r="E279" s="13" t="s">
        <v>27</v>
      </c>
      <c r="F279" s="27">
        <v>149</v>
      </c>
      <c r="G279" t="str" cm="1">
        <f t="array" ref="G279">IFERROR(INDEX(Categories!$B$1:$B$51, MATCH(TRUE, ISNUMBER(SEARCH(Categories!$A$1:$A$51, B279)), 0)), "Not Found")</f>
        <v>FOOD</v>
      </c>
      <c r="H279">
        <f t="shared" si="18"/>
        <v>3</v>
      </c>
      <c r="I279">
        <f t="shared" si="19"/>
        <v>2022</v>
      </c>
    </row>
    <row r="280" spans="1:9" ht="15" customHeight="1" x14ac:dyDescent="0.25">
      <c r="A280" s="41">
        <v>44623</v>
      </c>
      <c r="B280" s="8" t="s">
        <v>29</v>
      </c>
      <c r="C280" s="8" t="str">
        <f t="shared" si="16"/>
        <v xml:space="preserve"> </v>
      </c>
      <c r="D280" s="36" t="str">
        <f t="shared" si="17"/>
        <v>Debit</v>
      </c>
      <c r="E280" s="15" t="s">
        <v>27</v>
      </c>
      <c r="F280" s="26">
        <v>50000</v>
      </c>
      <c r="G280" t="str" cm="1">
        <f t="array" ref="G280">IFERROR(INDEX(Categories!$B$1:$B$51, MATCH(TRUE, ISNUMBER(SEARCH(Categories!$A$1:$A$51, B280)), 0)), "Not Found")</f>
        <v>Person</v>
      </c>
      <c r="H280">
        <f t="shared" si="18"/>
        <v>3</v>
      </c>
      <c r="I280">
        <f t="shared" si="19"/>
        <v>2022</v>
      </c>
    </row>
    <row r="281" spans="1:9" ht="15" customHeight="1" x14ac:dyDescent="0.25">
      <c r="A281" s="43">
        <v>44625</v>
      </c>
      <c r="B281" s="5" t="s">
        <v>99</v>
      </c>
      <c r="C281" s="8" t="str">
        <f t="shared" si="16"/>
        <v xml:space="preserve"> </v>
      </c>
      <c r="D281" s="36" t="str">
        <f t="shared" si="17"/>
        <v>Debit</v>
      </c>
      <c r="E281" s="13" t="s">
        <v>27</v>
      </c>
      <c r="F281" s="27">
        <v>1180</v>
      </c>
      <c r="G281" t="str" cm="1">
        <f t="array" ref="G281">IFERROR(INDEX(Categories!$B$1:$B$51, MATCH(TRUE, ISNUMBER(SEARCH(Categories!$A$1:$A$51, B281)), 0)), "Not Found")</f>
        <v>Person</v>
      </c>
      <c r="H281">
        <f t="shared" si="18"/>
        <v>3</v>
      </c>
      <c r="I281">
        <f t="shared" si="19"/>
        <v>2022</v>
      </c>
    </row>
    <row r="282" spans="1:9" ht="15" customHeight="1" x14ac:dyDescent="0.25">
      <c r="A282" s="43">
        <v>44626</v>
      </c>
      <c r="B282" s="5" t="s">
        <v>100</v>
      </c>
      <c r="C282" s="8" t="str">
        <f t="shared" si="16"/>
        <v xml:space="preserve"> </v>
      </c>
      <c r="D282" s="36" t="str">
        <f t="shared" si="17"/>
        <v>Debit</v>
      </c>
      <c r="E282" s="13" t="s">
        <v>27</v>
      </c>
      <c r="F282" s="27">
        <v>150</v>
      </c>
      <c r="G282" t="str" cm="1">
        <f t="array" ref="G282">IFERROR(INDEX(Categories!$B$1:$B$51, MATCH(TRUE, ISNUMBER(SEARCH(Categories!$A$1:$A$51, B282)), 0)), "Not Found")</f>
        <v>TRIP</v>
      </c>
      <c r="H282">
        <f t="shared" si="18"/>
        <v>3</v>
      </c>
      <c r="I282">
        <f t="shared" si="19"/>
        <v>2022</v>
      </c>
    </row>
    <row r="283" spans="1:9" ht="15" customHeight="1" x14ac:dyDescent="0.25">
      <c r="A283" s="43">
        <v>44639</v>
      </c>
      <c r="B283" s="5" t="s">
        <v>26</v>
      </c>
      <c r="C283" s="8" t="str">
        <f t="shared" si="16"/>
        <v xml:space="preserve"> </v>
      </c>
      <c r="D283" s="36" t="str">
        <f t="shared" si="17"/>
        <v>Debit</v>
      </c>
      <c r="E283" s="13" t="s">
        <v>27</v>
      </c>
      <c r="F283" s="27">
        <v>2114.6</v>
      </c>
      <c r="G283" t="str" cm="1">
        <f t="array" ref="G283">IFERROR(INDEX(Categories!$B$1:$B$51, MATCH(TRUE, ISNUMBER(SEARCH(Categories!$A$1:$A$51, B283)), 0)), "Not Found")</f>
        <v>ENTERTAINMENT</v>
      </c>
      <c r="H283">
        <f t="shared" si="18"/>
        <v>3</v>
      </c>
      <c r="I283">
        <f t="shared" si="19"/>
        <v>2022</v>
      </c>
    </row>
    <row r="284" spans="1:9" ht="15" customHeight="1" x14ac:dyDescent="0.25">
      <c r="A284" s="43">
        <v>44640</v>
      </c>
      <c r="B284" s="5" t="s">
        <v>81</v>
      </c>
      <c r="C284" s="8" t="str">
        <f t="shared" si="16"/>
        <v>Credit</v>
      </c>
      <c r="D284" s="36" t="str">
        <f t="shared" si="17"/>
        <v/>
      </c>
      <c r="E284" s="13" t="s">
        <v>37</v>
      </c>
      <c r="F284" s="20">
        <v>423</v>
      </c>
      <c r="G284" t="str" cm="1">
        <f t="array" ref="G284">IFERROR(INDEX(Categories!$B$1:$B$51, MATCH(TRUE, ISNUMBER(SEARCH(Categories!$A$1:$A$51, B284)), 0)), "Not Found")</f>
        <v>Person</v>
      </c>
      <c r="H284">
        <f t="shared" si="18"/>
        <v>3</v>
      </c>
      <c r="I284">
        <f t="shared" si="19"/>
        <v>2022</v>
      </c>
    </row>
    <row r="285" spans="1:9" ht="15" customHeight="1" x14ac:dyDescent="0.25">
      <c r="A285" s="43">
        <v>44640</v>
      </c>
      <c r="B285" s="5" t="s">
        <v>101</v>
      </c>
      <c r="C285" s="8" t="str">
        <f t="shared" si="16"/>
        <v xml:space="preserve"> </v>
      </c>
      <c r="D285" s="36" t="str">
        <f t="shared" si="17"/>
        <v>Debit</v>
      </c>
      <c r="E285" s="13" t="s">
        <v>27</v>
      </c>
      <c r="F285" s="27">
        <v>50</v>
      </c>
      <c r="G285" t="str" cm="1">
        <f t="array" ref="G285">IFERROR(INDEX(Categories!$B$1:$B$51, MATCH(TRUE, ISNUMBER(SEARCH(Categories!$A$1:$A$51, B285)), 0)), "Not Found")</f>
        <v>Person</v>
      </c>
      <c r="H285">
        <f t="shared" si="18"/>
        <v>3</v>
      </c>
      <c r="I285">
        <f t="shared" si="19"/>
        <v>2022</v>
      </c>
    </row>
    <row r="286" spans="1:9" ht="15" customHeight="1" x14ac:dyDescent="0.25">
      <c r="A286" s="43">
        <v>44645</v>
      </c>
      <c r="B286" s="5" t="s">
        <v>32</v>
      </c>
      <c r="C286" s="8" t="str">
        <f t="shared" si="16"/>
        <v xml:space="preserve"> </v>
      </c>
      <c r="D286" s="36" t="str">
        <f t="shared" si="17"/>
        <v>Debit</v>
      </c>
      <c r="E286" s="13" t="s">
        <v>27</v>
      </c>
      <c r="F286" s="27">
        <v>332</v>
      </c>
      <c r="G286" t="str" cm="1">
        <f t="array" ref="G286">IFERROR(INDEX(Categories!$B$1:$B$51, MATCH(TRUE, ISNUMBER(SEARCH(Categories!$A$1:$A$51, B286)), 0)), "Not Found")</f>
        <v>FOOD</v>
      </c>
      <c r="H286">
        <f t="shared" si="18"/>
        <v>3</v>
      </c>
      <c r="I286">
        <f t="shared" si="19"/>
        <v>2022</v>
      </c>
    </row>
    <row r="287" spans="1:9" ht="15" customHeight="1" x14ac:dyDescent="0.25">
      <c r="A287" s="43">
        <v>44648</v>
      </c>
      <c r="B287" s="5" t="s">
        <v>45</v>
      </c>
      <c r="C287" s="8" t="str">
        <f t="shared" si="16"/>
        <v xml:space="preserve"> </v>
      </c>
      <c r="D287" s="36" t="str">
        <f t="shared" si="17"/>
        <v>Debit</v>
      </c>
      <c r="E287" s="13" t="s">
        <v>27</v>
      </c>
      <c r="F287" s="27">
        <v>818</v>
      </c>
      <c r="G287" t="str" cm="1">
        <f t="array" ref="G287">IFERROR(INDEX(Categories!$B$1:$B$51, MATCH(TRUE, ISNUMBER(SEARCH(Categories!$A$1:$A$51, B287)), 0)), "Not Found")</f>
        <v>SHOPPING</v>
      </c>
      <c r="H287">
        <f t="shared" si="18"/>
        <v>3</v>
      </c>
      <c r="I287">
        <f t="shared" si="19"/>
        <v>2022</v>
      </c>
    </row>
    <row r="288" spans="1:9" ht="15" customHeight="1" x14ac:dyDescent="0.25">
      <c r="A288" s="43">
        <v>44648</v>
      </c>
      <c r="B288" s="5" t="s">
        <v>102</v>
      </c>
      <c r="C288" s="8" t="str">
        <f t="shared" si="16"/>
        <v xml:space="preserve"> </v>
      </c>
      <c r="D288" s="36" t="str">
        <f t="shared" si="17"/>
        <v>Debit</v>
      </c>
      <c r="E288" s="13" t="s">
        <v>27</v>
      </c>
      <c r="F288" s="27">
        <v>899</v>
      </c>
      <c r="G288" t="str" cm="1">
        <f t="array" ref="G288">IFERROR(INDEX(Categories!$B$1:$B$51, MATCH(TRUE, ISNUMBER(SEARCH(Categories!$A$1:$A$51, B288)), 0)), "Not Found")</f>
        <v>SHOPPING</v>
      </c>
      <c r="H288">
        <f t="shared" si="18"/>
        <v>3</v>
      </c>
      <c r="I288">
        <f t="shared" si="19"/>
        <v>2022</v>
      </c>
    </row>
    <row r="289" spans="1:9" ht="15" customHeight="1" x14ac:dyDescent="0.25">
      <c r="A289" s="41">
        <v>44648</v>
      </c>
      <c r="B289" s="10" t="s">
        <v>45</v>
      </c>
      <c r="C289" s="10" t="str">
        <f t="shared" si="16"/>
        <v xml:space="preserve"> </v>
      </c>
      <c r="D289" s="36" t="str">
        <f t="shared" si="17"/>
        <v>Debit</v>
      </c>
      <c r="E289" s="15" t="s">
        <v>27</v>
      </c>
      <c r="F289" s="26">
        <v>799</v>
      </c>
      <c r="G289" t="str" cm="1">
        <f t="array" ref="G289">IFERROR(INDEX(Categories!$B$1:$B$51, MATCH(TRUE, ISNUMBER(SEARCH(Categories!$A$1:$A$51, B289)), 0)), "Not Found")</f>
        <v>SHOPPING</v>
      </c>
      <c r="H289">
        <f t="shared" si="18"/>
        <v>3</v>
      </c>
      <c r="I289">
        <f t="shared" si="19"/>
        <v>2022</v>
      </c>
    </row>
    <row r="290" spans="1:9" ht="15" customHeight="1" x14ac:dyDescent="0.25">
      <c r="A290" s="43">
        <v>44654</v>
      </c>
      <c r="B290" s="6" t="s">
        <v>32</v>
      </c>
      <c r="C290" s="10" t="str">
        <f t="shared" si="16"/>
        <v xml:space="preserve"> </v>
      </c>
      <c r="D290" s="36" t="str">
        <f t="shared" si="17"/>
        <v>Debit</v>
      </c>
      <c r="E290" s="13" t="s">
        <v>27</v>
      </c>
      <c r="F290" s="27">
        <v>186</v>
      </c>
      <c r="G290" t="str" cm="1">
        <f t="array" ref="G290">IFERROR(INDEX(Categories!$B$1:$B$51, MATCH(TRUE, ISNUMBER(SEARCH(Categories!$A$1:$A$51, B290)), 0)), "Not Found")</f>
        <v>FOOD</v>
      </c>
      <c r="H290">
        <f t="shared" si="18"/>
        <v>4</v>
      </c>
      <c r="I290">
        <f t="shared" si="19"/>
        <v>2022</v>
      </c>
    </row>
    <row r="291" spans="1:9" ht="15" customHeight="1" x14ac:dyDescent="0.25">
      <c r="A291" s="43">
        <v>44655</v>
      </c>
      <c r="B291" s="6" t="s">
        <v>32</v>
      </c>
      <c r="C291" s="10" t="str">
        <f t="shared" si="16"/>
        <v xml:space="preserve"> </v>
      </c>
      <c r="D291" s="36" t="str">
        <f t="shared" si="17"/>
        <v>Debit</v>
      </c>
      <c r="E291" s="13" t="s">
        <v>27</v>
      </c>
      <c r="F291" s="27">
        <v>221</v>
      </c>
      <c r="G291" t="str" cm="1">
        <f t="array" ref="G291">IFERROR(INDEX(Categories!$B$1:$B$51, MATCH(TRUE, ISNUMBER(SEARCH(Categories!$A$1:$A$51, B291)), 0)), "Not Found")</f>
        <v>FOOD</v>
      </c>
      <c r="H291">
        <f t="shared" si="18"/>
        <v>4</v>
      </c>
      <c r="I291">
        <f t="shared" si="19"/>
        <v>2022</v>
      </c>
    </row>
    <row r="292" spans="1:9" ht="15" customHeight="1" x14ac:dyDescent="0.25">
      <c r="A292" s="43">
        <v>44658</v>
      </c>
      <c r="B292" s="6" t="s">
        <v>32</v>
      </c>
      <c r="C292" s="10" t="str">
        <f t="shared" si="16"/>
        <v xml:space="preserve"> </v>
      </c>
      <c r="D292" s="36" t="str">
        <f t="shared" si="17"/>
        <v>Debit</v>
      </c>
      <c r="E292" s="13" t="s">
        <v>27</v>
      </c>
      <c r="F292" s="27">
        <v>112</v>
      </c>
      <c r="G292" t="str" cm="1">
        <f t="array" ref="G292">IFERROR(INDEX(Categories!$B$1:$B$51, MATCH(TRUE, ISNUMBER(SEARCH(Categories!$A$1:$A$51, B292)), 0)), "Not Found")</f>
        <v>FOOD</v>
      </c>
      <c r="H292">
        <f t="shared" si="18"/>
        <v>4</v>
      </c>
      <c r="I292">
        <f t="shared" si="19"/>
        <v>2022</v>
      </c>
    </row>
    <row r="293" spans="1:9" ht="15" customHeight="1" x14ac:dyDescent="0.25">
      <c r="A293" s="43">
        <v>44658</v>
      </c>
      <c r="B293" s="6" t="s">
        <v>66</v>
      </c>
      <c r="C293" s="10" t="str">
        <f t="shared" si="16"/>
        <v xml:space="preserve"> </v>
      </c>
      <c r="D293" s="36" t="str">
        <f t="shared" si="17"/>
        <v>Debit</v>
      </c>
      <c r="E293" s="13" t="s">
        <v>27</v>
      </c>
      <c r="F293" s="27">
        <v>2470</v>
      </c>
      <c r="G293" t="str" cm="1">
        <f t="array" ref="G293">IFERROR(INDEX(Categories!$B$1:$B$51, MATCH(TRUE, ISNUMBER(SEARCH(Categories!$A$1:$A$51, B293)), 0)), "Not Found")</f>
        <v>SHOPPING</v>
      </c>
      <c r="H293">
        <f t="shared" si="18"/>
        <v>4</v>
      </c>
      <c r="I293">
        <f t="shared" si="19"/>
        <v>2022</v>
      </c>
    </row>
    <row r="294" spans="1:9" ht="15" customHeight="1" x14ac:dyDescent="0.25">
      <c r="A294" s="43">
        <v>44658</v>
      </c>
      <c r="B294" s="6" t="s">
        <v>103</v>
      </c>
      <c r="C294" s="10" t="str">
        <f t="shared" si="16"/>
        <v xml:space="preserve"> </v>
      </c>
      <c r="D294" s="36" t="str">
        <f t="shared" si="17"/>
        <v>Debit</v>
      </c>
      <c r="E294" s="13" t="s">
        <v>27</v>
      </c>
      <c r="F294" s="27">
        <v>393</v>
      </c>
      <c r="G294" t="str" cm="1">
        <f t="array" ref="G294">IFERROR(INDEX(Categories!$B$1:$B$51, MATCH(TRUE, ISNUMBER(SEARCH(Categories!$A$1:$A$51, B294)), 0)), "Not Found")</f>
        <v>FOOD</v>
      </c>
      <c r="H294">
        <f t="shared" si="18"/>
        <v>4</v>
      </c>
      <c r="I294">
        <f t="shared" si="19"/>
        <v>2022</v>
      </c>
    </row>
    <row r="295" spans="1:9" ht="15" customHeight="1" x14ac:dyDescent="0.25">
      <c r="A295" s="43">
        <v>44659</v>
      </c>
      <c r="B295" s="6" t="s">
        <v>17</v>
      </c>
      <c r="C295" s="10" t="str">
        <f t="shared" si="16"/>
        <v xml:space="preserve"> </v>
      </c>
      <c r="D295" s="36" t="str">
        <f t="shared" si="17"/>
        <v>Debit</v>
      </c>
      <c r="E295" s="13" t="s">
        <v>27</v>
      </c>
      <c r="F295" s="27">
        <v>299</v>
      </c>
      <c r="G295" t="str" cm="1">
        <f t="array" ref="G295">IFERROR(INDEX(Categories!$B$1:$B$51, MATCH(TRUE, ISNUMBER(SEARCH(Categories!$A$1:$A$51, B295)), 0)), "Not Found")</f>
        <v>MOBILE SERVICES</v>
      </c>
      <c r="H295">
        <f t="shared" si="18"/>
        <v>4</v>
      </c>
      <c r="I295">
        <f t="shared" si="19"/>
        <v>2022</v>
      </c>
    </row>
    <row r="296" spans="1:9" ht="15" customHeight="1" x14ac:dyDescent="0.25">
      <c r="A296" s="43">
        <v>44660</v>
      </c>
      <c r="B296" s="6" t="s">
        <v>32</v>
      </c>
      <c r="C296" s="10" t="str">
        <f t="shared" si="16"/>
        <v xml:space="preserve"> </v>
      </c>
      <c r="D296" s="36" t="str">
        <f t="shared" si="17"/>
        <v>Debit</v>
      </c>
      <c r="E296" s="13" t="s">
        <v>27</v>
      </c>
      <c r="F296" s="27">
        <v>348</v>
      </c>
      <c r="G296" t="str" cm="1">
        <f t="array" ref="G296">IFERROR(INDEX(Categories!$B$1:$B$51, MATCH(TRUE, ISNUMBER(SEARCH(Categories!$A$1:$A$51, B296)), 0)), "Not Found")</f>
        <v>FOOD</v>
      </c>
      <c r="H296">
        <f t="shared" si="18"/>
        <v>4</v>
      </c>
      <c r="I296">
        <f t="shared" si="19"/>
        <v>2022</v>
      </c>
    </row>
    <row r="297" spans="1:9" ht="15" customHeight="1" x14ac:dyDescent="0.25">
      <c r="A297" s="43">
        <v>44661</v>
      </c>
      <c r="B297" s="6" t="s">
        <v>32</v>
      </c>
      <c r="C297" s="10" t="str">
        <f t="shared" si="16"/>
        <v xml:space="preserve"> </v>
      </c>
      <c r="D297" s="36" t="str">
        <f t="shared" si="17"/>
        <v>Debit</v>
      </c>
      <c r="E297" s="13" t="s">
        <v>27</v>
      </c>
      <c r="F297" s="27">
        <v>264</v>
      </c>
      <c r="G297" t="str" cm="1">
        <f t="array" ref="G297">IFERROR(INDEX(Categories!$B$1:$B$51, MATCH(TRUE, ISNUMBER(SEARCH(Categories!$A$1:$A$51, B297)), 0)), "Not Found")</f>
        <v>FOOD</v>
      </c>
      <c r="H297">
        <f t="shared" si="18"/>
        <v>4</v>
      </c>
      <c r="I297">
        <f t="shared" si="19"/>
        <v>2022</v>
      </c>
    </row>
    <row r="298" spans="1:9" ht="15" customHeight="1" x14ac:dyDescent="0.25">
      <c r="A298" s="41">
        <v>44662</v>
      </c>
      <c r="B298" s="10" t="s">
        <v>32</v>
      </c>
      <c r="C298" s="10" t="str">
        <f t="shared" si="16"/>
        <v xml:space="preserve"> </v>
      </c>
      <c r="D298" s="36" t="str">
        <f t="shared" si="17"/>
        <v>Debit</v>
      </c>
      <c r="E298" s="15" t="s">
        <v>27</v>
      </c>
      <c r="F298" s="26">
        <v>319</v>
      </c>
      <c r="G298" t="str" cm="1">
        <f t="array" ref="G298">IFERROR(INDEX(Categories!$B$1:$B$51, MATCH(TRUE, ISNUMBER(SEARCH(Categories!$A$1:$A$51, B298)), 0)), "Not Found")</f>
        <v>FOOD</v>
      </c>
      <c r="H298">
        <f t="shared" si="18"/>
        <v>4</v>
      </c>
      <c r="I298">
        <f t="shared" si="19"/>
        <v>2022</v>
      </c>
    </row>
    <row r="299" spans="1:9" ht="15" customHeight="1" x14ac:dyDescent="0.25">
      <c r="A299" s="43">
        <v>44662</v>
      </c>
      <c r="B299" s="6" t="s">
        <v>56</v>
      </c>
      <c r="C299" s="10" t="str">
        <f t="shared" si="16"/>
        <v xml:space="preserve"> </v>
      </c>
      <c r="D299" s="36" t="str">
        <f t="shared" si="17"/>
        <v>Debit</v>
      </c>
      <c r="E299" s="13" t="s">
        <v>27</v>
      </c>
      <c r="F299" s="27">
        <v>25000</v>
      </c>
      <c r="G299" t="str" cm="1">
        <f t="array" ref="G299">IFERROR(INDEX(Categories!$B$1:$B$51, MATCH(TRUE, ISNUMBER(SEARCH(Categories!$A$1:$A$51, B299)), 0)), "Not Found")</f>
        <v>Person</v>
      </c>
      <c r="H299">
        <f t="shared" si="18"/>
        <v>4</v>
      </c>
      <c r="I299">
        <f t="shared" si="19"/>
        <v>2022</v>
      </c>
    </row>
    <row r="300" spans="1:9" ht="15" customHeight="1" x14ac:dyDescent="0.25">
      <c r="A300" s="43">
        <v>44664</v>
      </c>
      <c r="B300" s="6" t="s">
        <v>32</v>
      </c>
      <c r="C300" s="10" t="str">
        <f t="shared" si="16"/>
        <v xml:space="preserve"> </v>
      </c>
      <c r="D300" s="36" t="str">
        <f t="shared" si="17"/>
        <v>Debit</v>
      </c>
      <c r="E300" s="13" t="s">
        <v>27</v>
      </c>
      <c r="F300" s="27">
        <v>203</v>
      </c>
      <c r="G300" t="str" cm="1">
        <f t="array" ref="G300">IFERROR(INDEX(Categories!$B$1:$B$51, MATCH(TRUE, ISNUMBER(SEARCH(Categories!$A$1:$A$51, B300)), 0)), "Not Found")</f>
        <v>FOOD</v>
      </c>
      <c r="H300">
        <f t="shared" si="18"/>
        <v>4</v>
      </c>
      <c r="I300">
        <f t="shared" si="19"/>
        <v>2022</v>
      </c>
    </row>
    <row r="301" spans="1:9" ht="15" customHeight="1" x14ac:dyDescent="0.25">
      <c r="A301" s="43">
        <v>44666</v>
      </c>
      <c r="B301" s="6" t="s">
        <v>103</v>
      </c>
      <c r="C301" s="10" t="str">
        <f t="shared" si="16"/>
        <v xml:space="preserve"> </v>
      </c>
      <c r="D301" s="36" t="str">
        <f t="shared" si="17"/>
        <v>Debit</v>
      </c>
      <c r="E301" s="13" t="s">
        <v>27</v>
      </c>
      <c r="F301" s="27">
        <v>366</v>
      </c>
      <c r="G301" t="str" cm="1">
        <f t="array" ref="G301">IFERROR(INDEX(Categories!$B$1:$B$51, MATCH(TRUE, ISNUMBER(SEARCH(Categories!$A$1:$A$51, B301)), 0)), "Not Found")</f>
        <v>FOOD</v>
      </c>
      <c r="H301">
        <f t="shared" si="18"/>
        <v>4</v>
      </c>
      <c r="I301">
        <f t="shared" si="19"/>
        <v>2022</v>
      </c>
    </row>
    <row r="302" spans="1:9" ht="15" customHeight="1" x14ac:dyDescent="0.25">
      <c r="A302" s="43">
        <v>44668</v>
      </c>
      <c r="B302" s="6" t="s">
        <v>104</v>
      </c>
      <c r="C302" s="10" t="str">
        <f t="shared" si="16"/>
        <v xml:space="preserve"> </v>
      </c>
      <c r="D302" s="36" t="str">
        <f t="shared" si="17"/>
        <v>Debit</v>
      </c>
      <c r="E302" s="13" t="s">
        <v>27</v>
      </c>
      <c r="F302" s="27">
        <v>462</v>
      </c>
      <c r="G302" t="str" cm="1">
        <f t="array" ref="G302">IFERROR(INDEX(Categories!$B$1:$B$51, MATCH(TRUE, ISNUMBER(SEARCH(Categories!$A$1:$A$51, B302)), 0)), "Not Found")</f>
        <v>Person</v>
      </c>
      <c r="H302">
        <f t="shared" si="18"/>
        <v>4</v>
      </c>
      <c r="I302">
        <f t="shared" si="19"/>
        <v>2022</v>
      </c>
    </row>
    <row r="303" spans="1:9" ht="15" customHeight="1" x14ac:dyDescent="0.25">
      <c r="A303" s="43">
        <v>44668</v>
      </c>
      <c r="B303" s="6" t="s">
        <v>104</v>
      </c>
      <c r="C303" s="10" t="str">
        <f t="shared" si="16"/>
        <v xml:space="preserve"> </v>
      </c>
      <c r="D303" s="36" t="str">
        <f t="shared" si="17"/>
        <v>Debit</v>
      </c>
      <c r="E303" s="13" t="s">
        <v>27</v>
      </c>
      <c r="F303" s="27">
        <v>456</v>
      </c>
      <c r="G303" t="str" cm="1">
        <f t="array" ref="G303">IFERROR(INDEX(Categories!$B$1:$B$51, MATCH(TRUE, ISNUMBER(SEARCH(Categories!$A$1:$A$51, B303)), 0)), "Not Found")</f>
        <v>Person</v>
      </c>
      <c r="H303">
        <f t="shared" si="18"/>
        <v>4</v>
      </c>
      <c r="I303">
        <f t="shared" si="19"/>
        <v>2022</v>
      </c>
    </row>
    <row r="304" spans="1:9" ht="15" customHeight="1" x14ac:dyDescent="0.25">
      <c r="A304" s="43">
        <v>44669</v>
      </c>
      <c r="B304" s="6" t="s">
        <v>29</v>
      </c>
      <c r="C304" s="10" t="str">
        <f t="shared" si="16"/>
        <v xml:space="preserve"> </v>
      </c>
      <c r="D304" s="36" t="str">
        <f t="shared" si="17"/>
        <v>Debit</v>
      </c>
      <c r="E304" s="13" t="s">
        <v>27</v>
      </c>
      <c r="F304" s="27">
        <v>60000</v>
      </c>
      <c r="G304" t="str" cm="1">
        <f t="array" ref="G304">IFERROR(INDEX(Categories!$B$1:$B$51, MATCH(TRUE, ISNUMBER(SEARCH(Categories!$A$1:$A$51, B304)), 0)), "Not Found")</f>
        <v>Person</v>
      </c>
      <c r="H304">
        <f t="shared" si="18"/>
        <v>4</v>
      </c>
      <c r="I304">
        <f t="shared" si="19"/>
        <v>2022</v>
      </c>
    </row>
    <row r="305" spans="1:9" ht="15" customHeight="1" x14ac:dyDescent="0.25">
      <c r="A305" s="43">
        <v>44671</v>
      </c>
      <c r="B305" s="6" t="s">
        <v>32</v>
      </c>
      <c r="C305" s="10" t="str">
        <f t="shared" si="16"/>
        <v xml:space="preserve"> </v>
      </c>
      <c r="D305" s="36" t="str">
        <f t="shared" si="17"/>
        <v>Debit</v>
      </c>
      <c r="E305" s="13" t="s">
        <v>27</v>
      </c>
      <c r="F305" s="27">
        <v>279</v>
      </c>
      <c r="G305" t="str" cm="1">
        <f t="array" ref="G305">IFERROR(INDEX(Categories!$B$1:$B$51, MATCH(TRUE, ISNUMBER(SEARCH(Categories!$A$1:$A$51, B305)), 0)), "Not Found")</f>
        <v>FOOD</v>
      </c>
      <c r="H305">
        <f t="shared" si="18"/>
        <v>4</v>
      </c>
      <c r="I305">
        <f t="shared" si="19"/>
        <v>2022</v>
      </c>
    </row>
    <row r="306" spans="1:9" ht="15" customHeight="1" x14ac:dyDescent="0.25">
      <c r="A306" s="43">
        <v>44673</v>
      </c>
      <c r="B306" s="6" t="s">
        <v>32</v>
      </c>
      <c r="C306" s="10" t="str">
        <f t="shared" si="16"/>
        <v xml:space="preserve"> </v>
      </c>
      <c r="D306" s="36" t="str">
        <f t="shared" si="17"/>
        <v>Debit</v>
      </c>
      <c r="E306" s="13" t="s">
        <v>27</v>
      </c>
      <c r="F306" s="27">
        <v>284</v>
      </c>
      <c r="G306" t="str" cm="1">
        <f t="array" ref="G306">IFERROR(INDEX(Categories!$B$1:$B$51, MATCH(TRUE, ISNUMBER(SEARCH(Categories!$A$1:$A$51, B306)), 0)), "Not Found")</f>
        <v>FOOD</v>
      </c>
      <c r="H306">
        <f t="shared" si="18"/>
        <v>4</v>
      </c>
      <c r="I306">
        <f t="shared" si="19"/>
        <v>2022</v>
      </c>
    </row>
    <row r="307" spans="1:9" ht="15" customHeight="1" x14ac:dyDescent="0.25">
      <c r="A307" s="41">
        <v>44674</v>
      </c>
      <c r="B307" s="10" t="s">
        <v>32</v>
      </c>
      <c r="C307" s="10" t="str">
        <f t="shared" si="16"/>
        <v xml:space="preserve"> </v>
      </c>
      <c r="D307" s="36" t="str">
        <f t="shared" si="17"/>
        <v>Debit</v>
      </c>
      <c r="E307" s="15" t="s">
        <v>27</v>
      </c>
      <c r="F307" s="26">
        <v>154</v>
      </c>
      <c r="G307" t="str" cm="1">
        <f t="array" ref="G307">IFERROR(INDEX(Categories!$B$1:$B$51, MATCH(TRUE, ISNUMBER(SEARCH(Categories!$A$1:$A$51, B307)), 0)), "Not Found")</f>
        <v>FOOD</v>
      </c>
      <c r="H307">
        <f t="shared" si="18"/>
        <v>4</v>
      </c>
      <c r="I307">
        <f t="shared" si="19"/>
        <v>2022</v>
      </c>
    </row>
    <row r="308" spans="1:9" ht="15" customHeight="1" x14ac:dyDescent="0.25">
      <c r="A308" s="43">
        <v>44677</v>
      </c>
      <c r="B308" s="6" t="s">
        <v>32</v>
      </c>
      <c r="C308" s="10" t="str">
        <f t="shared" si="16"/>
        <v xml:space="preserve"> </v>
      </c>
      <c r="D308" s="36" t="str">
        <f t="shared" si="17"/>
        <v>Debit</v>
      </c>
      <c r="E308" s="13" t="s">
        <v>27</v>
      </c>
      <c r="F308" s="27">
        <v>302</v>
      </c>
      <c r="G308" t="str" cm="1">
        <f t="array" ref="G308">IFERROR(INDEX(Categories!$B$1:$B$51, MATCH(TRUE, ISNUMBER(SEARCH(Categories!$A$1:$A$51, B308)), 0)), "Not Found")</f>
        <v>FOOD</v>
      </c>
      <c r="H308">
        <f t="shared" si="18"/>
        <v>4</v>
      </c>
      <c r="I308">
        <f t="shared" si="19"/>
        <v>2022</v>
      </c>
    </row>
    <row r="309" spans="1:9" ht="15" customHeight="1" x14ac:dyDescent="0.25">
      <c r="A309" s="43">
        <v>44678</v>
      </c>
      <c r="B309" s="6" t="s">
        <v>103</v>
      </c>
      <c r="C309" s="10" t="str">
        <f t="shared" si="16"/>
        <v xml:space="preserve"> </v>
      </c>
      <c r="D309" s="36" t="str">
        <f t="shared" si="17"/>
        <v>Debit</v>
      </c>
      <c r="E309" s="13" t="s">
        <v>27</v>
      </c>
      <c r="F309" s="27">
        <v>450</v>
      </c>
      <c r="G309" t="str" cm="1">
        <f t="array" ref="G309">IFERROR(INDEX(Categories!$B$1:$B$51, MATCH(TRUE, ISNUMBER(SEARCH(Categories!$A$1:$A$51, B309)), 0)), "Not Found")</f>
        <v>FOOD</v>
      </c>
      <c r="H309">
        <f t="shared" si="18"/>
        <v>4</v>
      </c>
      <c r="I309">
        <f t="shared" si="19"/>
        <v>2022</v>
      </c>
    </row>
    <row r="310" spans="1:9" ht="15" customHeight="1" x14ac:dyDescent="0.25">
      <c r="A310" s="43">
        <v>44682</v>
      </c>
      <c r="B310" s="6" t="s">
        <v>32</v>
      </c>
      <c r="C310" s="10" t="str">
        <f t="shared" si="16"/>
        <v xml:space="preserve"> </v>
      </c>
      <c r="D310" s="36" t="str">
        <f t="shared" si="17"/>
        <v>Debit</v>
      </c>
      <c r="E310" s="13" t="s">
        <v>27</v>
      </c>
      <c r="F310" s="27">
        <v>527</v>
      </c>
      <c r="G310" t="str" cm="1">
        <f t="array" ref="G310">IFERROR(INDEX(Categories!$B$1:$B$51, MATCH(TRUE, ISNUMBER(SEARCH(Categories!$A$1:$A$51, B310)), 0)), "Not Found")</f>
        <v>FOOD</v>
      </c>
      <c r="H310">
        <f t="shared" si="18"/>
        <v>5</v>
      </c>
      <c r="I310">
        <f t="shared" si="19"/>
        <v>2022</v>
      </c>
    </row>
    <row r="311" spans="1:9" ht="15" customHeight="1" x14ac:dyDescent="0.25">
      <c r="A311" s="43">
        <v>44682</v>
      </c>
      <c r="B311" s="6" t="s">
        <v>15</v>
      </c>
      <c r="C311" s="10" t="str">
        <f t="shared" si="16"/>
        <v xml:space="preserve"> </v>
      </c>
      <c r="D311" s="36" t="str">
        <f t="shared" si="17"/>
        <v>Debit</v>
      </c>
      <c r="E311" s="13" t="s">
        <v>27</v>
      </c>
      <c r="F311" s="27">
        <v>120</v>
      </c>
      <c r="G311" t="str" cm="1">
        <f t="array" ref="G311">IFERROR(INDEX(Categories!$B$1:$B$51, MATCH(TRUE, ISNUMBER(SEARCH(Categories!$A$1:$A$51, B311)), 0)), "Not Found")</f>
        <v>MOBILE SERVICES</v>
      </c>
      <c r="H311">
        <f t="shared" si="18"/>
        <v>5</v>
      </c>
      <c r="I311">
        <f t="shared" si="19"/>
        <v>2022</v>
      </c>
    </row>
    <row r="312" spans="1:9" ht="15" customHeight="1" x14ac:dyDescent="0.25">
      <c r="A312" s="43">
        <v>44683</v>
      </c>
      <c r="B312" s="6" t="s">
        <v>49</v>
      </c>
      <c r="C312" s="10" t="str">
        <f t="shared" si="16"/>
        <v>Credit</v>
      </c>
      <c r="D312" s="36" t="str">
        <f t="shared" si="17"/>
        <v/>
      </c>
      <c r="E312" s="2" t="s">
        <v>37</v>
      </c>
      <c r="F312" s="20">
        <v>10000</v>
      </c>
      <c r="G312" t="str" cm="1">
        <f t="array" ref="G312">IFERROR(INDEX(Categories!$B$1:$B$51, MATCH(TRUE, ISNUMBER(SEARCH(Categories!$A$1:$A$51, B312)), 0)), "Not Found")</f>
        <v>Person</v>
      </c>
      <c r="H312">
        <f t="shared" si="18"/>
        <v>5</v>
      </c>
      <c r="I312">
        <f t="shared" si="19"/>
        <v>2022</v>
      </c>
    </row>
    <row r="313" spans="1:9" ht="15" customHeight="1" x14ac:dyDescent="0.25">
      <c r="A313" s="43">
        <v>44694</v>
      </c>
      <c r="B313" s="6" t="s">
        <v>32</v>
      </c>
      <c r="C313" s="10" t="str">
        <f t="shared" si="16"/>
        <v xml:space="preserve"> </v>
      </c>
      <c r="D313" s="36" t="str">
        <f t="shared" si="17"/>
        <v>Debit</v>
      </c>
      <c r="E313" s="13" t="s">
        <v>27</v>
      </c>
      <c r="F313" s="27">
        <v>193</v>
      </c>
      <c r="G313" t="str" cm="1">
        <f t="array" ref="G313">IFERROR(INDEX(Categories!$B$1:$B$51, MATCH(TRUE, ISNUMBER(SEARCH(Categories!$A$1:$A$51, B313)), 0)), "Not Found")</f>
        <v>FOOD</v>
      </c>
      <c r="H313">
        <f t="shared" si="18"/>
        <v>5</v>
      </c>
      <c r="I313">
        <f t="shared" si="19"/>
        <v>2022</v>
      </c>
    </row>
    <row r="314" spans="1:9" ht="15" customHeight="1" x14ac:dyDescent="0.25">
      <c r="A314" s="43">
        <v>44701</v>
      </c>
      <c r="B314" s="6" t="s">
        <v>32</v>
      </c>
      <c r="C314" s="10" t="str">
        <f t="shared" si="16"/>
        <v xml:space="preserve"> </v>
      </c>
      <c r="D314" s="36" t="str">
        <f t="shared" si="17"/>
        <v>Debit</v>
      </c>
      <c r="E314" s="13" t="s">
        <v>27</v>
      </c>
      <c r="F314" s="27">
        <v>113</v>
      </c>
      <c r="G314" t="str" cm="1">
        <f t="array" ref="G314">IFERROR(INDEX(Categories!$B$1:$B$51, MATCH(TRUE, ISNUMBER(SEARCH(Categories!$A$1:$A$51, B314)), 0)), "Not Found")</f>
        <v>FOOD</v>
      </c>
      <c r="H314">
        <f t="shared" si="18"/>
        <v>5</v>
      </c>
      <c r="I314">
        <f t="shared" si="19"/>
        <v>2022</v>
      </c>
    </row>
    <row r="315" spans="1:9" ht="15" customHeight="1" x14ac:dyDescent="0.25">
      <c r="A315" s="43">
        <v>44701</v>
      </c>
      <c r="B315" s="6" t="s">
        <v>67</v>
      </c>
      <c r="C315" s="10" t="str">
        <f t="shared" si="16"/>
        <v xml:space="preserve"> </v>
      </c>
      <c r="D315" s="36" t="str">
        <f t="shared" si="17"/>
        <v>Debit</v>
      </c>
      <c r="E315" s="13" t="s">
        <v>27</v>
      </c>
      <c r="F315" s="27">
        <v>400</v>
      </c>
      <c r="G315" t="str" cm="1">
        <f t="array" ref="G315">IFERROR(INDEX(Categories!$B$1:$B$51, MATCH(TRUE, ISNUMBER(SEARCH(Categories!$A$1:$A$51, B315)), 0)), "Not Found")</f>
        <v>HEALTHCARE</v>
      </c>
      <c r="H315">
        <f t="shared" si="18"/>
        <v>5</v>
      </c>
      <c r="I315">
        <f t="shared" si="19"/>
        <v>2022</v>
      </c>
    </row>
    <row r="316" spans="1:9" ht="15" customHeight="1" x14ac:dyDescent="0.25">
      <c r="A316" s="41">
        <v>44701</v>
      </c>
      <c r="B316" s="25" t="s">
        <v>105</v>
      </c>
      <c r="C316" s="25" t="str">
        <f t="shared" si="16"/>
        <v xml:space="preserve"> </v>
      </c>
      <c r="D316" s="36" t="str">
        <f t="shared" si="17"/>
        <v>Debit</v>
      </c>
      <c r="E316" s="1" t="s">
        <v>27</v>
      </c>
      <c r="F316" s="26">
        <v>219</v>
      </c>
      <c r="G316" t="str" cm="1">
        <f t="array" ref="G316">IFERROR(INDEX(Categories!$B$1:$B$51, MATCH(TRUE, ISNUMBER(SEARCH(Categories!$A$1:$A$51, B316)), 0)), "Not Found")</f>
        <v>OTHER COMPANY</v>
      </c>
      <c r="H316">
        <f t="shared" si="18"/>
        <v>5</v>
      </c>
      <c r="I316">
        <f t="shared" si="19"/>
        <v>2022</v>
      </c>
    </row>
    <row r="317" spans="1:9" ht="15" customHeight="1" x14ac:dyDescent="0.25">
      <c r="A317" s="43">
        <v>44702</v>
      </c>
      <c r="B317" s="9" t="s">
        <v>32</v>
      </c>
      <c r="C317" s="25" t="str">
        <f t="shared" si="16"/>
        <v xml:space="preserve"> </v>
      </c>
      <c r="D317" s="36" t="str">
        <f t="shared" si="17"/>
        <v>Debit</v>
      </c>
      <c r="E317" s="2" t="s">
        <v>27</v>
      </c>
      <c r="F317" s="27">
        <v>191</v>
      </c>
      <c r="G317" t="str" cm="1">
        <f t="array" ref="G317">IFERROR(INDEX(Categories!$B$1:$B$51, MATCH(TRUE, ISNUMBER(SEARCH(Categories!$A$1:$A$51, B317)), 0)), "Not Found")</f>
        <v>FOOD</v>
      </c>
      <c r="H317">
        <f t="shared" si="18"/>
        <v>5</v>
      </c>
      <c r="I317">
        <f t="shared" si="19"/>
        <v>2022</v>
      </c>
    </row>
    <row r="318" spans="1:9" ht="15" customHeight="1" x14ac:dyDescent="0.25">
      <c r="A318" s="43">
        <v>44704</v>
      </c>
      <c r="B318" s="9" t="s">
        <v>32</v>
      </c>
      <c r="C318" s="25" t="str">
        <f t="shared" si="16"/>
        <v xml:space="preserve"> </v>
      </c>
      <c r="D318" s="36" t="str">
        <f t="shared" si="17"/>
        <v>Debit</v>
      </c>
      <c r="E318" s="2" t="s">
        <v>27</v>
      </c>
      <c r="F318" s="27">
        <v>211</v>
      </c>
      <c r="G318" t="str" cm="1">
        <f t="array" ref="G318">IFERROR(INDEX(Categories!$B$1:$B$51, MATCH(TRUE, ISNUMBER(SEARCH(Categories!$A$1:$A$51, B318)), 0)), "Not Found")</f>
        <v>FOOD</v>
      </c>
      <c r="H318">
        <f t="shared" si="18"/>
        <v>5</v>
      </c>
      <c r="I318">
        <f t="shared" si="19"/>
        <v>2022</v>
      </c>
    </row>
    <row r="319" spans="1:9" ht="15" customHeight="1" x14ac:dyDescent="0.25">
      <c r="A319" s="43">
        <v>44704</v>
      </c>
      <c r="B319" s="9" t="s">
        <v>29</v>
      </c>
      <c r="C319" s="25" t="str">
        <f t="shared" si="16"/>
        <v xml:space="preserve"> </v>
      </c>
      <c r="D319" s="36" t="str">
        <f t="shared" si="17"/>
        <v>Debit</v>
      </c>
      <c r="E319" s="2" t="s">
        <v>27</v>
      </c>
      <c r="F319" s="27">
        <v>1000</v>
      </c>
      <c r="G319" t="str" cm="1">
        <f t="array" ref="G319">IFERROR(INDEX(Categories!$B$1:$B$51, MATCH(TRUE, ISNUMBER(SEARCH(Categories!$A$1:$A$51, B319)), 0)), "Not Found")</f>
        <v>Person</v>
      </c>
      <c r="H319">
        <f t="shared" si="18"/>
        <v>5</v>
      </c>
      <c r="I319">
        <f t="shared" si="19"/>
        <v>2022</v>
      </c>
    </row>
    <row r="320" spans="1:9" ht="15" customHeight="1" x14ac:dyDescent="0.25">
      <c r="A320" s="43">
        <v>44708</v>
      </c>
      <c r="B320" s="9" t="s">
        <v>56</v>
      </c>
      <c r="C320" s="25" t="str">
        <f t="shared" si="16"/>
        <v xml:space="preserve"> </v>
      </c>
      <c r="D320" s="36" t="str">
        <f t="shared" si="17"/>
        <v>Debit</v>
      </c>
      <c r="E320" s="2" t="s">
        <v>27</v>
      </c>
      <c r="F320" s="27">
        <v>5000</v>
      </c>
      <c r="G320" t="str" cm="1">
        <f t="array" ref="G320">IFERROR(INDEX(Categories!$B$1:$B$51, MATCH(TRUE, ISNUMBER(SEARCH(Categories!$A$1:$A$51, B320)), 0)), "Not Found")</f>
        <v>Person</v>
      </c>
      <c r="H320">
        <f t="shared" si="18"/>
        <v>5</v>
      </c>
      <c r="I320">
        <f t="shared" si="19"/>
        <v>2022</v>
      </c>
    </row>
    <row r="321" spans="1:9" ht="15" customHeight="1" x14ac:dyDescent="0.25">
      <c r="A321" s="43">
        <v>44708</v>
      </c>
      <c r="B321" s="9" t="s">
        <v>32</v>
      </c>
      <c r="C321" s="25" t="str">
        <f t="shared" si="16"/>
        <v xml:space="preserve"> </v>
      </c>
      <c r="D321" s="36" t="str">
        <f t="shared" si="17"/>
        <v>Debit</v>
      </c>
      <c r="E321" s="2" t="s">
        <v>27</v>
      </c>
      <c r="F321" s="27">
        <v>127</v>
      </c>
      <c r="G321" t="str" cm="1">
        <f t="array" ref="G321">IFERROR(INDEX(Categories!$B$1:$B$51, MATCH(TRUE, ISNUMBER(SEARCH(Categories!$A$1:$A$51, B321)), 0)), "Not Found")</f>
        <v>FOOD</v>
      </c>
      <c r="H321">
        <f t="shared" si="18"/>
        <v>5</v>
      </c>
      <c r="I321">
        <f t="shared" si="19"/>
        <v>2022</v>
      </c>
    </row>
    <row r="322" spans="1:9" ht="15" customHeight="1" x14ac:dyDescent="0.25">
      <c r="A322" s="43">
        <v>44708</v>
      </c>
      <c r="B322" s="9" t="s">
        <v>32</v>
      </c>
      <c r="C322" s="25" t="str">
        <f t="shared" ref="C322:C385" si="20">IF(E322="Credit", E322, " ")</f>
        <v xml:space="preserve"> </v>
      </c>
      <c r="D322" s="36" t="str">
        <f t="shared" ref="D322:D385" si="21">IF(E322="Debit", E322, "")</f>
        <v>Debit</v>
      </c>
      <c r="E322" s="2" t="s">
        <v>27</v>
      </c>
      <c r="F322" s="27">
        <v>298</v>
      </c>
      <c r="G322" t="str" cm="1">
        <f t="array" ref="G322">IFERROR(INDEX(Categories!$B$1:$B$51, MATCH(TRUE, ISNUMBER(SEARCH(Categories!$A$1:$A$51, B322)), 0)), "Not Found")</f>
        <v>FOOD</v>
      </c>
      <c r="H322">
        <f t="shared" ref="H322:H385" si="22">MONTH(A322)</f>
        <v>5</v>
      </c>
      <c r="I322">
        <f t="shared" ref="I322:I385" si="23">YEAR(A322)</f>
        <v>2022</v>
      </c>
    </row>
    <row r="323" spans="1:9" ht="15" customHeight="1" x14ac:dyDescent="0.25">
      <c r="A323" s="43">
        <v>44714</v>
      </c>
      <c r="B323" s="9" t="s">
        <v>36</v>
      </c>
      <c r="C323" s="25" t="str">
        <f t="shared" si="20"/>
        <v>Credit</v>
      </c>
      <c r="D323" s="36" t="str">
        <f t="shared" si="21"/>
        <v/>
      </c>
      <c r="E323" s="2" t="s">
        <v>37</v>
      </c>
      <c r="F323" s="20">
        <v>1000</v>
      </c>
      <c r="G323" t="str" cm="1">
        <f t="array" ref="G323">IFERROR(INDEX(Categories!$B$1:$B$51, MATCH(TRUE, ISNUMBER(SEARCH(Categories!$A$1:$A$51, B323)), 0)), "Not Found")</f>
        <v>Person</v>
      </c>
      <c r="H323">
        <f t="shared" si="22"/>
        <v>6</v>
      </c>
      <c r="I323">
        <f t="shared" si="23"/>
        <v>2022</v>
      </c>
    </row>
    <row r="324" spans="1:9" ht="15" customHeight="1" x14ac:dyDescent="0.25">
      <c r="A324" s="43">
        <v>44714</v>
      </c>
      <c r="B324" s="9" t="s">
        <v>49</v>
      </c>
      <c r="C324" s="25" t="str">
        <f t="shared" si="20"/>
        <v>Credit</v>
      </c>
      <c r="D324" s="36" t="str">
        <f t="shared" si="21"/>
        <v/>
      </c>
      <c r="E324" s="2" t="s">
        <v>37</v>
      </c>
      <c r="F324" s="20">
        <v>20000</v>
      </c>
      <c r="G324" t="str" cm="1">
        <f t="array" ref="G324">IFERROR(INDEX(Categories!$B$1:$B$51, MATCH(TRUE, ISNUMBER(SEARCH(Categories!$A$1:$A$51, B324)), 0)), "Not Found")</f>
        <v>Person</v>
      </c>
      <c r="H324">
        <f t="shared" si="22"/>
        <v>6</v>
      </c>
      <c r="I324">
        <f t="shared" si="23"/>
        <v>2022</v>
      </c>
    </row>
    <row r="325" spans="1:9" ht="15" customHeight="1" x14ac:dyDescent="0.25">
      <c r="A325" s="41">
        <v>44714</v>
      </c>
      <c r="B325" s="7" t="s">
        <v>106</v>
      </c>
      <c r="C325" s="7" t="str">
        <f t="shared" si="20"/>
        <v xml:space="preserve"> </v>
      </c>
      <c r="D325" s="36" t="str">
        <f t="shared" si="21"/>
        <v>Debit</v>
      </c>
      <c r="E325" s="1" t="s">
        <v>27</v>
      </c>
      <c r="F325" s="26">
        <v>2</v>
      </c>
      <c r="G325" t="str" cm="1">
        <f t="array" ref="G325">IFERROR(INDEX(Categories!$B$1:$B$51, MATCH(TRUE, ISNUMBER(SEARCH(Categories!$A$1:$A$51, B325)), 0)), "Not Found")</f>
        <v>Person</v>
      </c>
      <c r="H325">
        <f t="shared" si="22"/>
        <v>6</v>
      </c>
      <c r="I325">
        <f t="shared" si="23"/>
        <v>2022</v>
      </c>
    </row>
    <row r="326" spans="1:9" ht="15" customHeight="1" x14ac:dyDescent="0.25">
      <c r="A326" s="43">
        <v>44714</v>
      </c>
      <c r="B326" s="4" t="s">
        <v>106</v>
      </c>
      <c r="C326" s="7" t="str">
        <f t="shared" si="20"/>
        <v xml:space="preserve"> </v>
      </c>
      <c r="D326" s="36" t="str">
        <f t="shared" si="21"/>
        <v>Debit</v>
      </c>
      <c r="E326" s="2" t="s">
        <v>27</v>
      </c>
      <c r="F326" s="27">
        <v>30000</v>
      </c>
      <c r="G326" t="str" cm="1">
        <f t="array" ref="G326">IFERROR(INDEX(Categories!$B$1:$B$51, MATCH(TRUE, ISNUMBER(SEARCH(Categories!$A$1:$A$51, B326)), 0)), "Not Found")</f>
        <v>Person</v>
      </c>
      <c r="H326">
        <f t="shared" si="22"/>
        <v>6</v>
      </c>
      <c r="I326">
        <f t="shared" si="23"/>
        <v>2022</v>
      </c>
    </row>
    <row r="327" spans="1:9" ht="15" customHeight="1" x14ac:dyDescent="0.25">
      <c r="A327" s="43">
        <v>44714</v>
      </c>
      <c r="B327" s="4" t="s">
        <v>45</v>
      </c>
      <c r="C327" s="7" t="str">
        <f t="shared" si="20"/>
        <v xml:space="preserve"> </v>
      </c>
      <c r="D327" s="36" t="str">
        <f t="shared" si="21"/>
        <v>Debit</v>
      </c>
      <c r="E327" s="2" t="s">
        <v>27</v>
      </c>
      <c r="F327" s="27">
        <v>1623</v>
      </c>
      <c r="G327" t="str" cm="1">
        <f t="array" ref="G327">IFERROR(INDEX(Categories!$B$1:$B$51, MATCH(TRUE, ISNUMBER(SEARCH(Categories!$A$1:$A$51, B327)), 0)), "Not Found")</f>
        <v>SHOPPING</v>
      </c>
      <c r="H327">
        <f t="shared" si="22"/>
        <v>6</v>
      </c>
      <c r="I327">
        <f t="shared" si="23"/>
        <v>2022</v>
      </c>
    </row>
    <row r="328" spans="1:9" ht="15" customHeight="1" x14ac:dyDescent="0.25">
      <c r="A328" s="43">
        <v>44715</v>
      </c>
      <c r="B328" s="4" t="s">
        <v>67</v>
      </c>
      <c r="C328" s="7" t="str">
        <f t="shared" si="20"/>
        <v xml:space="preserve"> </v>
      </c>
      <c r="D328" s="36" t="str">
        <f t="shared" si="21"/>
        <v>Debit</v>
      </c>
      <c r="E328" s="2" t="s">
        <v>27</v>
      </c>
      <c r="F328" s="27">
        <v>10000</v>
      </c>
      <c r="G328" t="str" cm="1">
        <f t="array" ref="G328">IFERROR(INDEX(Categories!$B$1:$B$51, MATCH(TRUE, ISNUMBER(SEARCH(Categories!$A$1:$A$51, B328)), 0)), "Not Found")</f>
        <v>HEALTHCARE</v>
      </c>
      <c r="H328">
        <f t="shared" si="22"/>
        <v>6</v>
      </c>
      <c r="I328">
        <f t="shared" si="23"/>
        <v>2022</v>
      </c>
    </row>
    <row r="329" spans="1:9" ht="15" customHeight="1" x14ac:dyDescent="0.25">
      <c r="A329" s="43">
        <v>44727</v>
      </c>
      <c r="B329" s="4" t="s">
        <v>29</v>
      </c>
      <c r="C329" s="7" t="str">
        <f t="shared" si="20"/>
        <v xml:space="preserve"> </v>
      </c>
      <c r="D329" s="36" t="str">
        <f t="shared" si="21"/>
        <v>Debit</v>
      </c>
      <c r="E329" s="2" t="s">
        <v>27</v>
      </c>
      <c r="F329" s="27">
        <v>1000</v>
      </c>
      <c r="G329" t="str" cm="1">
        <f t="array" ref="G329">IFERROR(INDEX(Categories!$B$1:$B$51, MATCH(TRUE, ISNUMBER(SEARCH(Categories!$A$1:$A$51, B329)), 0)), "Not Found")</f>
        <v>Person</v>
      </c>
      <c r="H329">
        <f t="shared" si="22"/>
        <v>6</v>
      </c>
      <c r="I329">
        <f t="shared" si="23"/>
        <v>2022</v>
      </c>
    </row>
    <row r="330" spans="1:9" ht="15" customHeight="1" x14ac:dyDescent="0.25">
      <c r="A330" s="43">
        <v>44745</v>
      </c>
      <c r="B330" s="4" t="s">
        <v>107</v>
      </c>
      <c r="C330" s="7" t="str">
        <f t="shared" si="20"/>
        <v xml:space="preserve"> </v>
      </c>
      <c r="D330" s="36" t="str">
        <f t="shared" si="21"/>
        <v>Debit</v>
      </c>
      <c r="E330" s="2" t="s">
        <v>27</v>
      </c>
      <c r="F330" s="27">
        <v>86</v>
      </c>
      <c r="G330" t="str" cm="1">
        <f t="array" ref="G330">IFERROR(INDEX(Categories!$B$1:$B$51, MATCH(TRUE, ISNUMBER(SEARCH(Categories!$A$1:$A$51, B330)), 0)), "Not Found")</f>
        <v>Person</v>
      </c>
      <c r="H330">
        <f t="shared" si="22"/>
        <v>7</v>
      </c>
      <c r="I330">
        <f t="shared" si="23"/>
        <v>2022</v>
      </c>
    </row>
    <row r="331" spans="1:9" ht="15" customHeight="1" x14ac:dyDescent="0.25">
      <c r="A331" s="43">
        <v>44745</v>
      </c>
      <c r="B331" s="4" t="s">
        <v>108</v>
      </c>
      <c r="C331" s="7" t="str">
        <f t="shared" si="20"/>
        <v xml:space="preserve"> </v>
      </c>
      <c r="D331" s="36" t="str">
        <f t="shared" si="21"/>
        <v>Debit</v>
      </c>
      <c r="E331" s="2" t="s">
        <v>27</v>
      </c>
      <c r="F331" s="27">
        <v>500</v>
      </c>
      <c r="G331" t="str" cm="1">
        <f t="array" ref="G331">IFERROR(INDEX(Categories!$B$1:$B$51, MATCH(TRUE, ISNUMBER(SEARCH(Categories!$A$1:$A$51, B331)), 0)), "Not Found")</f>
        <v>Person</v>
      </c>
      <c r="H331">
        <f t="shared" si="22"/>
        <v>7</v>
      </c>
      <c r="I331">
        <f t="shared" si="23"/>
        <v>2022</v>
      </c>
    </row>
    <row r="332" spans="1:9" ht="15" customHeight="1" x14ac:dyDescent="0.25">
      <c r="A332" s="43">
        <v>44750</v>
      </c>
      <c r="B332" s="4" t="s">
        <v>20</v>
      </c>
      <c r="C332" s="7" t="str">
        <f t="shared" si="20"/>
        <v xml:space="preserve"> </v>
      </c>
      <c r="D332" s="36" t="str">
        <f t="shared" si="21"/>
        <v>Debit</v>
      </c>
      <c r="E332" s="2" t="s">
        <v>27</v>
      </c>
      <c r="F332" s="27">
        <v>666</v>
      </c>
      <c r="G332" t="str" cm="1">
        <f t="array" ref="G332">IFERROR(INDEX(Categories!$B$1:$B$51, MATCH(TRUE, ISNUMBER(SEARCH(Categories!$A$1:$A$51, B332)), 0)), "Not Found")</f>
        <v>MOBILE SERVICES</v>
      </c>
      <c r="H332">
        <f t="shared" si="22"/>
        <v>7</v>
      </c>
      <c r="I332">
        <f t="shared" si="23"/>
        <v>2022</v>
      </c>
    </row>
    <row r="333" spans="1:9" ht="15" customHeight="1" x14ac:dyDescent="0.25">
      <c r="A333" s="43">
        <v>44755</v>
      </c>
      <c r="B333" s="4" t="s">
        <v>32</v>
      </c>
      <c r="C333" s="7" t="str">
        <f t="shared" si="20"/>
        <v xml:space="preserve"> </v>
      </c>
      <c r="D333" s="36" t="str">
        <f t="shared" si="21"/>
        <v>Debit</v>
      </c>
      <c r="E333" s="2" t="s">
        <v>27</v>
      </c>
      <c r="F333" s="27">
        <v>254</v>
      </c>
      <c r="G333" t="str" cm="1">
        <f t="array" ref="G333">IFERROR(INDEX(Categories!$B$1:$B$51, MATCH(TRUE, ISNUMBER(SEARCH(Categories!$A$1:$A$51, B333)), 0)), "Not Found")</f>
        <v>FOOD</v>
      </c>
      <c r="H333">
        <f t="shared" si="22"/>
        <v>7</v>
      </c>
      <c r="I333">
        <f t="shared" si="23"/>
        <v>2022</v>
      </c>
    </row>
    <row r="334" spans="1:9" ht="15" customHeight="1" x14ac:dyDescent="0.25">
      <c r="A334" s="41">
        <v>44757</v>
      </c>
      <c r="B334" s="8" t="s">
        <v>32</v>
      </c>
      <c r="C334" s="8" t="str">
        <f t="shared" si="20"/>
        <v xml:space="preserve"> </v>
      </c>
      <c r="D334" s="36" t="str">
        <f t="shared" si="21"/>
        <v>Debit</v>
      </c>
      <c r="E334" s="15" t="s">
        <v>27</v>
      </c>
      <c r="F334" s="26">
        <v>704</v>
      </c>
      <c r="G334" t="str" cm="1">
        <f t="array" ref="G334">IFERROR(INDEX(Categories!$B$1:$B$51, MATCH(TRUE, ISNUMBER(SEARCH(Categories!$A$1:$A$51, B334)), 0)), "Not Found")</f>
        <v>FOOD</v>
      </c>
      <c r="H334">
        <f t="shared" si="22"/>
        <v>7</v>
      </c>
      <c r="I334">
        <f t="shared" si="23"/>
        <v>2022</v>
      </c>
    </row>
    <row r="335" spans="1:9" ht="15" customHeight="1" x14ac:dyDescent="0.25">
      <c r="A335" s="43">
        <v>44763</v>
      </c>
      <c r="B335" s="5" t="s">
        <v>32</v>
      </c>
      <c r="C335" s="8" t="str">
        <f t="shared" si="20"/>
        <v xml:space="preserve"> </v>
      </c>
      <c r="D335" s="36" t="str">
        <f t="shared" si="21"/>
        <v>Debit</v>
      </c>
      <c r="E335" s="13" t="s">
        <v>27</v>
      </c>
      <c r="F335" s="27">
        <v>417</v>
      </c>
      <c r="G335" t="str" cm="1">
        <f t="array" ref="G335">IFERROR(INDEX(Categories!$B$1:$B$51, MATCH(TRUE, ISNUMBER(SEARCH(Categories!$A$1:$A$51, B335)), 0)), "Not Found")</f>
        <v>FOOD</v>
      </c>
      <c r="H335">
        <f t="shared" si="22"/>
        <v>7</v>
      </c>
      <c r="I335">
        <f t="shared" si="23"/>
        <v>2022</v>
      </c>
    </row>
    <row r="336" spans="1:9" ht="15" customHeight="1" x14ac:dyDescent="0.25">
      <c r="A336" s="43">
        <v>44764</v>
      </c>
      <c r="B336" s="5" t="s">
        <v>32</v>
      </c>
      <c r="C336" s="8" t="str">
        <f t="shared" si="20"/>
        <v xml:space="preserve"> </v>
      </c>
      <c r="D336" s="36" t="str">
        <f t="shared" si="21"/>
        <v>Debit</v>
      </c>
      <c r="E336" s="13" t="s">
        <v>27</v>
      </c>
      <c r="F336" s="27">
        <v>117</v>
      </c>
      <c r="G336" t="str" cm="1">
        <f t="array" ref="G336">IFERROR(INDEX(Categories!$B$1:$B$51, MATCH(TRUE, ISNUMBER(SEARCH(Categories!$A$1:$A$51, B336)), 0)), "Not Found")</f>
        <v>FOOD</v>
      </c>
      <c r="H336">
        <f t="shared" si="22"/>
        <v>7</v>
      </c>
      <c r="I336">
        <f t="shared" si="23"/>
        <v>2022</v>
      </c>
    </row>
    <row r="337" spans="1:9" ht="15" customHeight="1" x14ac:dyDescent="0.25">
      <c r="A337" s="43">
        <v>44764</v>
      </c>
      <c r="B337" s="5" t="s">
        <v>32</v>
      </c>
      <c r="C337" s="8" t="str">
        <f t="shared" si="20"/>
        <v xml:space="preserve"> </v>
      </c>
      <c r="D337" s="36" t="str">
        <f t="shared" si="21"/>
        <v>Debit</v>
      </c>
      <c r="E337" s="13" t="s">
        <v>27</v>
      </c>
      <c r="F337" s="27">
        <v>386</v>
      </c>
      <c r="G337" t="str" cm="1">
        <f t="array" ref="G337">IFERROR(INDEX(Categories!$B$1:$B$51, MATCH(TRUE, ISNUMBER(SEARCH(Categories!$A$1:$A$51, B337)), 0)), "Not Found")</f>
        <v>FOOD</v>
      </c>
      <c r="H337">
        <f t="shared" si="22"/>
        <v>7</v>
      </c>
      <c r="I337">
        <f t="shared" si="23"/>
        <v>2022</v>
      </c>
    </row>
    <row r="338" spans="1:9" ht="15" customHeight="1" x14ac:dyDescent="0.25">
      <c r="A338" s="43">
        <v>44766</v>
      </c>
      <c r="B338" s="5" t="s">
        <v>32</v>
      </c>
      <c r="C338" s="8" t="str">
        <f t="shared" si="20"/>
        <v xml:space="preserve"> </v>
      </c>
      <c r="D338" s="36" t="str">
        <f t="shared" si="21"/>
        <v>Debit</v>
      </c>
      <c r="E338" s="13" t="s">
        <v>27</v>
      </c>
      <c r="F338" s="27">
        <v>647</v>
      </c>
      <c r="G338" t="str" cm="1">
        <f t="array" ref="G338">IFERROR(INDEX(Categories!$B$1:$B$51, MATCH(TRUE, ISNUMBER(SEARCH(Categories!$A$1:$A$51, B338)), 0)), "Not Found")</f>
        <v>FOOD</v>
      </c>
      <c r="H338">
        <f t="shared" si="22"/>
        <v>7</v>
      </c>
      <c r="I338">
        <f t="shared" si="23"/>
        <v>2022</v>
      </c>
    </row>
    <row r="339" spans="1:9" ht="15" customHeight="1" x14ac:dyDescent="0.25">
      <c r="A339" s="43">
        <v>44767</v>
      </c>
      <c r="B339" s="5" t="s">
        <v>32</v>
      </c>
      <c r="C339" s="8" t="str">
        <f t="shared" si="20"/>
        <v xml:space="preserve"> </v>
      </c>
      <c r="D339" s="36" t="str">
        <f t="shared" si="21"/>
        <v>Debit</v>
      </c>
      <c r="E339" s="13" t="s">
        <v>27</v>
      </c>
      <c r="F339" s="27">
        <v>120</v>
      </c>
      <c r="G339" t="str" cm="1">
        <f t="array" ref="G339">IFERROR(INDEX(Categories!$B$1:$B$51, MATCH(TRUE, ISNUMBER(SEARCH(Categories!$A$1:$A$51, B339)), 0)), "Not Found")</f>
        <v>FOOD</v>
      </c>
      <c r="H339">
        <f t="shared" si="22"/>
        <v>7</v>
      </c>
      <c r="I339">
        <f t="shared" si="23"/>
        <v>2022</v>
      </c>
    </row>
    <row r="340" spans="1:9" ht="15" customHeight="1" x14ac:dyDescent="0.25">
      <c r="A340" s="43">
        <v>44770</v>
      </c>
      <c r="B340" s="5" t="s">
        <v>32</v>
      </c>
      <c r="C340" s="8" t="str">
        <f t="shared" si="20"/>
        <v xml:space="preserve"> </v>
      </c>
      <c r="D340" s="36" t="str">
        <f t="shared" si="21"/>
        <v>Debit</v>
      </c>
      <c r="E340" s="13" t="s">
        <v>27</v>
      </c>
      <c r="F340" s="27">
        <v>163</v>
      </c>
      <c r="G340" t="str" cm="1">
        <f t="array" ref="G340">IFERROR(INDEX(Categories!$B$1:$B$51, MATCH(TRUE, ISNUMBER(SEARCH(Categories!$A$1:$A$51, B340)), 0)), "Not Found")</f>
        <v>FOOD</v>
      </c>
      <c r="H340">
        <f t="shared" si="22"/>
        <v>7</v>
      </c>
      <c r="I340">
        <f t="shared" si="23"/>
        <v>2022</v>
      </c>
    </row>
    <row r="341" spans="1:9" ht="15" customHeight="1" x14ac:dyDescent="0.25">
      <c r="A341" s="43">
        <v>44772</v>
      </c>
      <c r="B341" s="5" t="s">
        <v>103</v>
      </c>
      <c r="C341" s="8" t="str">
        <f t="shared" si="20"/>
        <v xml:space="preserve"> </v>
      </c>
      <c r="D341" s="36" t="str">
        <f t="shared" si="21"/>
        <v>Debit</v>
      </c>
      <c r="E341" s="13" t="s">
        <v>27</v>
      </c>
      <c r="F341" s="27">
        <v>261</v>
      </c>
      <c r="G341" t="str" cm="1">
        <f t="array" ref="G341">IFERROR(INDEX(Categories!$B$1:$B$51, MATCH(TRUE, ISNUMBER(SEARCH(Categories!$A$1:$A$51, B341)), 0)), "Not Found")</f>
        <v>FOOD</v>
      </c>
      <c r="H341">
        <f t="shared" si="22"/>
        <v>7</v>
      </c>
      <c r="I341">
        <f t="shared" si="23"/>
        <v>2022</v>
      </c>
    </row>
    <row r="342" spans="1:9" ht="15" customHeight="1" x14ac:dyDescent="0.25">
      <c r="A342" s="43">
        <v>44777</v>
      </c>
      <c r="B342" s="5" t="s">
        <v>32</v>
      </c>
      <c r="C342" s="8" t="str">
        <f t="shared" si="20"/>
        <v xml:space="preserve"> </v>
      </c>
      <c r="D342" s="36" t="str">
        <f t="shared" si="21"/>
        <v>Debit</v>
      </c>
      <c r="E342" s="13" t="s">
        <v>27</v>
      </c>
      <c r="F342" s="27">
        <v>279</v>
      </c>
      <c r="G342" t="str" cm="1">
        <f t="array" ref="G342">IFERROR(INDEX(Categories!$B$1:$B$51, MATCH(TRUE, ISNUMBER(SEARCH(Categories!$A$1:$A$51, B342)), 0)), "Not Found")</f>
        <v>FOOD</v>
      </c>
      <c r="H342">
        <f t="shared" si="22"/>
        <v>8</v>
      </c>
      <c r="I342">
        <f t="shared" si="23"/>
        <v>2022</v>
      </c>
    </row>
    <row r="343" spans="1:9" ht="15" customHeight="1" x14ac:dyDescent="0.25">
      <c r="A343" s="41">
        <v>44777</v>
      </c>
      <c r="B343" s="8" t="s">
        <v>109</v>
      </c>
      <c r="C343" s="8" t="str">
        <f t="shared" si="20"/>
        <v xml:space="preserve"> </v>
      </c>
      <c r="D343" s="36" t="str">
        <f t="shared" si="21"/>
        <v>Debit</v>
      </c>
      <c r="E343" s="15" t="s">
        <v>27</v>
      </c>
      <c r="F343" s="26">
        <v>1.18</v>
      </c>
      <c r="G343" t="str" cm="1">
        <f t="array" ref="G343">IFERROR(INDEX(Categories!$B$1:$B$51, MATCH(TRUE, ISNUMBER(SEARCH(Categories!$A$1:$A$51, B343)), 0)), "Not Found")</f>
        <v>Person</v>
      </c>
      <c r="H343">
        <f t="shared" si="22"/>
        <v>8</v>
      </c>
      <c r="I343">
        <f t="shared" si="23"/>
        <v>2022</v>
      </c>
    </row>
    <row r="344" spans="1:9" ht="15" customHeight="1" x14ac:dyDescent="0.25">
      <c r="A344" s="43">
        <v>44777</v>
      </c>
      <c r="B344" s="5" t="s">
        <v>109</v>
      </c>
      <c r="C344" s="8" t="str">
        <f t="shared" si="20"/>
        <v xml:space="preserve"> </v>
      </c>
      <c r="D344" s="36" t="str">
        <f t="shared" si="21"/>
        <v>Debit</v>
      </c>
      <c r="E344" s="13" t="s">
        <v>27</v>
      </c>
      <c r="F344" s="27">
        <v>118</v>
      </c>
      <c r="G344" t="str" cm="1">
        <f t="array" ref="G344">IFERROR(INDEX(Categories!$B$1:$B$51, MATCH(TRUE, ISNUMBER(SEARCH(Categories!$A$1:$A$51, B344)), 0)), "Not Found")</f>
        <v>Person</v>
      </c>
      <c r="H344">
        <f t="shared" si="22"/>
        <v>8</v>
      </c>
      <c r="I344">
        <f t="shared" si="23"/>
        <v>2022</v>
      </c>
    </row>
    <row r="345" spans="1:9" ht="15" customHeight="1" x14ac:dyDescent="0.25">
      <c r="A345" s="43">
        <v>44778</v>
      </c>
      <c r="B345" s="5" t="s">
        <v>32</v>
      </c>
      <c r="C345" s="8" t="str">
        <f t="shared" si="20"/>
        <v xml:space="preserve"> </v>
      </c>
      <c r="D345" s="36" t="str">
        <f t="shared" si="21"/>
        <v>Debit</v>
      </c>
      <c r="E345" s="13" t="s">
        <v>27</v>
      </c>
      <c r="F345" s="27">
        <v>347</v>
      </c>
      <c r="G345" t="str" cm="1">
        <f t="array" ref="G345">IFERROR(INDEX(Categories!$B$1:$B$51, MATCH(TRUE, ISNUMBER(SEARCH(Categories!$A$1:$A$51, B345)), 0)), "Not Found")</f>
        <v>FOOD</v>
      </c>
      <c r="H345">
        <f t="shared" si="22"/>
        <v>8</v>
      </c>
      <c r="I345">
        <f t="shared" si="23"/>
        <v>2022</v>
      </c>
    </row>
    <row r="346" spans="1:9" ht="15" customHeight="1" x14ac:dyDescent="0.25">
      <c r="A346" s="43">
        <v>44780</v>
      </c>
      <c r="B346" s="5" t="s">
        <v>32</v>
      </c>
      <c r="C346" s="8" t="str">
        <f t="shared" si="20"/>
        <v xml:space="preserve"> </v>
      </c>
      <c r="D346" s="36" t="str">
        <f t="shared" si="21"/>
        <v>Debit</v>
      </c>
      <c r="E346" s="13" t="s">
        <v>27</v>
      </c>
      <c r="F346" s="27">
        <v>120</v>
      </c>
      <c r="G346" t="str" cm="1">
        <f t="array" ref="G346">IFERROR(INDEX(Categories!$B$1:$B$51, MATCH(TRUE, ISNUMBER(SEARCH(Categories!$A$1:$A$51, B346)), 0)), "Not Found")</f>
        <v>FOOD</v>
      </c>
      <c r="H346">
        <f t="shared" si="22"/>
        <v>8</v>
      </c>
      <c r="I346">
        <f t="shared" si="23"/>
        <v>2022</v>
      </c>
    </row>
    <row r="347" spans="1:9" ht="15" customHeight="1" x14ac:dyDescent="0.25">
      <c r="A347" s="43">
        <v>44782</v>
      </c>
      <c r="B347" s="5" t="s">
        <v>32</v>
      </c>
      <c r="C347" s="8" t="str">
        <f t="shared" si="20"/>
        <v xml:space="preserve"> </v>
      </c>
      <c r="D347" s="36" t="str">
        <f t="shared" si="21"/>
        <v>Debit</v>
      </c>
      <c r="E347" s="13" t="s">
        <v>27</v>
      </c>
      <c r="F347" s="27">
        <v>217</v>
      </c>
      <c r="G347" t="str" cm="1">
        <f t="array" ref="G347">IFERROR(INDEX(Categories!$B$1:$B$51, MATCH(TRUE, ISNUMBER(SEARCH(Categories!$A$1:$A$51, B347)), 0)), "Not Found")</f>
        <v>FOOD</v>
      </c>
      <c r="H347">
        <f t="shared" si="22"/>
        <v>8</v>
      </c>
      <c r="I347">
        <f t="shared" si="23"/>
        <v>2022</v>
      </c>
    </row>
    <row r="348" spans="1:9" ht="15" customHeight="1" x14ac:dyDescent="0.25">
      <c r="A348" s="43">
        <v>44783</v>
      </c>
      <c r="B348" s="5" t="s">
        <v>32</v>
      </c>
      <c r="C348" s="8" t="str">
        <f t="shared" si="20"/>
        <v xml:space="preserve"> </v>
      </c>
      <c r="D348" s="36" t="str">
        <f t="shared" si="21"/>
        <v>Debit</v>
      </c>
      <c r="E348" s="13" t="s">
        <v>27</v>
      </c>
      <c r="F348" s="27">
        <v>120</v>
      </c>
      <c r="G348" t="str" cm="1">
        <f t="array" ref="G348">IFERROR(INDEX(Categories!$B$1:$B$51, MATCH(TRUE, ISNUMBER(SEARCH(Categories!$A$1:$A$51, B348)), 0)), "Not Found")</f>
        <v>FOOD</v>
      </c>
      <c r="H348">
        <f t="shared" si="22"/>
        <v>8</v>
      </c>
      <c r="I348">
        <f t="shared" si="23"/>
        <v>2022</v>
      </c>
    </row>
    <row r="349" spans="1:9" ht="15" customHeight="1" x14ac:dyDescent="0.25">
      <c r="A349" s="43">
        <v>44785</v>
      </c>
      <c r="B349" s="5" t="s">
        <v>110</v>
      </c>
      <c r="C349" s="8" t="str">
        <f t="shared" si="20"/>
        <v xml:space="preserve"> </v>
      </c>
      <c r="D349" s="36" t="str">
        <f t="shared" si="21"/>
        <v>Debit</v>
      </c>
      <c r="E349" s="13" t="s">
        <v>27</v>
      </c>
      <c r="F349" s="27">
        <v>1789</v>
      </c>
      <c r="G349" t="str" cm="1">
        <f t="array" ref="G349">IFERROR(INDEX(Categories!$B$1:$B$51, MATCH(TRUE, ISNUMBER(SEARCH(Categories!$A$1:$A$51, B349)), 0)), "Not Found")</f>
        <v>Person</v>
      </c>
      <c r="H349">
        <f t="shared" si="22"/>
        <v>8</v>
      </c>
      <c r="I349">
        <f t="shared" si="23"/>
        <v>2022</v>
      </c>
    </row>
    <row r="350" spans="1:9" ht="15" customHeight="1" x14ac:dyDescent="0.25">
      <c r="A350" s="43">
        <v>44785</v>
      </c>
      <c r="B350" s="5" t="s">
        <v>111</v>
      </c>
      <c r="C350" s="8" t="str">
        <f t="shared" si="20"/>
        <v xml:space="preserve"> </v>
      </c>
      <c r="D350" s="36" t="str">
        <f t="shared" si="21"/>
        <v>Debit</v>
      </c>
      <c r="E350" s="13" t="s">
        <v>27</v>
      </c>
      <c r="F350" s="27">
        <v>725</v>
      </c>
      <c r="G350" t="str" cm="1">
        <f t="array" ref="G350">IFERROR(INDEX(Categories!$B$1:$B$51, MATCH(TRUE, ISNUMBER(SEARCH(Categories!$A$1:$A$51, B350)), 0)), "Not Found")</f>
        <v>Person</v>
      </c>
      <c r="H350">
        <f t="shared" si="22"/>
        <v>8</v>
      </c>
      <c r="I350">
        <f t="shared" si="23"/>
        <v>2022</v>
      </c>
    </row>
    <row r="351" spans="1:9" ht="15" customHeight="1" x14ac:dyDescent="0.25">
      <c r="A351" s="43">
        <v>44787</v>
      </c>
      <c r="B351" s="5" t="s">
        <v>66</v>
      </c>
      <c r="C351" s="8" t="str">
        <f t="shared" si="20"/>
        <v xml:space="preserve"> </v>
      </c>
      <c r="D351" s="36" t="str">
        <f t="shared" si="21"/>
        <v>Debit</v>
      </c>
      <c r="E351" s="13" t="s">
        <v>27</v>
      </c>
      <c r="F351" s="27">
        <v>540</v>
      </c>
      <c r="G351" t="str" cm="1">
        <f t="array" ref="G351">IFERROR(INDEX(Categories!$B$1:$B$51, MATCH(TRUE, ISNUMBER(SEARCH(Categories!$A$1:$A$51, B351)), 0)), "Not Found")</f>
        <v>SHOPPING</v>
      </c>
      <c r="H351">
        <f t="shared" si="22"/>
        <v>8</v>
      </c>
      <c r="I351">
        <f t="shared" si="23"/>
        <v>2022</v>
      </c>
    </row>
    <row r="352" spans="1:9" ht="15" customHeight="1" x14ac:dyDescent="0.25">
      <c r="A352" s="41">
        <v>44789</v>
      </c>
      <c r="B352" s="7" t="s">
        <v>32</v>
      </c>
      <c r="C352" s="7" t="str">
        <f t="shared" si="20"/>
        <v xml:space="preserve"> </v>
      </c>
      <c r="D352" s="36" t="str">
        <f t="shared" si="21"/>
        <v>Debit</v>
      </c>
      <c r="E352" s="1" t="s">
        <v>27</v>
      </c>
      <c r="F352" s="26">
        <v>151</v>
      </c>
      <c r="G352" t="str" cm="1">
        <f t="array" ref="G352">IFERROR(INDEX(Categories!$B$1:$B$51, MATCH(TRUE, ISNUMBER(SEARCH(Categories!$A$1:$A$51, B352)), 0)), "Not Found")</f>
        <v>FOOD</v>
      </c>
      <c r="H352">
        <f t="shared" si="22"/>
        <v>8</v>
      </c>
      <c r="I352">
        <f t="shared" si="23"/>
        <v>2022</v>
      </c>
    </row>
    <row r="353" spans="1:9" ht="15" customHeight="1" x14ac:dyDescent="0.25">
      <c r="A353" s="43">
        <v>44794</v>
      </c>
      <c r="B353" s="4" t="s">
        <v>112</v>
      </c>
      <c r="C353" s="7" t="str">
        <f t="shared" si="20"/>
        <v xml:space="preserve"> </v>
      </c>
      <c r="D353" s="36" t="str">
        <f t="shared" si="21"/>
        <v>Debit</v>
      </c>
      <c r="E353" s="2" t="s">
        <v>27</v>
      </c>
      <c r="F353" s="27">
        <v>962</v>
      </c>
      <c r="G353" t="str" cm="1">
        <f t="array" ref="G353">IFERROR(INDEX(Categories!$B$1:$B$51, MATCH(TRUE, ISNUMBER(SEARCH(Categories!$A$1:$A$51, B353)), 0)), "Not Found")</f>
        <v>Person</v>
      </c>
      <c r="H353">
        <f t="shared" si="22"/>
        <v>8</v>
      </c>
      <c r="I353">
        <f t="shared" si="23"/>
        <v>2022</v>
      </c>
    </row>
    <row r="354" spans="1:9" ht="15" customHeight="1" x14ac:dyDescent="0.25">
      <c r="A354" s="43">
        <v>44796</v>
      </c>
      <c r="B354" s="4" t="s">
        <v>32</v>
      </c>
      <c r="C354" s="7" t="str">
        <f t="shared" si="20"/>
        <v xml:space="preserve"> </v>
      </c>
      <c r="D354" s="36" t="str">
        <f t="shared" si="21"/>
        <v>Debit</v>
      </c>
      <c r="E354" s="2" t="s">
        <v>27</v>
      </c>
      <c r="F354" s="27">
        <v>225</v>
      </c>
      <c r="G354" t="str" cm="1">
        <f t="array" ref="G354">IFERROR(INDEX(Categories!$B$1:$B$51, MATCH(TRUE, ISNUMBER(SEARCH(Categories!$A$1:$A$51, B354)), 0)), "Not Found")</f>
        <v>FOOD</v>
      </c>
      <c r="H354">
        <f t="shared" si="22"/>
        <v>8</v>
      </c>
      <c r="I354">
        <f t="shared" si="23"/>
        <v>2022</v>
      </c>
    </row>
    <row r="355" spans="1:9" ht="15" customHeight="1" x14ac:dyDescent="0.25">
      <c r="A355" s="43">
        <v>44798</v>
      </c>
      <c r="B355" s="4" t="s">
        <v>32</v>
      </c>
      <c r="C355" s="7" t="str">
        <f t="shared" si="20"/>
        <v xml:space="preserve"> </v>
      </c>
      <c r="D355" s="36" t="str">
        <f t="shared" si="21"/>
        <v>Debit</v>
      </c>
      <c r="E355" s="2" t="s">
        <v>27</v>
      </c>
      <c r="F355" s="27">
        <v>194</v>
      </c>
      <c r="G355" t="str" cm="1">
        <f t="array" ref="G355">IFERROR(INDEX(Categories!$B$1:$B$51, MATCH(TRUE, ISNUMBER(SEARCH(Categories!$A$1:$A$51, B355)), 0)), "Not Found")</f>
        <v>FOOD</v>
      </c>
      <c r="H355">
        <f t="shared" si="22"/>
        <v>8</v>
      </c>
      <c r="I355">
        <f t="shared" si="23"/>
        <v>2022</v>
      </c>
    </row>
    <row r="356" spans="1:9" ht="15" customHeight="1" x14ac:dyDescent="0.25">
      <c r="A356" s="43">
        <v>44799</v>
      </c>
      <c r="B356" s="4" t="s">
        <v>32</v>
      </c>
      <c r="C356" s="7" t="str">
        <f t="shared" si="20"/>
        <v xml:space="preserve"> </v>
      </c>
      <c r="D356" s="36" t="str">
        <f t="shared" si="21"/>
        <v>Debit</v>
      </c>
      <c r="E356" s="2" t="s">
        <v>27</v>
      </c>
      <c r="F356" s="27">
        <v>474</v>
      </c>
      <c r="G356" t="str" cm="1">
        <f t="array" ref="G356">IFERROR(INDEX(Categories!$B$1:$B$51, MATCH(TRUE, ISNUMBER(SEARCH(Categories!$A$1:$A$51, B356)), 0)), "Not Found")</f>
        <v>FOOD</v>
      </c>
      <c r="H356">
        <f t="shared" si="22"/>
        <v>8</v>
      </c>
      <c r="I356">
        <f t="shared" si="23"/>
        <v>2022</v>
      </c>
    </row>
    <row r="357" spans="1:9" ht="15" customHeight="1" x14ac:dyDescent="0.25">
      <c r="A357" s="43">
        <v>44806</v>
      </c>
      <c r="B357" s="4" t="s">
        <v>113</v>
      </c>
      <c r="C357" s="7" t="str">
        <f t="shared" si="20"/>
        <v>Credit</v>
      </c>
      <c r="D357" s="36" t="str">
        <f t="shared" si="21"/>
        <v/>
      </c>
      <c r="E357" s="2" t="s">
        <v>37</v>
      </c>
      <c r="F357" s="20">
        <v>5000</v>
      </c>
      <c r="G357" t="str" cm="1">
        <f t="array" ref="G357">IFERROR(INDEX(Categories!$B$1:$B$51, MATCH(TRUE, ISNUMBER(SEARCH(Categories!$A$1:$A$51, B357)), 0)), "Not Found")</f>
        <v>Person</v>
      </c>
      <c r="H357">
        <f t="shared" si="22"/>
        <v>9</v>
      </c>
      <c r="I357">
        <f t="shared" si="23"/>
        <v>2022</v>
      </c>
    </row>
    <row r="358" spans="1:9" ht="15" customHeight="1" x14ac:dyDescent="0.25">
      <c r="A358" s="43">
        <v>44806</v>
      </c>
      <c r="B358" s="4" t="s">
        <v>114</v>
      </c>
      <c r="C358" s="7" t="str">
        <f t="shared" si="20"/>
        <v xml:space="preserve"> </v>
      </c>
      <c r="D358" s="36" t="str">
        <f t="shared" si="21"/>
        <v>Debit</v>
      </c>
      <c r="E358" s="2" t="s">
        <v>27</v>
      </c>
      <c r="F358" s="27">
        <v>500</v>
      </c>
      <c r="G358" t="str" cm="1">
        <f t="array" ref="G358">IFERROR(INDEX(Categories!$B$1:$B$51, MATCH(TRUE, ISNUMBER(SEARCH(Categories!$A$1:$A$51, B358)), 0)), "Not Found")</f>
        <v>Person</v>
      </c>
      <c r="H358">
        <f t="shared" si="22"/>
        <v>9</v>
      </c>
      <c r="I358">
        <f t="shared" si="23"/>
        <v>2022</v>
      </c>
    </row>
    <row r="359" spans="1:9" ht="15" customHeight="1" x14ac:dyDescent="0.25">
      <c r="A359" s="43">
        <v>44806</v>
      </c>
      <c r="B359" s="4" t="s">
        <v>115</v>
      </c>
      <c r="C359" s="7" t="str">
        <f t="shared" si="20"/>
        <v xml:space="preserve"> </v>
      </c>
      <c r="D359" s="36" t="str">
        <f t="shared" si="21"/>
        <v>Debit</v>
      </c>
      <c r="E359" s="2" t="s">
        <v>27</v>
      </c>
      <c r="F359" s="27">
        <v>2100</v>
      </c>
      <c r="G359" t="str" cm="1">
        <f t="array" ref="G359">IFERROR(INDEX(Categories!$B$1:$B$51, MATCH(TRUE, ISNUMBER(SEARCH(Categories!$A$1:$A$51, B359)), 0)), "Not Found")</f>
        <v>Person</v>
      </c>
      <c r="H359">
        <f t="shared" si="22"/>
        <v>9</v>
      </c>
      <c r="I359">
        <f t="shared" si="23"/>
        <v>2022</v>
      </c>
    </row>
    <row r="360" spans="1:9" ht="15" customHeight="1" x14ac:dyDescent="0.25">
      <c r="A360" s="43">
        <v>44806</v>
      </c>
      <c r="B360" s="4" t="s">
        <v>113</v>
      </c>
      <c r="C360" s="7" t="str">
        <f t="shared" si="20"/>
        <v>Credit</v>
      </c>
      <c r="D360" s="36" t="str">
        <f t="shared" si="21"/>
        <v/>
      </c>
      <c r="E360" s="2" t="s">
        <v>37</v>
      </c>
      <c r="F360" s="20">
        <v>2000</v>
      </c>
      <c r="G360" t="str" cm="1">
        <f t="array" ref="G360">IFERROR(INDEX(Categories!$B$1:$B$51, MATCH(TRUE, ISNUMBER(SEARCH(Categories!$A$1:$A$51, B360)), 0)), "Not Found")</f>
        <v>Person</v>
      </c>
      <c r="H360">
        <f t="shared" si="22"/>
        <v>9</v>
      </c>
      <c r="I360">
        <f t="shared" si="23"/>
        <v>2022</v>
      </c>
    </row>
    <row r="361" spans="1:9" ht="15" customHeight="1" x14ac:dyDescent="0.25">
      <c r="A361" s="41">
        <v>44806</v>
      </c>
      <c r="B361" s="10" t="s">
        <v>116</v>
      </c>
      <c r="C361" s="10" t="str">
        <f t="shared" si="20"/>
        <v xml:space="preserve"> </v>
      </c>
      <c r="D361" s="36" t="str">
        <f t="shared" si="21"/>
        <v>Debit</v>
      </c>
      <c r="E361" s="15" t="s">
        <v>27</v>
      </c>
      <c r="F361" s="26">
        <v>9245</v>
      </c>
      <c r="G361" t="str" cm="1">
        <f t="array" ref="G361">IFERROR(INDEX(Categories!$B$1:$B$51, MATCH(TRUE, ISNUMBER(SEARCH(Categories!$A$1:$A$51, B361)), 0)), "Not Found")</f>
        <v>Person</v>
      </c>
      <c r="H361">
        <f t="shared" si="22"/>
        <v>9</v>
      </c>
      <c r="I361">
        <f t="shared" si="23"/>
        <v>2022</v>
      </c>
    </row>
    <row r="362" spans="1:9" ht="15" customHeight="1" x14ac:dyDescent="0.25">
      <c r="A362" s="43">
        <v>44807</v>
      </c>
      <c r="B362" s="6" t="s">
        <v>103</v>
      </c>
      <c r="C362" s="10" t="str">
        <f t="shared" si="20"/>
        <v xml:space="preserve"> </v>
      </c>
      <c r="D362" s="36" t="str">
        <f t="shared" si="21"/>
        <v>Debit</v>
      </c>
      <c r="E362" s="13" t="s">
        <v>27</v>
      </c>
      <c r="F362" s="27">
        <v>670</v>
      </c>
      <c r="G362" t="str" cm="1">
        <f t="array" ref="G362">IFERROR(INDEX(Categories!$B$1:$B$51, MATCH(TRUE, ISNUMBER(SEARCH(Categories!$A$1:$A$51, B362)), 0)), "Not Found")</f>
        <v>FOOD</v>
      </c>
      <c r="H362">
        <f t="shared" si="22"/>
        <v>9</v>
      </c>
      <c r="I362">
        <f t="shared" si="23"/>
        <v>2022</v>
      </c>
    </row>
    <row r="363" spans="1:9" ht="15" customHeight="1" x14ac:dyDescent="0.25">
      <c r="A363" s="43">
        <v>44810</v>
      </c>
      <c r="B363" s="6" t="s">
        <v>26</v>
      </c>
      <c r="C363" s="10" t="str">
        <f t="shared" si="20"/>
        <v xml:space="preserve"> </v>
      </c>
      <c r="D363" s="36" t="str">
        <f t="shared" si="21"/>
        <v>Debit</v>
      </c>
      <c r="E363" s="13" t="s">
        <v>27</v>
      </c>
      <c r="F363" s="27">
        <v>712.04</v>
      </c>
      <c r="G363" t="str" cm="1">
        <f t="array" ref="G363">IFERROR(INDEX(Categories!$B$1:$B$51, MATCH(TRUE, ISNUMBER(SEARCH(Categories!$A$1:$A$51, B363)), 0)), "Not Found")</f>
        <v>ENTERTAINMENT</v>
      </c>
      <c r="H363">
        <f t="shared" si="22"/>
        <v>9</v>
      </c>
      <c r="I363">
        <f t="shared" si="23"/>
        <v>2022</v>
      </c>
    </row>
    <row r="364" spans="1:9" ht="15" customHeight="1" x14ac:dyDescent="0.25">
      <c r="A364" s="43">
        <v>44811</v>
      </c>
      <c r="B364" s="6" t="s">
        <v>32</v>
      </c>
      <c r="C364" s="10" t="str">
        <f t="shared" si="20"/>
        <v xml:space="preserve"> </v>
      </c>
      <c r="D364" s="36" t="str">
        <f t="shared" si="21"/>
        <v>Debit</v>
      </c>
      <c r="E364" s="13" t="s">
        <v>27</v>
      </c>
      <c r="F364" s="27">
        <v>512</v>
      </c>
      <c r="G364" t="str" cm="1">
        <f t="array" ref="G364">IFERROR(INDEX(Categories!$B$1:$B$51, MATCH(TRUE, ISNUMBER(SEARCH(Categories!$A$1:$A$51, B364)), 0)), "Not Found")</f>
        <v>FOOD</v>
      </c>
      <c r="H364">
        <f t="shared" si="22"/>
        <v>9</v>
      </c>
      <c r="I364">
        <f t="shared" si="23"/>
        <v>2022</v>
      </c>
    </row>
    <row r="365" spans="1:9" ht="15" customHeight="1" x14ac:dyDescent="0.25">
      <c r="A365" s="43">
        <v>44815</v>
      </c>
      <c r="B365" s="6" t="s">
        <v>113</v>
      </c>
      <c r="C365" s="10" t="str">
        <f t="shared" si="20"/>
        <v>Credit</v>
      </c>
      <c r="D365" s="36" t="str">
        <f t="shared" si="21"/>
        <v/>
      </c>
      <c r="E365" s="13" t="s">
        <v>37</v>
      </c>
      <c r="F365" s="20">
        <v>500</v>
      </c>
      <c r="G365" t="str" cm="1">
        <f t="array" ref="G365">IFERROR(INDEX(Categories!$B$1:$B$51, MATCH(TRUE, ISNUMBER(SEARCH(Categories!$A$1:$A$51, B365)), 0)), "Not Found")</f>
        <v>Person</v>
      </c>
      <c r="H365">
        <f t="shared" si="22"/>
        <v>9</v>
      </c>
      <c r="I365">
        <f t="shared" si="23"/>
        <v>2022</v>
      </c>
    </row>
    <row r="366" spans="1:9" ht="15" customHeight="1" x14ac:dyDescent="0.25">
      <c r="A366" s="43">
        <v>44815</v>
      </c>
      <c r="B366" s="6" t="s">
        <v>61</v>
      </c>
      <c r="C366" s="10" t="str">
        <f t="shared" si="20"/>
        <v>Credit</v>
      </c>
      <c r="D366" s="36" t="str">
        <f t="shared" si="21"/>
        <v/>
      </c>
      <c r="E366" s="13" t="s">
        <v>37</v>
      </c>
      <c r="F366" s="20">
        <v>186</v>
      </c>
      <c r="G366" t="str" cm="1">
        <f t="array" ref="G366">IFERROR(INDEX(Categories!$B$1:$B$51, MATCH(TRUE, ISNUMBER(SEARCH(Categories!$A$1:$A$51, B366)), 0)), "Not Found")</f>
        <v>Person</v>
      </c>
      <c r="H366">
        <f t="shared" si="22"/>
        <v>9</v>
      </c>
      <c r="I366">
        <f t="shared" si="23"/>
        <v>2022</v>
      </c>
    </row>
    <row r="367" spans="1:9" ht="15" customHeight="1" x14ac:dyDescent="0.25">
      <c r="A367" s="43">
        <v>44815</v>
      </c>
      <c r="B367" s="6" t="s">
        <v>32</v>
      </c>
      <c r="C367" s="10" t="str">
        <f t="shared" si="20"/>
        <v xml:space="preserve"> </v>
      </c>
      <c r="D367" s="36" t="str">
        <f t="shared" si="21"/>
        <v>Debit</v>
      </c>
      <c r="E367" s="13" t="s">
        <v>27</v>
      </c>
      <c r="F367" s="27">
        <v>619</v>
      </c>
      <c r="G367" t="str" cm="1">
        <f t="array" ref="G367">IFERROR(INDEX(Categories!$B$1:$B$51, MATCH(TRUE, ISNUMBER(SEARCH(Categories!$A$1:$A$51, B367)), 0)), "Not Found")</f>
        <v>FOOD</v>
      </c>
      <c r="H367">
        <f t="shared" si="22"/>
        <v>9</v>
      </c>
      <c r="I367">
        <f t="shared" si="23"/>
        <v>2022</v>
      </c>
    </row>
    <row r="368" spans="1:9" ht="15" customHeight="1" x14ac:dyDescent="0.25">
      <c r="A368" s="43">
        <v>44815</v>
      </c>
      <c r="B368" s="6" t="s">
        <v>62</v>
      </c>
      <c r="C368" s="10" t="str">
        <f t="shared" si="20"/>
        <v>Credit</v>
      </c>
      <c r="D368" s="36" t="str">
        <f t="shared" si="21"/>
        <v/>
      </c>
      <c r="E368" s="13" t="s">
        <v>37</v>
      </c>
      <c r="F368" s="20">
        <v>186</v>
      </c>
      <c r="G368" t="str" cm="1">
        <f t="array" ref="G368">IFERROR(INDEX(Categories!$B$1:$B$51, MATCH(TRUE, ISNUMBER(SEARCH(Categories!$A$1:$A$51, B368)), 0)), "Not Found")</f>
        <v>Person</v>
      </c>
      <c r="H368">
        <f t="shared" si="22"/>
        <v>9</v>
      </c>
      <c r="I368">
        <f t="shared" si="23"/>
        <v>2022</v>
      </c>
    </row>
    <row r="369" spans="1:9" ht="15" customHeight="1" x14ac:dyDescent="0.25">
      <c r="A369" s="43">
        <v>44817</v>
      </c>
      <c r="B369" s="6" t="s">
        <v>17</v>
      </c>
      <c r="C369" s="10" t="str">
        <f t="shared" si="20"/>
        <v xml:space="preserve"> </v>
      </c>
      <c r="D369" s="36" t="str">
        <f t="shared" si="21"/>
        <v>Debit</v>
      </c>
      <c r="E369" s="13" t="s">
        <v>27</v>
      </c>
      <c r="F369" s="27">
        <v>501</v>
      </c>
      <c r="G369" t="str" cm="1">
        <f t="array" ref="G369">IFERROR(INDEX(Categories!$B$1:$B$51, MATCH(TRUE, ISNUMBER(SEARCH(Categories!$A$1:$A$51, B369)), 0)), "Not Found")</f>
        <v>MOBILE SERVICES</v>
      </c>
      <c r="H369">
        <f t="shared" si="22"/>
        <v>9</v>
      </c>
      <c r="I369">
        <f t="shared" si="23"/>
        <v>2022</v>
      </c>
    </row>
    <row r="370" spans="1:9" ht="15" customHeight="1" x14ac:dyDescent="0.25">
      <c r="A370" s="41">
        <v>44818</v>
      </c>
      <c r="B370" s="10" t="s">
        <v>32</v>
      </c>
      <c r="C370" s="10" t="str">
        <f t="shared" si="20"/>
        <v xml:space="preserve"> </v>
      </c>
      <c r="D370" s="36" t="str">
        <f t="shared" si="21"/>
        <v>Debit</v>
      </c>
      <c r="E370" s="15" t="s">
        <v>27</v>
      </c>
      <c r="F370" s="26">
        <v>210</v>
      </c>
      <c r="G370" t="str" cm="1">
        <f t="array" ref="G370">IFERROR(INDEX(Categories!$B$1:$B$51, MATCH(TRUE, ISNUMBER(SEARCH(Categories!$A$1:$A$51, B370)), 0)), "Not Found")</f>
        <v>FOOD</v>
      </c>
      <c r="H370">
        <f t="shared" si="22"/>
        <v>9</v>
      </c>
      <c r="I370">
        <f t="shared" si="23"/>
        <v>2022</v>
      </c>
    </row>
    <row r="371" spans="1:9" ht="15" customHeight="1" x14ac:dyDescent="0.25">
      <c r="A371" s="43">
        <v>44821</v>
      </c>
      <c r="B371" s="6" t="s">
        <v>32</v>
      </c>
      <c r="C371" s="10" t="str">
        <f t="shared" si="20"/>
        <v xml:space="preserve"> </v>
      </c>
      <c r="D371" s="36" t="str">
        <f t="shared" si="21"/>
        <v>Debit</v>
      </c>
      <c r="E371" s="13" t="s">
        <v>27</v>
      </c>
      <c r="F371" s="27">
        <v>178</v>
      </c>
      <c r="G371" t="str" cm="1">
        <f t="array" ref="G371">IFERROR(INDEX(Categories!$B$1:$B$51, MATCH(TRUE, ISNUMBER(SEARCH(Categories!$A$1:$A$51, B371)), 0)), "Not Found")</f>
        <v>FOOD</v>
      </c>
      <c r="H371">
        <f t="shared" si="22"/>
        <v>9</v>
      </c>
      <c r="I371">
        <f t="shared" si="23"/>
        <v>2022</v>
      </c>
    </row>
    <row r="372" spans="1:9" ht="15" customHeight="1" x14ac:dyDescent="0.25">
      <c r="A372" s="43">
        <v>44822</v>
      </c>
      <c r="B372" s="6" t="s">
        <v>32</v>
      </c>
      <c r="C372" s="10" t="str">
        <f t="shared" si="20"/>
        <v xml:space="preserve"> </v>
      </c>
      <c r="D372" s="36" t="str">
        <f t="shared" si="21"/>
        <v>Debit</v>
      </c>
      <c r="E372" s="13" t="s">
        <v>27</v>
      </c>
      <c r="F372" s="27">
        <v>210</v>
      </c>
      <c r="G372" t="str" cm="1">
        <f t="array" ref="G372">IFERROR(INDEX(Categories!$B$1:$B$51, MATCH(TRUE, ISNUMBER(SEARCH(Categories!$A$1:$A$51, B372)), 0)), "Not Found")</f>
        <v>FOOD</v>
      </c>
      <c r="H372">
        <f t="shared" si="22"/>
        <v>9</v>
      </c>
      <c r="I372">
        <f t="shared" si="23"/>
        <v>2022</v>
      </c>
    </row>
    <row r="373" spans="1:9" ht="15" customHeight="1" x14ac:dyDescent="0.25">
      <c r="A373" s="43">
        <v>44823</v>
      </c>
      <c r="B373" s="6" t="s">
        <v>14</v>
      </c>
      <c r="C373" s="10" t="str">
        <f t="shared" si="20"/>
        <v xml:space="preserve"> </v>
      </c>
      <c r="D373" s="36" t="str">
        <f t="shared" si="21"/>
        <v>Debit</v>
      </c>
      <c r="E373" s="13" t="s">
        <v>27</v>
      </c>
      <c r="F373" s="27">
        <v>300</v>
      </c>
      <c r="G373" t="str" cm="1">
        <f t="array" ref="G373">IFERROR(INDEX(Categories!$B$1:$B$51, MATCH(TRUE, ISNUMBER(SEARCH(Categories!$A$1:$A$51, B373)), 0)), "Not Found")</f>
        <v>MOBILE SERVICES</v>
      </c>
      <c r="H373">
        <f t="shared" si="22"/>
        <v>9</v>
      </c>
      <c r="I373">
        <f t="shared" si="23"/>
        <v>2022</v>
      </c>
    </row>
    <row r="374" spans="1:9" ht="15" customHeight="1" x14ac:dyDescent="0.25">
      <c r="A374" s="43">
        <v>44823</v>
      </c>
      <c r="B374" s="6" t="s">
        <v>32</v>
      </c>
      <c r="C374" s="10" t="str">
        <f t="shared" si="20"/>
        <v xml:space="preserve"> </v>
      </c>
      <c r="D374" s="36" t="str">
        <f t="shared" si="21"/>
        <v>Debit</v>
      </c>
      <c r="E374" s="13" t="s">
        <v>27</v>
      </c>
      <c r="F374" s="27">
        <v>457</v>
      </c>
      <c r="G374" t="str" cm="1">
        <f t="array" ref="G374">IFERROR(INDEX(Categories!$B$1:$B$51, MATCH(TRUE, ISNUMBER(SEARCH(Categories!$A$1:$A$51, B374)), 0)), "Not Found")</f>
        <v>FOOD</v>
      </c>
      <c r="H374">
        <f t="shared" si="22"/>
        <v>9</v>
      </c>
      <c r="I374">
        <f t="shared" si="23"/>
        <v>2022</v>
      </c>
    </row>
    <row r="375" spans="1:9" ht="15" customHeight="1" x14ac:dyDescent="0.25">
      <c r="A375" s="43">
        <v>44829</v>
      </c>
      <c r="B375" s="6" t="s">
        <v>117</v>
      </c>
      <c r="C375" s="10" t="str">
        <f t="shared" si="20"/>
        <v xml:space="preserve"> </v>
      </c>
      <c r="D375" s="36" t="str">
        <f t="shared" si="21"/>
        <v>Debit</v>
      </c>
      <c r="E375" s="13" t="s">
        <v>27</v>
      </c>
      <c r="F375" s="27">
        <v>15000</v>
      </c>
      <c r="G375" t="str" cm="1">
        <f t="array" ref="G375">IFERROR(INDEX(Categories!$B$1:$B$51, MATCH(TRUE, ISNUMBER(SEARCH(Categories!$A$1:$A$51, B375)), 0)), "Not Found")</f>
        <v>Person</v>
      </c>
      <c r="H375">
        <f t="shared" si="22"/>
        <v>9</v>
      </c>
      <c r="I375">
        <f t="shared" si="23"/>
        <v>2022</v>
      </c>
    </row>
    <row r="376" spans="1:9" ht="15" customHeight="1" x14ac:dyDescent="0.25">
      <c r="A376" s="43">
        <v>44831</v>
      </c>
      <c r="B376" s="6" t="s">
        <v>118</v>
      </c>
      <c r="C376" s="10" t="str">
        <f t="shared" si="20"/>
        <v>Credit</v>
      </c>
      <c r="D376" s="36" t="str">
        <f t="shared" si="21"/>
        <v/>
      </c>
      <c r="E376" s="13" t="s">
        <v>37</v>
      </c>
      <c r="F376" s="20">
        <v>2000</v>
      </c>
      <c r="G376" t="str" cm="1">
        <f t="array" ref="G376">IFERROR(INDEX(Categories!$B$1:$B$51, MATCH(TRUE, ISNUMBER(SEARCH(Categories!$A$1:$A$51, B376)), 0)), "Not Found")</f>
        <v>Person</v>
      </c>
      <c r="H376">
        <f t="shared" si="22"/>
        <v>9</v>
      </c>
      <c r="I376">
        <f t="shared" si="23"/>
        <v>2022</v>
      </c>
    </row>
    <row r="377" spans="1:9" ht="15" customHeight="1" x14ac:dyDescent="0.25">
      <c r="A377" s="43">
        <v>44832</v>
      </c>
      <c r="B377" s="6" t="s">
        <v>29</v>
      </c>
      <c r="C377" s="10" t="str">
        <f t="shared" si="20"/>
        <v xml:space="preserve"> </v>
      </c>
      <c r="D377" s="36" t="str">
        <f t="shared" si="21"/>
        <v>Debit</v>
      </c>
      <c r="E377" s="13" t="s">
        <v>27</v>
      </c>
      <c r="F377" s="27">
        <v>1000</v>
      </c>
      <c r="G377" t="str" cm="1">
        <f t="array" ref="G377">IFERROR(INDEX(Categories!$B$1:$B$51, MATCH(TRUE, ISNUMBER(SEARCH(Categories!$A$1:$A$51, B377)), 0)), "Not Found")</f>
        <v>Person</v>
      </c>
      <c r="H377">
        <f t="shared" si="22"/>
        <v>9</v>
      </c>
      <c r="I377">
        <f t="shared" si="23"/>
        <v>2022</v>
      </c>
    </row>
    <row r="378" spans="1:9" ht="15" customHeight="1" x14ac:dyDescent="0.25">
      <c r="A378" s="43">
        <v>44833</v>
      </c>
      <c r="B378" s="6" t="s">
        <v>119</v>
      </c>
      <c r="C378" s="10" t="str">
        <f t="shared" si="20"/>
        <v>Credit</v>
      </c>
      <c r="D378" s="36" t="str">
        <f t="shared" si="21"/>
        <v/>
      </c>
      <c r="E378" s="13" t="s">
        <v>37</v>
      </c>
      <c r="F378" s="20">
        <v>15000</v>
      </c>
      <c r="G378" t="str" cm="1">
        <f t="array" ref="G378">IFERROR(INDEX(Categories!$B$1:$B$51, MATCH(TRUE, ISNUMBER(SEARCH(Categories!$A$1:$A$51, B378)), 0)), "Not Found")</f>
        <v>Person</v>
      </c>
      <c r="H378">
        <f t="shared" si="22"/>
        <v>9</v>
      </c>
      <c r="I378">
        <f t="shared" si="23"/>
        <v>2022</v>
      </c>
    </row>
    <row r="379" spans="1:9" ht="15" customHeight="1" x14ac:dyDescent="0.25">
      <c r="A379" s="41">
        <v>44836</v>
      </c>
      <c r="B379" s="10" t="s">
        <v>120</v>
      </c>
      <c r="C379" s="10" t="str">
        <f t="shared" si="20"/>
        <v xml:space="preserve"> </v>
      </c>
      <c r="D379" s="36" t="str">
        <f t="shared" si="21"/>
        <v>Debit</v>
      </c>
      <c r="E379" s="15" t="s">
        <v>27</v>
      </c>
      <c r="F379" s="26">
        <v>249</v>
      </c>
      <c r="G379" t="str" cm="1">
        <f t="array" ref="G379">IFERROR(INDEX(Categories!$B$1:$B$51, MATCH(TRUE, ISNUMBER(SEARCH(Categories!$A$1:$A$51, B379)), 0)), "Not Found")</f>
        <v>Person</v>
      </c>
      <c r="H379">
        <f t="shared" si="22"/>
        <v>10</v>
      </c>
      <c r="I379">
        <f t="shared" si="23"/>
        <v>2022</v>
      </c>
    </row>
    <row r="380" spans="1:9" ht="15" customHeight="1" x14ac:dyDescent="0.25">
      <c r="A380" s="43">
        <v>44836</v>
      </c>
      <c r="B380" s="6" t="s">
        <v>17</v>
      </c>
      <c r="C380" s="10" t="str">
        <f t="shared" si="20"/>
        <v xml:space="preserve"> </v>
      </c>
      <c r="D380" s="36" t="str">
        <f t="shared" si="21"/>
        <v>Debit</v>
      </c>
      <c r="E380" s="13" t="s">
        <v>27</v>
      </c>
      <c r="F380" s="27">
        <v>299</v>
      </c>
      <c r="G380" t="str" cm="1">
        <f t="array" ref="G380">IFERROR(INDEX(Categories!$B$1:$B$51, MATCH(TRUE, ISNUMBER(SEARCH(Categories!$A$1:$A$51, B380)), 0)), "Not Found")</f>
        <v>MOBILE SERVICES</v>
      </c>
      <c r="H380">
        <f t="shared" si="22"/>
        <v>10</v>
      </c>
      <c r="I380">
        <f t="shared" si="23"/>
        <v>2022</v>
      </c>
    </row>
    <row r="381" spans="1:9" ht="15" customHeight="1" x14ac:dyDescent="0.25">
      <c r="A381" s="43">
        <v>44838</v>
      </c>
      <c r="B381" s="6" t="s">
        <v>121</v>
      </c>
      <c r="C381" s="10" t="str">
        <f t="shared" si="20"/>
        <v xml:space="preserve"> </v>
      </c>
      <c r="D381" s="36" t="str">
        <f t="shared" si="21"/>
        <v>Debit</v>
      </c>
      <c r="E381" s="13" t="s">
        <v>27</v>
      </c>
      <c r="F381" s="27">
        <v>4167</v>
      </c>
      <c r="G381" t="str" cm="1">
        <f t="array" ref="G381">IFERROR(INDEX(Categories!$B$1:$B$51, MATCH(TRUE, ISNUMBER(SEARCH(Categories!$A$1:$A$51, B381)), 0)), "Not Found")</f>
        <v>TRIP</v>
      </c>
      <c r="H381">
        <f t="shared" si="22"/>
        <v>10</v>
      </c>
      <c r="I381">
        <f t="shared" si="23"/>
        <v>2022</v>
      </c>
    </row>
    <row r="382" spans="1:9" ht="15" customHeight="1" x14ac:dyDescent="0.25">
      <c r="A382" s="43">
        <v>44845</v>
      </c>
      <c r="B382" s="6" t="s">
        <v>36</v>
      </c>
      <c r="C382" s="10" t="str">
        <f t="shared" si="20"/>
        <v>Credit</v>
      </c>
      <c r="D382" s="36" t="str">
        <f t="shared" si="21"/>
        <v/>
      </c>
      <c r="E382" s="13" t="s">
        <v>37</v>
      </c>
      <c r="F382" s="20">
        <v>250</v>
      </c>
      <c r="G382" t="str" cm="1">
        <f t="array" ref="G382">IFERROR(INDEX(Categories!$B$1:$B$51, MATCH(TRUE, ISNUMBER(SEARCH(Categories!$A$1:$A$51, B382)), 0)), "Not Found")</f>
        <v>Person</v>
      </c>
      <c r="H382">
        <f t="shared" si="22"/>
        <v>10</v>
      </c>
      <c r="I382">
        <f t="shared" si="23"/>
        <v>2022</v>
      </c>
    </row>
    <row r="383" spans="1:9" ht="15" customHeight="1" x14ac:dyDescent="0.25">
      <c r="A383" s="43">
        <v>44845</v>
      </c>
      <c r="B383" s="6" t="s">
        <v>103</v>
      </c>
      <c r="C383" s="10" t="str">
        <f t="shared" si="20"/>
        <v xml:space="preserve"> </v>
      </c>
      <c r="D383" s="36" t="str">
        <f t="shared" si="21"/>
        <v>Debit</v>
      </c>
      <c r="E383" s="13" t="s">
        <v>27</v>
      </c>
      <c r="F383" s="27">
        <v>211</v>
      </c>
      <c r="G383" t="str" cm="1">
        <f t="array" ref="G383">IFERROR(INDEX(Categories!$B$1:$B$51, MATCH(TRUE, ISNUMBER(SEARCH(Categories!$A$1:$A$51, B383)), 0)), "Not Found")</f>
        <v>FOOD</v>
      </c>
      <c r="H383">
        <f t="shared" si="22"/>
        <v>10</v>
      </c>
      <c r="I383">
        <f t="shared" si="23"/>
        <v>2022</v>
      </c>
    </row>
    <row r="384" spans="1:9" ht="15" customHeight="1" x14ac:dyDescent="0.25">
      <c r="A384" s="43">
        <v>44849</v>
      </c>
      <c r="B384" s="6" t="s">
        <v>122</v>
      </c>
      <c r="C384" s="10" t="str">
        <f t="shared" si="20"/>
        <v xml:space="preserve"> </v>
      </c>
      <c r="D384" s="36" t="str">
        <f t="shared" si="21"/>
        <v>Debit</v>
      </c>
      <c r="E384" s="13" t="s">
        <v>27</v>
      </c>
      <c r="F384" s="27">
        <v>536</v>
      </c>
      <c r="G384" t="str" cm="1">
        <f t="array" ref="G384">IFERROR(INDEX(Categories!$B$1:$B$51, MATCH(TRUE, ISNUMBER(SEARCH(Categories!$A$1:$A$51, B384)), 0)), "Not Found")</f>
        <v>Person</v>
      </c>
      <c r="H384">
        <f t="shared" si="22"/>
        <v>10</v>
      </c>
      <c r="I384">
        <f t="shared" si="23"/>
        <v>2022</v>
      </c>
    </row>
    <row r="385" spans="1:9" ht="15" customHeight="1" x14ac:dyDescent="0.25">
      <c r="A385" s="43">
        <v>44850</v>
      </c>
      <c r="B385" s="6" t="s">
        <v>123</v>
      </c>
      <c r="C385" s="10" t="str">
        <f t="shared" si="20"/>
        <v xml:space="preserve"> </v>
      </c>
      <c r="D385" s="36" t="str">
        <f t="shared" si="21"/>
        <v>Debit</v>
      </c>
      <c r="E385" s="13" t="s">
        <v>27</v>
      </c>
      <c r="F385" s="27">
        <v>199</v>
      </c>
      <c r="G385" t="str" cm="1">
        <f t="array" ref="G385">IFERROR(INDEX(Categories!$B$1:$B$51, MATCH(TRUE, ISNUMBER(SEARCH(Categories!$A$1:$A$51, B385)), 0)), "Not Found")</f>
        <v>Person</v>
      </c>
      <c r="H385">
        <f t="shared" si="22"/>
        <v>10</v>
      </c>
      <c r="I385">
        <f t="shared" si="23"/>
        <v>2022</v>
      </c>
    </row>
    <row r="386" spans="1:9" ht="15" customHeight="1" x14ac:dyDescent="0.25">
      <c r="A386" s="43">
        <v>44853</v>
      </c>
      <c r="B386" s="6" t="s">
        <v>124</v>
      </c>
      <c r="C386" s="10" t="str">
        <f t="shared" ref="C386:C449" si="24">IF(E386="Credit", E386, " ")</f>
        <v xml:space="preserve"> </v>
      </c>
      <c r="D386" s="36" t="str">
        <f t="shared" ref="D386:D449" si="25">IF(E386="Debit", E386, "")</f>
        <v>Debit</v>
      </c>
      <c r="E386" s="13" t="s">
        <v>27</v>
      </c>
      <c r="F386" s="27">
        <v>171</v>
      </c>
      <c r="G386" t="str" cm="1">
        <f t="array" ref="G386">IFERROR(INDEX(Categories!$B$1:$B$51, MATCH(TRUE, ISNUMBER(SEARCH(Categories!$A$1:$A$51, B386)), 0)), "Not Found")</f>
        <v>FOOD</v>
      </c>
      <c r="H386">
        <f t="shared" ref="H386:H449" si="26">MONTH(A386)</f>
        <v>10</v>
      </c>
      <c r="I386">
        <f t="shared" ref="I386:I449" si="27">YEAR(A386)</f>
        <v>2022</v>
      </c>
    </row>
    <row r="387" spans="1:9" ht="15" customHeight="1" x14ac:dyDescent="0.25">
      <c r="A387" s="43">
        <v>44855</v>
      </c>
      <c r="B387" s="6" t="s">
        <v>125</v>
      </c>
      <c r="C387" s="10" t="str">
        <f t="shared" si="24"/>
        <v xml:space="preserve"> </v>
      </c>
      <c r="D387" s="36" t="str">
        <f t="shared" si="25"/>
        <v>Debit</v>
      </c>
      <c r="E387" s="13" t="s">
        <v>27</v>
      </c>
      <c r="F387" s="27">
        <v>192</v>
      </c>
      <c r="G387" t="str" cm="1">
        <f t="array" ref="G387">IFERROR(INDEX(Categories!$B$1:$B$51, MATCH(TRUE, ISNUMBER(SEARCH(Categories!$A$1:$A$51, B387)), 0)), "Not Found")</f>
        <v>FOOD</v>
      </c>
      <c r="H387">
        <f t="shared" si="26"/>
        <v>10</v>
      </c>
      <c r="I387">
        <f t="shared" si="27"/>
        <v>2022</v>
      </c>
    </row>
    <row r="388" spans="1:9" ht="15" customHeight="1" x14ac:dyDescent="0.25">
      <c r="A388" s="41">
        <v>44857</v>
      </c>
      <c r="B388" s="10" t="s">
        <v>126</v>
      </c>
      <c r="C388" s="10" t="str">
        <f t="shared" si="24"/>
        <v xml:space="preserve"> </v>
      </c>
      <c r="D388" s="36" t="str">
        <f t="shared" si="25"/>
        <v>Debit</v>
      </c>
      <c r="E388" s="16" t="s">
        <v>27</v>
      </c>
      <c r="F388" s="26">
        <v>380</v>
      </c>
      <c r="G388" t="str" cm="1">
        <f t="array" ref="G388">IFERROR(INDEX(Categories!$B$1:$B$51, MATCH(TRUE, ISNUMBER(SEARCH(Categories!$A$1:$A$51, B388)), 0)), "Not Found")</f>
        <v>FOOD</v>
      </c>
      <c r="H388">
        <f t="shared" si="26"/>
        <v>10</v>
      </c>
      <c r="I388">
        <f t="shared" si="27"/>
        <v>2022</v>
      </c>
    </row>
    <row r="389" spans="1:9" ht="15" customHeight="1" x14ac:dyDescent="0.25">
      <c r="A389" s="43">
        <v>44859</v>
      </c>
      <c r="B389" s="6" t="s">
        <v>127</v>
      </c>
      <c r="C389" s="10" t="str">
        <f t="shared" si="24"/>
        <v xml:space="preserve"> </v>
      </c>
      <c r="D389" s="36" t="str">
        <f t="shared" si="25"/>
        <v>Debit</v>
      </c>
      <c r="E389" s="14" t="s">
        <v>27</v>
      </c>
      <c r="F389" s="27">
        <v>1</v>
      </c>
      <c r="G389" t="str" cm="1">
        <f t="array" ref="G389">IFERROR(INDEX(Categories!$B$1:$B$51, MATCH(TRUE, ISNUMBER(SEARCH(Categories!$A$1:$A$51, B389)), 0)), "Not Found")</f>
        <v>TRAVEL</v>
      </c>
      <c r="H389">
        <f t="shared" si="26"/>
        <v>10</v>
      </c>
      <c r="I389">
        <f t="shared" si="27"/>
        <v>2022</v>
      </c>
    </row>
    <row r="390" spans="1:9" ht="15" customHeight="1" x14ac:dyDescent="0.25">
      <c r="A390" s="43">
        <v>44859</v>
      </c>
      <c r="B390" s="6" t="s">
        <v>128</v>
      </c>
      <c r="C390" s="10" t="str">
        <f t="shared" si="24"/>
        <v xml:space="preserve"> </v>
      </c>
      <c r="D390" s="36" t="str">
        <f t="shared" si="25"/>
        <v>Debit</v>
      </c>
      <c r="E390" s="14" t="s">
        <v>27</v>
      </c>
      <c r="F390" s="27">
        <v>97</v>
      </c>
      <c r="G390" t="str" cm="1">
        <f t="array" ref="G390">IFERROR(INDEX(Categories!$B$1:$B$51, MATCH(TRUE, ISNUMBER(SEARCH(Categories!$A$1:$A$51, B390)), 0)), "Not Found")</f>
        <v>Person</v>
      </c>
      <c r="H390">
        <f t="shared" si="26"/>
        <v>10</v>
      </c>
      <c r="I390">
        <f t="shared" si="27"/>
        <v>2022</v>
      </c>
    </row>
    <row r="391" spans="1:9" ht="15" customHeight="1" x14ac:dyDescent="0.25">
      <c r="A391" s="43">
        <v>44859</v>
      </c>
      <c r="B391" s="6" t="s">
        <v>129</v>
      </c>
      <c r="C391" s="10" t="str">
        <f t="shared" si="24"/>
        <v xml:space="preserve"> </v>
      </c>
      <c r="D391" s="36" t="str">
        <f t="shared" si="25"/>
        <v>Debit</v>
      </c>
      <c r="E391" s="14" t="s">
        <v>27</v>
      </c>
      <c r="F391" s="27">
        <v>120</v>
      </c>
      <c r="G391" t="str" cm="1">
        <f t="array" ref="G391">IFERROR(INDEX(Categories!$B$1:$B$51, MATCH(TRUE, ISNUMBER(SEARCH(Categories!$A$1:$A$51, B391)), 0)), "Not Found")</f>
        <v>Person</v>
      </c>
      <c r="H391">
        <f t="shared" si="26"/>
        <v>10</v>
      </c>
      <c r="I391">
        <f t="shared" si="27"/>
        <v>2022</v>
      </c>
    </row>
    <row r="392" spans="1:9" ht="15" customHeight="1" x14ac:dyDescent="0.25">
      <c r="A392" s="43">
        <v>44859</v>
      </c>
      <c r="B392" s="6" t="s">
        <v>130</v>
      </c>
      <c r="C392" s="10" t="str">
        <f t="shared" si="24"/>
        <v xml:space="preserve"> </v>
      </c>
      <c r="D392" s="36" t="str">
        <f t="shared" si="25"/>
        <v>Debit</v>
      </c>
      <c r="E392" s="14" t="s">
        <v>27</v>
      </c>
      <c r="F392" s="27">
        <v>320</v>
      </c>
      <c r="G392" t="str" cm="1">
        <f t="array" ref="G392">IFERROR(INDEX(Categories!$B$1:$B$51, MATCH(TRUE, ISNUMBER(SEARCH(Categories!$A$1:$A$51, B392)), 0)), "Not Found")</f>
        <v>Person</v>
      </c>
      <c r="H392">
        <f t="shared" si="26"/>
        <v>10</v>
      </c>
      <c r="I392">
        <f t="shared" si="27"/>
        <v>2022</v>
      </c>
    </row>
    <row r="393" spans="1:9" ht="15" customHeight="1" x14ac:dyDescent="0.25">
      <c r="A393" s="43">
        <v>44859</v>
      </c>
      <c r="B393" s="6" t="s">
        <v>122</v>
      </c>
      <c r="C393" s="10" t="str">
        <f t="shared" si="24"/>
        <v xml:space="preserve"> </v>
      </c>
      <c r="D393" s="36" t="str">
        <f t="shared" si="25"/>
        <v>Debit</v>
      </c>
      <c r="E393" s="14" t="s">
        <v>27</v>
      </c>
      <c r="F393" s="27">
        <v>104</v>
      </c>
      <c r="G393" t="str" cm="1">
        <f t="array" ref="G393">IFERROR(INDEX(Categories!$B$1:$B$51, MATCH(TRUE, ISNUMBER(SEARCH(Categories!$A$1:$A$51, B393)), 0)), "Not Found")</f>
        <v>Person</v>
      </c>
      <c r="H393">
        <f t="shared" si="26"/>
        <v>10</v>
      </c>
      <c r="I393">
        <f t="shared" si="27"/>
        <v>2022</v>
      </c>
    </row>
    <row r="394" spans="1:9" ht="15" customHeight="1" x14ac:dyDescent="0.25">
      <c r="A394" s="43">
        <v>44861</v>
      </c>
      <c r="B394" s="6" t="s">
        <v>113</v>
      </c>
      <c r="C394" s="10" t="str">
        <f t="shared" si="24"/>
        <v>Credit</v>
      </c>
      <c r="D394" s="36" t="str">
        <f t="shared" si="25"/>
        <v/>
      </c>
      <c r="E394" s="14" t="s">
        <v>37</v>
      </c>
      <c r="F394" s="20">
        <v>200</v>
      </c>
      <c r="G394" t="str" cm="1">
        <f t="array" ref="G394">IFERROR(INDEX(Categories!$B$1:$B$51, MATCH(TRUE, ISNUMBER(SEARCH(Categories!$A$1:$A$51, B394)), 0)), "Not Found")</f>
        <v>Person</v>
      </c>
      <c r="H394">
        <f t="shared" si="26"/>
        <v>10</v>
      </c>
      <c r="I394">
        <f t="shared" si="27"/>
        <v>2022</v>
      </c>
    </row>
    <row r="395" spans="1:9" ht="15" customHeight="1" x14ac:dyDescent="0.25">
      <c r="A395" s="43">
        <v>44862</v>
      </c>
      <c r="B395" s="6" t="s">
        <v>131</v>
      </c>
      <c r="C395" s="10" t="str">
        <f t="shared" si="24"/>
        <v>Credit</v>
      </c>
      <c r="D395" s="36" t="str">
        <f t="shared" si="25"/>
        <v/>
      </c>
      <c r="E395" s="14" t="s">
        <v>37</v>
      </c>
      <c r="F395" s="20">
        <v>1</v>
      </c>
      <c r="G395" t="str" cm="1">
        <f t="array" ref="G395">IFERROR(INDEX(Categories!$B$1:$B$51, MATCH(TRUE, ISNUMBER(SEARCH(Categories!$A$1:$A$51, B395)), 0)), "Not Found")</f>
        <v>Person</v>
      </c>
      <c r="H395">
        <f t="shared" si="26"/>
        <v>10</v>
      </c>
      <c r="I395">
        <f t="shared" si="27"/>
        <v>2022</v>
      </c>
    </row>
    <row r="396" spans="1:9" ht="15" customHeight="1" x14ac:dyDescent="0.25">
      <c r="A396" s="43">
        <v>44862</v>
      </c>
      <c r="B396" s="6" t="s">
        <v>132</v>
      </c>
      <c r="C396" s="10" t="str">
        <f t="shared" si="24"/>
        <v xml:space="preserve"> </v>
      </c>
      <c r="D396" s="36" t="str">
        <f t="shared" si="25"/>
        <v>Debit</v>
      </c>
      <c r="E396" s="14" t="s">
        <v>27</v>
      </c>
      <c r="F396" s="27">
        <v>35300</v>
      </c>
      <c r="G396" t="str" cm="1">
        <f t="array" ref="G396">IFERROR(INDEX(Categories!$B$1:$B$51, MATCH(TRUE, ISNUMBER(SEARCH(Categories!$A$1:$A$51, B396)), 0)), "Not Found")</f>
        <v>HEALTHCARE</v>
      </c>
      <c r="H396">
        <f t="shared" si="26"/>
        <v>10</v>
      </c>
      <c r="I396">
        <f t="shared" si="27"/>
        <v>2022</v>
      </c>
    </row>
    <row r="397" spans="1:9" ht="15" customHeight="1" x14ac:dyDescent="0.25">
      <c r="A397" s="41">
        <v>44862</v>
      </c>
      <c r="B397" s="10" t="s">
        <v>133</v>
      </c>
      <c r="C397" s="10" t="str">
        <f t="shared" si="24"/>
        <v xml:space="preserve"> </v>
      </c>
      <c r="D397" s="36" t="str">
        <f t="shared" si="25"/>
        <v>Debit</v>
      </c>
      <c r="E397" s="15" t="s">
        <v>27</v>
      </c>
      <c r="F397" s="26">
        <v>1</v>
      </c>
      <c r="G397" t="str" cm="1">
        <f t="array" ref="G397">IFERROR(INDEX(Categories!$B$1:$B$51, MATCH(TRUE, ISNUMBER(SEARCH(Categories!$A$1:$A$51, B397)), 0)), "Not Found")</f>
        <v>Person</v>
      </c>
      <c r="H397">
        <f t="shared" si="26"/>
        <v>10</v>
      </c>
      <c r="I397">
        <f t="shared" si="27"/>
        <v>2022</v>
      </c>
    </row>
    <row r="398" spans="1:9" ht="15" customHeight="1" x14ac:dyDescent="0.25">
      <c r="A398" s="43">
        <v>44862</v>
      </c>
      <c r="B398" s="6" t="s">
        <v>134</v>
      </c>
      <c r="C398" s="10" t="str">
        <f t="shared" si="24"/>
        <v xml:space="preserve"> </v>
      </c>
      <c r="D398" s="36" t="str">
        <f t="shared" si="25"/>
        <v>Debit</v>
      </c>
      <c r="E398" s="13" t="s">
        <v>27</v>
      </c>
      <c r="F398" s="27">
        <v>296</v>
      </c>
      <c r="G398" t="str" cm="1">
        <f t="array" ref="G398">IFERROR(INDEX(Categories!$B$1:$B$51, MATCH(TRUE, ISNUMBER(SEARCH(Categories!$A$1:$A$51, B398)), 0)), "Not Found")</f>
        <v>FOOD</v>
      </c>
      <c r="H398">
        <f t="shared" si="26"/>
        <v>10</v>
      </c>
      <c r="I398">
        <f t="shared" si="27"/>
        <v>2022</v>
      </c>
    </row>
    <row r="399" spans="1:9" ht="15" customHeight="1" x14ac:dyDescent="0.25">
      <c r="A399" s="43">
        <v>44863</v>
      </c>
      <c r="B399" s="6" t="s">
        <v>133</v>
      </c>
      <c r="C399" s="10" t="str">
        <f t="shared" si="24"/>
        <v xml:space="preserve"> </v>
      </c>
      <c r="D399" s="36" t="str">
        <f t="shared" si="25"/>
        <v>Debit</v>
      </c>
      <c r="E399" s="13" t="s">
        <v>27</v>
      </c>
      <c r="F399" s="27">
        <v>5000</v>
      </c>
      <c r="G399" t="str" cm="1">
        <f t="array" ref="G399">IFERROR(INDEX(Categories!$B$1:$B$51, MATCH(TRUE, ISNUMBER(SEARCH(Categories!$A$1:$A$51, B399)), 0)), "Not Found")</f>
        <v>Person</v>
      </c>
      <c r="H399">
        <f t="shared" si="26"/>
        <v>10</v>
      </c>
      <c r="I399">
        <f t="shared" si="27"/>
        <v>2022</v>
      </c>
    </row>
    <row r="400" spans="1:9" ht="15" customHeight="1" x14ac:dyDescent="0.25">
      <c r="A400" s="43">
        <v>44863</v>
      </c>
      <c r="B400" s="6" t="s">
        <v>131</v>
      </c>
      <c r="C400" s="10" t="str">
        <f t="shared" si="24"/>
        <v>Credit</v>
      </c>
      <c r="D400" s="36" t="str">
        <f t="shared" si="25"/>
        <v/>
      </c>
      <c r="E400" s="13" t="s">
        <v>37</v>
      </c>
      <c r="F400" s="20">
        <v>5000</v>
      </c>
      <c r="G400" t="str" cm="1">
        <f t="array" ref="G400">IFERROR(INDEX(Categories!$B$1:$B$51, MATCH(TRUE, ISNUMBER(SEARCH(Categories!$A$1:$A$51, B400)), 0)), "Not Found")</f>
        <v>Person</v>
      </c>
      <c r="H400">
        <f t="shared" si="26"/>
        <v>10</v>
      </c>
      <c r="I400">
        <f t="shared" si="27"/>
        <v>2022</v>
      </c>
    </row>
    <row r="401" spans="1:9" ht="15" customHeight="1" x14ac:dyDescent="0.25">
      <c r="A401" s="43">
        <v>44864</v>
      </c>
      <c r="B401" s="6" t="s">
        <v>125</v>
      </c>
      <c r="C401" s="10" t="str">
        <f t="shared" si="24"/>
        <v xml:space="preserve"> </v>
      </c>
      <c r="D401" s="36" t="str">
        <f t="shared" si="25"/>
        <v>Debit</v>
      </c>
      <c r="E401" s="13" t="s">
        <v>27</v>
      </c>
      <c r="F401" s="27">
        <v>567</v>
      </c>
      <c r="G401" t="str" cm="1">
        <f t="array" ref="G401">IFERROR(INDEX(Categories!$B$1:$B$51, MATCH(TRUE, ISNUMBER(SEARCH(Categories!$A$1:$A$51, B401)), 0)), "Not Found")</f>
        <v>FOOD</v>
      </c>
      <c r="H401">
        <f t="shared" si="26"/>
        <v>10</v>
      </c>
      <c r="I401">
        <f t="shared" si="27"/>
        <v>2022</v>
      </c>
    </row>
    <row r="402" spans="1:9" ht="15" customHeight="1" x14ac:dyDescent="0.25">
      <c r="A402" s="43">
        <v>44864</v>
      </c>
      <c r="B402" s="6" t="s">
        <v>135</v>
      </c>
      <c r="C402" s="10" t="str">
        <f t="shared" si="24"/>
        <v xml:space="preserve"> </v>
      </c>
      <c r="D402" s="36" t="str">
        <f t="shared" si="25"/>
        <v>Debit</v>
      </c>
      <c r="E402" s="13" t="s">
        <v>27</v>
      </c>
      <c r="F402" s="27">
        <v>1400</v>
      </c>
      <c r="G402" t="str" cm="1">
        <f t="array" ref="G402">IFERROR(INDEX(Categories!$B$1:$B$51, MATCH(TRUE, ISNUMBER(SEARCH(Categories!$A$1:$A$51, B402)), 0)), "Not Found")</f>
        <v>Person</v>
      </c>
      <c r="H402">
        <f t="shared" si="26"/>
        <v>10</v>
      </c>
      <c r="I402">
        <f t="shared" si="27"/>
        <v>2022</v>
      </c>
    </row>
    <row r="403" spans="1:9" ht="15" customHeight="1" x14ac:dyDescent="0.25">
      <c r="A403" s="43">
        <v>44864</v>
      </c>
      <c r="B403" s="6" t="s">
        <v>135</v>
      </c>
      <c r="C403" s="10" t="str">
        <f t="shared" si="24"/>
        <v xml:space="preserve"> </v>
      </c>
      <c r="D403" s="36" t="str">
        <f t="shared" si="25"/>
        <v>Debit</v>
      </c>
      <c r="E403" s="13" t="s">
        <v>27</v>
      </c>
      <c r="F403" s="27">
        <v>800</v>
      </c>
      <c r="G403" t="str" cm="1">
        <f t="array" ref="G403">IFERROR(INDEX(Categories!$B$1:$B$51, MATCH(TRUE, ISNUMBER(SEARCH(Categories!$A$1:$A$51, B403)), 0)), "Not Found")</f>
        <v>Person</v>
      </c>
      <c r="H403">
        <f t="shared" si="26"/>
        <v>10</v>
      </c>
      <c r="I403">
        <f t="shared" si="27"/>
        <v>2022</v>
      </c>
    </row>
    <row r="404" spans="1:9" ht="15" customHeight="1" x14ac:dyDescent="0.25">
      <c r="A404" s="43">
        <v>44864</v>
      </c>
      <c r="B404" s="6" t="s">
        <v>136</v>
      </c>
      <c r="C404" s="10" t="str">
        <f t="shared" si="24"/>
        <v xml:space="preserve"> </v>
      </c>
      <c r="D404" s="36" t="str">
        <f t="shared" si="25"/>
        <v>Debit</v>
      </c>
      <c r="E404" s="13" t="s">
        <v>27</v>
      </c>
      <c r="F404" s="27">
        <v>1500</v>
      </c>
      <c r="G404" t="str" cm="1">
        <f t="array" ref="G404">IFERROR(INDEX(Categories!$B$1:$B$51, MATCH(TRUE, ISNUMBER(SEARCH(Categories!$A$1:$A$51, B404)), 0)), "Not Found")</f>
        <v>Person</v>
      </c>
      <c r="H404">
        <f t="shared" si="26"/>
        <v>10</v>
      </c>
      <c r="I404">
        <f t="shared" si="27"/>
        <v>2022</v>
      </c>
    </row>
    <row r="405" spans="1:9" ht="15" customHeight="1" x14ac:dyDescent="0.25">
      <c r="A405" s="43">
        <v>44867</v>
      </c>
      <c r="B405" s="6" t="s">
        <v>113</v>
      </c>
      <c r="C405" s="10" t="str">
        <f t="shared" si="24"/>
        <v>Credit</v>
      </c>
      <c r="D405" s="36" t="str">
        <f t="shared" si="25"/>
        <v/>
      </c>
      <c r="E405" s="13" t="s">
        <v>37</v>
      </c>
      <c r="F405" s="20">
        <v>10000</v>
      </c>
      <c r="G405" t="str" cm="1">
        <f t="array" ref="G405">IFERROR(INDEX(Categories!$B$1:$B$51, MATCH(TRUE, ISNUMBER(SEARCH(Categories!$A$1:$A$51, B405)), 0)), "Not Found")</f>
        <v>Person</v>
      </c>
      <c r="H405">
        <f t="shared" si="26"/>
        <v>11</v>
      </c>
      <c r="I405">
        <f t="shared" si="27"/>
        <v>2022</v>
      </c>
    </row>
    <row r="406" spans="1:9" ht="15" customHeight="1" x14ac:dyDescent="0.25">
      <c r="A406" s="41">
        <v>44867</v>
      </c>
      <c r="B406" s="10" t="s">
        <v>137</v>
      </c>
      <c r="C406" s="10" t="str">
        <f t="shared" si="24"/>
        <v xml:space="preserve"> </v>
      </c>
      <c r="D406" s="36" t="str">
        <f t="shared" si="25"/>
        <v>Debit</v>
      </c>
      <c r="E406" s="15" t="s">
        <v>27</v>
      </c>
      <c r="F406" s="26">
        <v>100000</v>
      </c>
      <c r="G406" t="str" cm="1">
        <f t="array" ref="G406">IFERROR(INDEX(Categories!$B$1:$B$51, MATCH(TRUE, ISNUMBER(SEARCH(Categories!$A$1:$A$51, B406)), 0)), "Not Found")</f>
        <v>HEALTHCARE</v>
      </c>
      <c r="H406">
        <f t="shared" si="26"/>
        <v>11</v>
      </c>
      <c r="I406">
        <f t="shared" si="27"/>
        <v>2022</v>
      </c>
    </row>
    <row r="407" spans="1:9" ht="15" customHeight="1" x14ac:dyDescent="0.25">
      <c r="A407" s="43">
        <v>44868</v>
      </c>
      <c r="B407" s="6" t="s">
        <v>67</v>
      </c>
      <c r="C407" s="10" t="str">
        <f t="shared" si="24"/>
        <v xml:space="preserve"> </v>
      </c>
      <c r="D407" s="36" t="str">
        <f t="shared" si="25"/>
        <v>Debit</v>
      </c>
      <c r="E407" s="13" t="s">
        <v>27</v>
      </c>
      <c r="F407" s="27">
        <v>50000</v>
      </c>
      <c r="G407" t="str" cm="1">
        <f t="array" ref="G407">IFERROR(INDEX(Categories!$B$1:$B$51, MATCH(TRUE, ISNUMBER(SEARCH(Categories!$A$1:$A$51, B407)), 0)), "Not Found")</f>
        <v>HEALTHCARE</v>
      </c>
      <c r="H407">
        <f t="shared" si="26"/>
        <v>11</v>
      </c>
      <c r="I407">
        <f t="shared" si="27"/>
        <v>2022</v>
      </c>
    </row>
    <row r="408" spans="1:9" ht="15" customHeight="1" x14ac:dyDescent="0.25">
      <c r="A408" s="43">
        <v>44869</v>
      </c>
      <c r="B408" s="6" t="s">
        <v>127</v>
      </c>
      <c r="C408" s="10" t="str">
        <f t="shared" si="24"/>
        <v xml:space="preserve"> </v>
      </c>
      <c r="D408" s="36" t="str">
        <f t="shared" si="25"/>
        <v>Debit</v>
      </c>
      <c r="E408" s="13" t="s">
        <v>27</v>
      </c>
      <c r="F408" s="27">
        <v>103.19</v>
      </c>
      <c r="G408" t="str" cm="1">
        <f t="array" ref="G408">IFERROR(INDEX(Categories!$B$1:$B$51, MATCH(TRUE, ISNUMBER(SEARCH(Categories!$A$1:$A$51, B408)), 0)), "Not Found")</f>
        <v>TRAVEL</v>
      </c>
      <c r="H408">
        <f t="shared" si="26"/>
        <v>11</v>
      </c>
      <c r="I408">
        <f t="shared" si="27"/>
        <v>2022</v>
      </c>
    </row>
    <row r="409" spans="1:9" ht="15" customHeight="1" x14ac:dyDescent="0.25">
      <c r="A409" s="43">
        <v>44870</v>
      </c>
      <c r="B409" s="6" t="s">
        <v>138</v>
      </c>
      <c r="C409" s="10" t="str">
        <f t="shared" si="24"/>
        <v xml:space="preserve"> </v>
      </c>
      <c r="D409" s="36" t="str">
        <f t="shared" si="25"/>
        <v>Debit</v>
      </c>
      <c r="E409" s="13" t="s">
        <v>27</v>
      </c>
      <c r="F409" s="27">
        <v>40</v>
      </c>
      <c r="G409" t="str" cm="1">
        <f t="array" ref="G409">IFERROR(INDEX(Categories!$B$1:$B$51, MATCH(TRUE, ISNUMBER(SEARCH(Categories!$A$1:$A$51, B409)), 0)), "Not Found")</f>
        <v>HEALTHCARE</v>
      </c>
      <c r="H409">
        <f t="shared" si="26"/>
        <v>11</v>
      </c>
      <c r="I409">
        <f t="shared" si="27"/>
        <v>2022</v>
      </c>
    </row>
    <row r="410" spans="1:9" ht="15" customHeight="1" x14ac:dyDescent="0.25">
      <c r="A410" s="43">
        <v>44870</v>
      </c>
      <c r="B410" s="6" t="s">
        <v>127</v>
      </c>
      <c r="C410" s="10" t="str">
        <f t="shared" si="24"/>
        <v xml:space="preserve"> </v>
      </c>
      <c r="D410" s="36" t="str">
        <f t="shared" si="25"/>
        <v>Debit</v>
      </c>
      <c r="E410" s="13" t="s">
        <v>27</v>
      </c>
      <c r="F410" s="27">
        <v>103.53</v>
      </c>
      <c r="G410" t="str" cm="1">
        <f t="array" ref="G410">IFERROR(INDEX(Categories!$B$1:$B$51, MATCH(TRUE, ISNUMBER(SEARCH(Categories!$A$1:$A$51, B410)), 0)), "Not Found")</f>
        <v>TRAVEL</v>
      </c>
      <c r="H410">
        <f t="shared" si="26"/>
        <v>11</v>
      </c>
      <c r="I410">
        <f t="shared" si="27"/>
        <v>2022</v>
      </c>
    </row>
    <row r="411" spans="1:9" ht="15" customHeight="1" x14ac:dyDescent="0.25">
      <c r="A411" s="43">
        <v>44870</v>
      </c>
      <c r="B411" s="6" t="s">
        <v>137</v>
      </c>
      <c r="C411" s="10" t="str">
        <f t="shared" si="24"/>
        <v xml:space="preserve"> </v>
      </c>
      <c r="D411" s="36" t="str">
        <f t="shared" si="25"/>
        <v>Debit</v>
      </c>
      <c r="E411" s="13" t="s">
        <v>27</v>
      </c>
      <c r="F411" s="27">
        <v>70000</v>
      </c>
      <c r="G411" t="str" cm="1">
        <f t="array" ref="G411">IFERROR(INDEX(Categories!$B$1:$B$51, MATCH(TRUE, ISNUMBER(SEARCH(Categories!$A$1:$A$51, B411)), 0)), "Not Found")</f>
        <v>HEALTHCARE</v>
      </c>
      <c r="H411">
        <f t="shared" si="26"/>
        <v>11</v>
      </c>
      <c r="I411">
        <f t="shared" si="27"/>
        <v>2022</v>
      </c>
    </row>
    <row r="412" spans="1:9" ht="15" customHeight="1" x14ac:dyDescent="0.25">
      <c r="A412" s="43">
        <v>44872</v>
      </c>
      <c r="B412" s="6" t="s">
        <v>137</v>
      </c>
      <c r="C412" s="10" t="str">
        <f t="shared" si="24"/>
        <v xml:space="preserve"> </v>
      </c>
      <c r="D412" s="36" t="str">
        <f t="shared" si="25"/>
        <v>Debit</v>
      </c>
      <c r="E412" s="13" t="s">
        <v>27</v>
      </c>
      <c r="F412" s="27">
        <v>100000</v>
      </c>
      <c r="G412" t="str" cm="1">
        <f t="array" ref="G412">IFERROR(INDEX(Categories!$B$1:$B$51, MATCH(TRUE, ISNUMBER(SEARCH(Categories!$A$1:$A$51, B412)), 0)), "Not Found")</f>
        <v>HEALTHCARE</v>
      </c>
      <c r="H412">
        <f t="shared" si="26"/>
        <v>11</v>
      </c>
      <c r="I412">
        <f t="shared" si="27"/>
        <v>2022</v>
      </c>
    </row>
    <row r="413" spans="1:9" ht="15" customHeight="1" x14ac:dyDescent="0.25">
      <c r="A413" s="43">
        <v>44873</v>
      </c>
      <c r="B413" s="6" t="s">
        <v>113</v>
      </c>
      <c r="C413" s="10" t="str">
        <f t="shared" si="24"/>
        <v>Credit</v>
      </c>
      <c r="D413" s="36" t="str">
        <f t="shared" si="25"/>
        <v/>
      </c>
      <c r="E413" s="13" t="s">
        <v>37</v>
      </c>
      <c r="F413" s="20">
        <v>25000</v>
      </c>
      <c r="G413" t="str" cm="1">
        <f t="array" ref="G413">IFERROR(INDEX(Categories!$B$1:$B$51, MATCH(TRUE, ISNUMBER(SEARCH(Categories!$A$1:$A$51, B413)), 0)), "Not Found")</f>
        <v>Person</v>
      </c>
      <c r="H413">
        <f t="shared" si="26"/>
        <v>11</v>
      </c>
      <c r="I413">
        <f t="shared" si="27"/>
        <v>2022</v>
      </c>
    </row>
    <row r="414" spans="1:9" ht="15" customHeight="1" x14ac:dyDescent="0.25">
      <c r="A414" s="43">
        <v>44873</v>
      </c>
      <c r="B414" s="6" t="s">
        <v>139</v>
      </c>
      <c r="C414" s="10" t="str">
        <f t="shared" si="24"/>
        <v xml:space="preserve"> </v>
      </c>
      <c r="D414" s="36" t="str">
        <f t="shared" si="25"/>
        <v>Debit</v>
      </c>
      <c r="E414" s="13" t="s">
        <v>27</v>
      </c>
      <c r="F414" s="27">
        <v>100000</v>
      </c>
      <c r="G414" t="str" cm="1">
        <f t="array" ref="G414">IFERROR(INDEX(Categories!$B$1:$B$51, MATCH(TRUE, ISNUMBER(SEARCH(Categories!$A$1:$A$51, B414)), 0)), "Not Found")</f>
        <v>HEALTHCARE</v>
      </c>
      <c r="H414">
        <f t="shared" si="26"/>
        <v>11</v>
      </c>
      <c r="I414">
        <f t="shared" si="27"/>
        <v>2022</v>
      </c>
    </row>
    <row r="415" spans="1:9" ht="15" customHeight="1" x14ac:dyDescent="0.25">
      <c r="A415" s="41">
        <v>44876</v>
      </c>
      <c r="B415" s="8" t="s">
        <v>137</v>
      </c>
      <c r="C415" s="8" t="str">
        <f t="shared" si="24"/>
        <v xml:space="preserve"> </v>
      </c>
      <c r="D415" s="36" t="str">
        <f t="shared" si="25"/>
        <v>Debit</v>
      </c>
      <c r="E415" s="16" t="s">
        <v>27</v>
      </c>
      <c r="F415" s="26">
        <v>100000</v>
      </c>
      <c r="G415" t="str" cm="1">
        <f t="array" ref="G415">IFERROR(INDEX(Categories!$B$1:$B$51, MATCH(TRUE, ISNUMBER(SEARCH(Categories!$A$1:$A$51, B415)), 0)), "Not Found")</f>
        <v>HEALTHCARE</v>
      </c>
      <c r="H415">
        <f t="shared" si="26"/>
        <v>11</v>
      </c>
      <c r="I415">
        <f t="shared" si="27"/>
        <v>2022</v>
      </c>
    </row>
    <row r="416" spans="1:9" ht="15" customHeight="1" x14ac:dyDescent="0.25">
      <c r="A416" s="43">
        <v>44878</v>
      </c>
      <c r="B416" s="5" t="s">
        <v>140</v>
      </c>
      <c r="C416" s="8" t="str">
        <f t="shared" si="24"/>
        <v xml:space="preserve"> </v>
      </c>
      <c r="D416" s="36" t="str">
        <f t="shared" si="25"/>
        <v>Debit</v>
      </c>
      <c r="E416" s="14" t="s">
        <v>27</v>
      </c>
      <c r="F416" s="27">
        <v>90</v>
      </c>
      <c r="G416" t="str" cm="1">
        <f t="array" ref="G416">IFERROR(INDEX(Categories!$B$1:$B$51, MATCH(TRUE, ISNUMBER(SEARCH(Categories!$A$1:$A$51, B416)), 0)), "Not Found")</f>
        <v>Person</v>
      </c>
      <c r="H416">
        <f t="shared" si="26"/>
        <v>11</v>
      </c>
      <c r="I416">
        <f t="shared" si="27"/>
        <v>2022</v>
      </c>
    </row>
    <row r="417" spans="1:9" ht="15" customHeight="1" x14ac:dyDescent="0.25">
      <c r="A417" s="43">
        <v>44878</v>
      </c>
      <c r="B417" s="5" t="s">
        <v>127</v>
      </c>
      <c r="C417" s="8" t="str">
        <f t="shared" si="24"/>
        <v xml:space="preserve"> </v>
      </c>
      <c r="D417" s="36" t="str">
        <f t="shared" si="25"/>
        <v>Debit</v>
      </c>
      <c r="E417" s="14" t="s">
        <v>27</v>
      </c>
      <c r="F417" s="27">
        <v>110.85</v>
      </c>
      <c r="G417" t="str" cm="1">
        <f t="array" ref="G417">IFERROR(INDEX(Categories!$B$1:$B$51, MATCH(TRUE, ISNUMBER(SEARCH(Categories!$A$1:$A$51, B417)), 0)), "Not Found")</f>
        <v>TRAVEL</v>
      </c>
      <c r="H417">
        <f t="shared" si="26"/>
        <v>11</v>
      </c>
      <c r="I417">
        <f t="shared" si="27"/>
        <v>2022</v>
      </c>
    </row>
    <row r="418" spans="1:9" ht="15" customHeight="1" x14ac:dyDescent="0.25">
      <c r="A418" s="43">
        <v>44878</v>
      </c>
      <c r="B418" s="5" t="s">
        <v>127</v>
      </c>
      <c r="C418" s="8" t="str">
        <f t="shared" si="24"/>
        <v xml:space="preserve"> </v>
      </c>
      <c r="D418" s="36" t="str">
        <f t="shared" si="25"/>
        <v>Debit</v>
      </c>
      <c r="E418" s="14" t="s">
        <v>27</v>
      </c>
      <c r="F418" s="27">
        <v>55.37</v>
      </c>
      <c r="G418" t="str" cm="1">
        <f t="array" ref="G418">IFERROR(INDEX(Categories!$B$1:$B$51, MATCH(TRUE, ISNUMBER(SEARCH(Categories!$A$1:$A$51, B418)), 0)), "Not Found")</f>
        <v>TRAVEL</v>
      </c>
      <c r="H418">
        <f t="shared" si="26"/>
        <v>11</v>
      </c>
      <c r="I418">
        <f t="shared" si="27"/>
        <v>2022</v>
      </c>
    </row>
    <row r="419" spans="1:9" ht="15" customHeight="1" x14ac:dyDescent="0.25">
      <c r="A419" s="43">
        <v>44879</v>
      </c>
      <c r="B419" s="5" t="s">
        <v>141</v>
      </c>
      <c r="C419" s="8" t="str">
        <f t="shared" si="24"/>
        <v xml:space="preserve"> </v>
      </c>
      <c r="D419" s="36" t="str">
        <f t="shared" si="25"/>
        <v>Debit</v>
      </c>
      <c r="E419" s="14" t="s">
        <v>27</v>
      </c>
      <c r="F419" s="27">
        <v>2000</v>
      </c>
      <c r="G419" t="str" cm="1">
        <f t="array" ref="G419">IFERROR(INDEX(Categories!$B$1:$B$51, MATCH(TRUE, ISNUMBER(SEARCH(Categories!$A$1:$A$51, B419)), 0)), "Not Found")</f>
        <v>Person</v>
      </c>
      <c r="H419">
        <f t="shared" si="26"/>
        <v>11</v>
      </c>
      <c r="I419">
        <f t="shared" si="27"/>
        <v>2022</v>
      </c>
    </row>
    <row r="420" spans="1:9" ht="15" customHeight="1" x14ac:dyDescent="0.25">
      <c r="A420" s="43">
        <v>44879</v>
      </c>
      <c r="B420" s="5" t="s">
        <v>141</v>
      </c>
      <c r="C420" s="8" t="str">
        <f t="shared" si="24"/>
        <v xml:space="preserve"> </v>
      </c>
      <c r="D420" s="36" t="str">
        <f t="shared" si="25"/>
        <v>Debit</v>
      </c>
      <c r="E420" s="14" t="s">
        <v>27</v>
      </c>
      <c r="F420" s="27">
        <v>8000</v>
      </c>
      <c r="G420" t="str" cm="1">
        <f t="array" ref="G420">IFERROR(INDEX(Categories!$B$1:$B$51, MATCH(TRUE, ISNUMBER(SEARCH(Categories!$A$1:$A$51, B420)), 0)), "Not Found")</f>
        <v>Person</v>
      </c>
      <c r="H420">
        <f t="shared" si="26"/>
        <v>11</v>
      </c>
      <c r="I420">
        <f t="shared" si="27"/>
        <v>2022</v>
      </c>
    </row>
    <row r="421" spans="1:9" ht="15" customHeight="1" x14ac:dyDescent="0.25">
      <c r="A421" s="43">
        <v>44880</v>
      </c>
      <c r="B421" s="5" t="s">
        <v>142</v>
      </c>
      <c r="C421" s="8" t="str">
        <f t="shared" si="24"/>
        <v>Credit</v>
      </c>
      <c r="D421" s="36" t="str">
        <f t="shared" si="25"/>
        <v/>
      </c>
      <c r="E421" s="14" t="s">
        <v>37</v>
      </c>
      <c r="F421" s="20">
        <v>10000</v>
      </c>
      <c r="G421" t="str" cm="1">
        <f t="array" ref="G421">IFERROR(INDEX(Categories!$B$1:$B$51, MATCH(TRUE, ISNUMBER(SEARCH(Categories!$A$1:$A$51, B421)), 0)), "Not Found")</f>
        <v>Person</v>
      </c>
      <c r="H421">
        <f t="shared" si="26"/>
        <v>11</v>
      </c>
      <c r="I421">
        <f t="shared" si="27"/>
        <v>2022</v>
      </c>
    </row>
    <row r="422" spans="1:9" ht="15" customHeight="1" x14ac:dyDescent="0.25">
      <c r="A422" s="43">
        <v>44880</v>
      </c>
      <c r="B422" s="5" t="s">
        <v>133</v>
      </c>
      <c r="C422" s="8" t="str">
        <f t="shared" si="24"/>
        <v xml:space="preserve"> </v>
      </c>
      <c r="D422" s="36" t="str">
        <f t="shared" si="25"/>
        <v>Debit</v>
      </c>
      <c r="E422" s="14" t="s">
        <v>27</v>
      </c>
      <c r="F422" s="27">
        <v>10000</v>
      </c>
      <c r="G422" t="str" cm="1">
        <f t="array" ref="G422">IFERROR(INDEX(Categories!$B$1:$B$51, MATCH(TRUE, ISNUMBER(SEARCH(Categories!$A$1:$A$51, B422)), 0)), "Not Found")</f>
        <v>Person</v>
      </c>
      <c r="H422">
        <f t="shared" si="26"/>
        <v>11</v>
      </c>
      <c r="I422">
        <f t="shared" si="27"/>
        <v>2022</v>
      </c>
    </row>
    <row r="423" spans="1:9" ht="15" customHeight="1" x14ac:dyDescent="0.25">
      <c r="A423" s="43">
        <v>44882</v>
      </c>
      <c r="B423" s="5" t="s">
        <v>113</v>
      </c>
      <c r="C423" s="8" t="str">
        <f t="shared" si="24"/>
        <v>Credit</v>
      </c>
      <c r="D423" s="36" t="str">
        <f t="shared" si="25"/>
        <v/>
      </c>
      <c r="E423" s="14" t="s">
        <v>37</v>
      </c>
      <c r="F423" s="20">
        <v>25000</v>
      </c>
      <c r="G423" t="str" cm="1">
        <f t="array" ref="G423">IFERROR(INDEX(Categories!$B$1:$B$51, MATCH(TRUE, ISNUMBER(SEARCH(Categories!$A$1:$A$51, B423)), 0)), "Not Found")</f>
        <v>Person</v>
      </c>
      <c r="H423">
        <f t="shared" si="26"/>
        <v>11</v>
      </c>
      <c r="I423">
        <f t="shared" si="27"/>
        <v>2022</v>
      </c>
    </row>
    <row r="424" spans="1:9" ht="15" customHeight="1" x14ac:dyDescent="0.25">
      <c r="A424" s="41">
        <v>44882</v>
      </c>
      <c r="B424" s="8" t="s">
        <v>137</v>
      </c>
      <c r="C424" s="8" t="str">
        <f t="shared" si="24"/>
        <v xml:space="preserve"> </v>
      </c>
      <c r="D424" s="36" t="str">
        <f t="shared" si="25"/>
        <v>Debit</v>
      </c>
      <c r="E424" s="15" t="s">
        <v>27</v>
      </c>
      <c r="F424" s="26">
        <v>53090</v>
      </c>
      <c r="G424" t="str" cm="1">
        <f t="array" ref="G424">IFERROR(INDEX(Categories!$B$1:$B$51, MATCH(TRUE, ISNUMBER(SEARCH(Categories!$A$1:$A$51, B424)), 0)), "Not Found")</f>
        <v>HEALTHCARE</v>
      </c>
      <c r="H424">
        <f t="shared" si="26"/>
        <v>11</v>
      </c>
      <c r="I424">
        <f t="shared" si="27"/>
        <v>2022</v>
      </c>
    </row>
    <row r="425" spans="1:9" ht="15" customHeight="1" x14ac:dyDescent="0.25">
      <c r="A425" s="43">
        <v>44884</v>
      </c>
      <c r="B425" s="5" t="s">
        <v>124</v>
      </c>
      <c r="C425" s="8" t="str">
        <f t="shared" si="24"/>
        <v xml:space="preserve"> </v>
      </c>
      <c r="D425" s="36" t="str">
        <f t="shared" si="25"/>
        <v>Debit</v>
      </c>
      <c r="E425" s="13" t="s">
        <v>27</v>
      </c>
      <c r="F425" s="27">
        <v>406</v>
      </c>
      <c r="G425" t="str" cm="1">
        <f t="array" ref="G425">IFERROR(INDEX(Categories!$B$1:$B$51, MATCH(TRUE, ISNUMBER(SEARCH(Categories!$A$1:$A$51, B425)), 0)), "Not Found")</f>
        <v>FOOD</v>
      </c>
      <c r="H425">
        <f t="shared" si="26"/>
        <v>11</v>
      </c>
      <c r="I425">
        <f t="shared" si="27"/>
        <v>2022</v>
      </c>
    </row>
    <row r="426" spans="1:9" ht="15" customHeight="1" x14ac:dyDescent="0.25">
      <c r="A426" s="43">
        <v>44884</v>
      </c>
      <c r="B426" s="5" t="s">
        <v>33</v>
      </c>
      <c r="C426" s="8" t="str">
        <f t="shared" si="24"/>
        <v xml:space="preserve"> </v>
      </c>
      <c r="D426" s="36" t="str">
        <f t="shared" si="25"/>
        <v>Debit</v>
      </c>
      <c r="E426" s="13" t="s">
        <v>27</v>
      </c>
      <c r="F426" s="27">
        <v>499</v>
      </c>
      <c r="G426" t="str" cm="1">
        <f t="array" ref="G426">IFERROR(INDEX(Categories!$B$1:$B$51, MATCH(TRUE, ISNUMBER(SEARCH(Categories!$A$1:$A$51, B426)), 0)), "Not Found")</f>
        <v>ENTERTAINMENT</v>
      </c>
      <c r="H426">
        <f t="shared" si="26"/>
        <v>11</v>
      </c>
      <c r="I426">
        <f t="shared" si="27"/>
        <v>2022</v>
      </c>
    </row>
    <row r="427" spans="1:9" ht="15" customHeight="1" x14ac:dyDescent="0.25">
      <c r="A427" s="43">
        <v>44885</v>
      </c>
      <c r="B427" s="5" t="s">
        <v>56</v>
      </c>
      <c r="C427" s="8" t="str">
        <f t="shared" si="24"/>
        <v xml:space="preserve"> </v>
      </c>
      <c r="D427" s="36" t="str">
        <f t="shared" si="25"/>
        <v>Debit</v>
      </c>
      <c r="E427" s="13" t="s">
        <v>27</v>
      </c>
      <c r="F427" s="27">
        <v>195</v>
      </c>
      <c r="G427" t="str" cm="1">
        <f t="array" ref="G427">IFERROR(INDEX(Categories!$B$1:$B$51, MATCH(TRUE, ISNUMBER(SEARCH(Categories!$A$1:$A$51, B427)), 0)), "Not Found")</f>
        <v>Person</v>
      </c>
      <c r="H427">
        <f t="shared" si="26"/>
        <v>11</v>
      </c>
      <c r="I427">
        <f t="shared" si="27"/>
        <v>2022</v>
      </c>
    </row>
    <row r="428" spans="1:9" ht="15" customHeight="1" x14ac:dyDescent="0.25">
      <c r="A428" s="43">
        <v>44885</v>
      </c>
      <c r="B428" s="5" t="s">
        <v>143</v>
      </c>
      <c r="C428" s="8" t="str">
        <f t="shared" si="24"/>
        <v xml:space="preserve"> </v>
      </c>
      <c r="D428" s="36" t="str">
        <f t="shared" si="25"/>
        <v>Debit</v>
      </c>
      <c r="E428" s="13" t="s">
        <v>27</v>
      </c>
      <c r="F428" s="27">
        <v>680</v>
      </c>
      <c r="G428" t="str" cm="1">
        <f t="array" ref="G428">IFERROR(INDEX(Categories!$B$1:$B$51, MATCH(TRUE, ISNUMBER(SEARCH(Categories!$A$1:$A$51, B428)), 0)), "Not Found")</f>
        <v>SHOPPING</v>
      </c>
      <c r="H428">
        <f t="shared" si="26"/>
        <v>11</v>
      </c>
      <c r="I428">
        <f t="shared" si="27"/>
        <v>2022</v>
      </c>
    </row>
    <row r="429" spans="1:9" ht="15" customHeight="1" x14ac:dyDescent="0.25">
      <c r="A429" s="43">
        <v>44886</v>
      </c>
      <c r="B429" s="5" t="s">
        <v>17</v>
      </c>
      <c r="C429" s="8" t="str">
        <f t="shared" si="24"/>
        <v xml:space="preserve"> </v>
      </c>
      <c r="D429" s="36" t="str">
        <f t="shared" si="25"/>
        <v>Debit</v>
      </c>
      <c r="E429" s="13" t="s">
        <v>27</v>
      </c>
      <c r="F429" s="27">
        <v>299</v>
      </c>
      <c r="G429" t="str" cm="1">
        <f t="array" ref="G429">IFERROR(INDEX(Categories!$B$1:$B$51, MATCH(TRUE, ISNUMBER(SEARCH(Categories!$A$1:$A$51, B429)), 0)), "Not Found")</f>
        <v>MOBILE SERVICES</v>
      </c>
      <c r="H429">
        <f t="shared" si="26"/>
        <v>11</v>
      </c>
      <c r="I429">
        <f t="shared" si="27"/>
        <v>2022</v>
      </c>
    </row>
    <row r="430" spans="1:9" ht="15" customHeight="1" x14ac:dyDescent="0.25">
      <c r="A430" s="43">
        <v>44887</v>
      </c>
      <c r="B430" s="5" t="s">
        <v>134</v>
      </c>
      <c r="C430" s="8" t="str">
        <f t="shared" si="24"/>
        <v xml:space="preserve"> </v>
      </c>
      <c r="D430" s="36" t="str">
        <f t="shared" si="25"/>
        <v>Debit</v>
      </c>
      <c r="E430" s="13" t="s">
        <v>27</v>
      </c>
      <c r="F430" s="27">
        <v>292</v>
      </c>
      <c r="G430" t="str" cm="1">
        <f t="array" ref="G430">IFERROR(INDEX(Categories!$B$1:$B$51, MATCH(TRUE, ISNUMBER(SEARCH(Categories!$A$1:$A$51, B430)), 0)), "Not Found")</f>
        <v>FOOD</v>
      </c>
      <c r="H430">
        <f t="shared" si="26"/>
        <v>11</v>
      </c>
      <c r="I430">
        <f t="shared" si="27"/>
        <v>2022</v>
      </c>
    </row>
    <row r="431" spans="1:9" ht="15" customHeight="1" x14ac:dyDescent="0.25">
      <c r="A431" s="43">
        <v>44887</v>
      </c>
      <c r="B431" s="5" t="s">
        <v>49</v>
      </c>
      <c r="C431" s="8" t="str">
        <f t="shared" si="24"/>
        <v>Credit</v>
      </c>
      <c r="D431" s="36" t="str">
        <f t="shared" si="25"/>
        <v/>
      </c>
      <c r="E431" s="13" t="s">
        <v>37</v>
      </c>
      <c r="F431" s="20">
        <v>600</v>
      </c>
      <c r="G431" t="str" cm="1">
        <f t="array" ref="G431">IFERROR(INDEX(Categories!$B$1:$B$51, MATCH(TRUE, ISNUMBER(SEARCH(Categories!$A$1:$A$51, B431)), 0)), "Not Found")</f>
        <v>Person</v>
      </c>
      <c r="H431">
        <f t="shared" si="26"/>
        <v>11</v>
      </c>
      <c r="I431">
        <f t="shared" si="27"/>
        <v>2022</v>
      </c>
    </row>
    <row r="432" spans="1:9" ht="15" customHeight="1" x14ac:dyDescent="0.25">
      <c r="A432" s="43">
        <v>44893</v>
      </c>
      <c r="B432" s="5" t="s">
        <v>144</v>
      </c>
      <c r="C432" s="8" t="str">
        <f t="shared" si="24"/>
        <v xml:space="preserve"> </v>
      </c>
      <c r="D432" s="36" t="str">
        <f t="shared" si="25"/>
        <v>Debit</v>
      </c>
      <c r="E432" s="13" t="s">
        <v>27</v>
      </c>
      <c r="F432" s="27">
        <v>160</v>
      </c>
      <c r="G432" t="str" cm="1">
        <f t="array" ref="G432">IFERROR(INDEX(Categories!$B$1:$B$51, MATCH(TRUE, ISNUMBER(SEARCH(Categories!$A$1:$A$51, B432)), 0)), "Not Found")</f>
        <v>Person</v>
      </c>
      <c r="H432">
        <f t="shared" si="26"/>
        <v>11</v>
      </c>
      <c r="I432">
        <f t="shared" si="27"/>
        <v>2022</v>
      </c>
    </row>
    <row r="433" spans="1:9" ht="15" customHeight="1" x14ac:dyDescent="0.25">
      <c r="A433" s="41">
        <v>44894</v>
      </c>
      <c r="B433" s="8" t="s">
        <v>133</v>
      </c>
      <c r="C433" s="8" t="str">
        <f t="shared" si="24"/>
        <v xml:space="preserve"> </v>
      </c>
      <c r="D433" s="36" t="str">
        <f t="shared" si="25"/>
        <v>Debit</v>
      </c>
      <c r="E433" s="16" t="s">
        <v>27</v>
      </c>
      <c r="F433" s="26">
        <v>10000</v>
      </c>
      <c r="G433" t="str" cm="1">
        <f t="array" ref="G433">IFERROR(INDEX(Categories!$B$1:$B$51, MATCH(TRUE, ISNUMBER(SEARCH(Categories!$A$1:$A$51, B433)), 0)), "Not Found")</f>
        <v>Person</v>
      </c>
      <c r="H433">
        <f t="shared" si="26"/>
        <v>11</v>
      </c>
      <c r="I433">
        <f t="shared" si="27"/>
        <v>2022</v>
      </c>
    </row>
    <row r="434" spans="1:9" ht="15" customHeight="1" x14ac:dyDescent="0.25">
      <c r="A434" s="43">
        <v>44895</v>
      </c>
      <c r="B434" s="5" t="s">
        <v>127</v>
      </c>
      <c r="C434" s="8" t="str">
        <f t="shared" si="24"/>
        <v xml:space="preserve"> </v>
      </c>
      <c r="D434" s="36" t="str">
        <f t="shared" si="25"/>
        <v>Debit</v>
      </c>
      <c r="E434" s="14" t="s">
        <v>27</v>
      </c>
      <c r="F434" s="27">
        <v>76.92</v>
      </c>
      <c r="G434" t="str" cm="1">
        <f t="array" ref="G434">IFERROR(INDEX(Categories!$B$1:$B$51, MATCH(TRUE, ISNUMBER(SEARCH(Categories!$A$1:$A$51, B434)), 0)), "Not Found")</f>
        <v>TRAVEL</v>
      </c>
      <c r="H434">
        <f t="shared" si="26"/>
        <v>11</v>
      </c>
      <c r="I434">
        <f t="shared" si="27"/>
        <v>2022</v>
      </c>
    </row>
    <row r="435" spans="1:9" ht="15" customHeight="1" x14ac:dyDescent="0.25">
      <c r="A435" s="43">
        <v>44895</v>
      </c>
      <c r="B435" s="5" t="s">
        <v>133</v>
      </c>
      <c r="C435" s="8" t="str">
        <f t="shared" si="24"/>
        <v xml:space="preserve"> </v>
      </c>
      <c r="D435" s="36" t="str">
        <f t="shared" si="25"/>
        <v>Debit</v>
      </c>
      <c r="E435" s="14" t="s">
        <v>27</v>
      </c>
      <c r="F435" s="27">
        <v>10000</v>
      </c>
      <c r="G435" t="str" cm="1">
        <f t="array" ref="G435">IFERROR(INDEX(Categories!$B$1:$B$51, MATCH(TRUE, ISNUMBER(SEARCH(Categories!$A$1:$A$51, B435)), 0)), "Not Found")</f>
        <v>Person</v>
      </c>
      <c r="H435">
        <f t="shared" si="26"/>
        <v>11</v>
      </c>
      <c r="I435">
        <f t="shared" si="27"/>
        <v>2022</v>
      </c>
    </row>
    <row r="436" spans="1:9" ht="15" customHeight="1" x14ac:dyDescent="0.25">
      <c r="A436" s="43">
        <v>44897</v>
      </c>
      <c r="B436" s="5" t="s">
        <v>36</v>
      </c>
      <c r="C436" s="8" t="str">
        <f t="shared" si="24"/>
        <v>Credit</v>
      </c>
      <c r="D436" s="36" t="str">
        <f t="shared" si="25"/>
        <v/>
      </c>
      <c r="E436" s="14" t="s">
        <v>37</v>
      </c>
      <c r="F436" s="20">
        <v>50000</v>
      </c>
      <c r="G436" t="str" cm="1">
        <f t="array" ref="G436">IFERROR(INDEX(Categories!$B$1:$B$51, MATCH(TRUE, ISNUMBER(SEARCH(Categories!$A$1:$A$51, B436)), 0)), "Not Found")</f>
        <v>Person</v>
      </c>
      <c r="H436">
        <f t="shared" si="26"/>
        <v>12</v>
      </c>
      <c r="I436">
        <f t="shared" si="27"/>
        <v>2022</v>
      </c>
    </row>
    <row r="437" spans="1:9" ht="15" customHeight="1" x14ac:dyDescent="0.25">
      <c r="A437" s="43">
        <v>44898</v>
      </c>
      <c r="B437" s="5" t="s">
        <v>145</v>
      </c>
      <c r="C437" s="8" t="str">
        <f t="shared" si="24"/>
        <v xml:space="preserve"> </v>
      </c>
      <c r="D437" s="36" t="str">
        <f t="shared" si="25"/>
        <v>Debit</v>
      </c>
      <c r="E437" s="14" t="s">
        <v>27</v>
      </c>
      <c r="F437" s="27">
        <v>456</v>
      </c>
      <c r="G437" t="str" cm="1">
        <f t="array" ref="G437">IFERROR(INDEX(Categories!$B$1:$B$51, MATCH(TRUE, ISNUMBER(SEARCH(Categories!$A$1:$A$51, B437)), 0)), "Not Found")</f>
        <v>FOOD</v>
      </c>
      <c r="H437">
        <f t="shared" si="26"/>
        <v>12</v>
      </c>
      <c r="I437">
        <f t="shared" si="27"/>
        <v>2022</v>
      </c>
    </row>
    <row r="438" spans="1:9" ht="15" customHeight="1" x14ac:dyDescent="0.25">
      <c r="A438" s="43">
        <v>44899</v>
      </c>
      <c r="B438" s="5" t="s">
        <v>146</v>
      </c>
      <c r="C438" s="8" t="str">
        <f t="shared" si="24"/>
        <v xml:space="preserve"> </v>
      </c>
      <c r="D438" s="36" t="str">
        <f t="shared" si="25"/>
        <v>Debit</v>
      </c>
      <c r="E438" s="14" t="s">
        <v>27</v>
      </c>
      <c r="F438" s="27">
        <v>24</v>
      </c>
      <c r="G438" t="str" cm="1">
        <f t="array" ref="G438">IFERROR(INDEX(Categories!$B$1:$B$51, MATCH(TRUE, ISNUMBER(SEARCH(Categories!$A$1:$A$51, B438)), 0)), "Not Found")</f>
        <v>Person</v>
      </c>
      <c r="H438">
        <f t="shared" si="26"/>
        <v>12</v>
      </c>
      <c r="I438">
        <f t="shared" si="27"/>
        <v>2022</v>
      </c>
    </row>
    <row r="439" spans="1:9" ht="15" customHeight="1" x14ac:dyDescent="0.25">
      <c r="A439" s="43">
        <v>44903</v>
      </c>
      <c r="B439" s="5" t="s">
        <v>133</v>
      </c>
      <c r="C439" s="8" t="str">
        <f t="shared" si="24"/>
        <v xml:space="preserve"> </v>
      </c>
      <c r="D439" s="36" t="str">
        <f t="shared" si="25"/>
        <v>Debit</v>
      </c>
      <c r="E439" s="14" t="s">
        <v>27</v>
      </c>
      <c r="F439" s="27">
        <v>10000</v>
      </c>
      <c r="G439" t="str" cm="1">
        <f t="array" ref="G439">IFERROR(INDEX(Categories!$B$1:$B$51, MATCH(TRUE, ISNUMBER(SEARCH(Categories!$A$1:$A$51, B439)), 0)), "Not Found")</f>
        <v>Person</v>
      </c>
      <c r="H439">
        <f t="shared" si="26"/>
        <v>12</v>
      </c>
      <c r="I439">
        <f t="shared" si="27"/>
        <v>2022</v>
      </c>
    </row>
    <row r="440" spans="1:9" ht="15" customHeight="1" x14ac:dyDescent="0.25">
      <c r="A440" s="43">
        <v>44904</v>
      </c>
      <c r="B440" s="5" t="s">
        <v>147</v>
      </c>
      <c r="C440" s="8" t="str">
        <f t="shared" si="24"/>
        <v xml:space="preserve"> </v>
      </c>
      <c r="D440" s="36" t="str">
        <f t="shared" si="25"/>
        <v>Debit</v>
      </c>
      <c r="E440" s="14" t="s">
        <v>27</v>
      </c>
      <c r="F440" s="27">
        <v>245.35</v>
      </c>
      <c r="G440" t="str" cm="1">
        <f t="array" ref="G440">IFERROR(INDEX(Categories!$B$1:$B$51, MATCH(TRUE, ISNUMBER(SEARCH(Categories!$A$1:$A$51, B440)), 0)), "Not Found")</f>
        <v>Person</v>
      </c>
      <c r="H440">
        <f t="shared" si="26"/>
        <v>12</v>
      </c>
      <c r="I440">
        <f t="shared" si="27"/>
        <v>2022</v>
      </c>
    </row>
    <row r="441" spans="1:9" ht="15" customHeight="1" x14ac:dyDescent="0.25">
      <c r="A441" s="43">
        <v>44905</v>
      </c>
      <c r="B441" s="5" t="s">
        <v>148</v>
      </c>
      <c r="C441" s="8" t="str">
        <f t="shared" si="24"/>
        <v xml:space="preserve"> </v>
      </c>
      <c r="D441" s="36" t="str">
        <f t="shared" si="25"/>
        <v>Debit</v>
      </c>
      <c r="E441" s="14" t="s">
        <v>27</v>
      </c>
      <c r="F441" s="27">
        <v>100</v>
      </c>
      <c r="G441" t="str" cm="1">
        <f t="array" ref="G441">IFERROR(INDEX(Categories!$B$1:$B$51, MATCH(TRUE, ISNUMBER(SEARCH(Categories!$A$1:$A$51, B441)), 0)), "Not Found")</f>
        <v>HEALTHCARE</v>
      </c>
      <c r="H441">
        <f t="shared" si="26"/>
        <v>12</v>
      </c>
      <c r="I441">
        <f t="shared" si="27"/>
        <v>2022</v>
      </c>
    </row>
    <row r="442" spans="1:9" ht="15" customHeight="1" x14ac:dyDescent="0.25">
      <c r="A442" s="41">
        <v>44906</v>
      </c>
      <c r="B442" s="8" t="s">
        <v>133</v>
      </c>
      <c r="C442" s="8" t="str">
        <f t="shared" si="24"/>
        <v xml:space="preserve"> </v>
      </c>
      <c r="D442" s="36" t="str">
        <f t="shared" si="25"/>
        <v>Debit</v>
      </c>
      <c r="E442" s="15" t="s">
        <v>27</v>
      </c>
      <c r="F442" s="26">
        <v>10000</v>
      </c>
      <c r="G442" t="str" cm="1">
        <f t="array" ref="G442">IFERROR(INDEX(Categories!$B$1:$B$51, MATCH(TRUE, ISNUMBER(SEARCH(Categories!$A$1:$A$51, B442)), 0)), "Not Found")</f>
        <v>Person</v>
      </c>
      <c r="H442">
        <f t="shared" si="26"/>
        <v>12</v>
      </c>
      <c r="I442">
        <f t="shared" si="27"/>
        <v>2022</v>
      </c>
    </row>
    <row r="443" spans="1:9" ht="15" customHeight="1" x14ac:dyDescent="0.25">
      <c r="A443" s="43">
        <v>44907</v>
      </c>
      <c r="B443" s="5" t="s">
        <v>124</v>
      </c>
      <c r="C443" s="8" t="str">
        <f t="shared" si="24"/>
        <v xml:space="preserve"> </v>
      </c>
      <c r="D443" s="36" t="str">
        <f t="shared" si="25"/>
        <v>Debit</v>
      </c>
      <c r="E443" s="13" t="s">
        <v>27</v>
      </c>
      <c r="F443" s="27">
        <v>91</v>
      </c>
      <c r="G443" t="str" cm="1">
        <f t="array" ref="G443">IFERROR(INDEX(Categories!$B$1:$B$51, MATCH(TRUE, ISNUMBER(SEARCH(Categories!$A$1:$A$51, B443)), 0)), "Not Found")</f>
        <v>FOOD</v>
      </c>
      <c r="H443">
        <f t="shared" si="26"/>
        <v>12</v>
      </c>
      <c r="I443">
        <f t="shared" si="27"/>
        <v>2022</v>
      </c>
    </row>
    <row r="444" spans="1:9" ht="15" customHeight="1" x14ac:dyDescent="0.25">
      <c r="A444" s="43">
        <v>44907</v>
      </c>
      <c r="B444" s="5" t="s">
        <v>133</v>
      </c>
      <c r="C444" s="8" t="str">
        <f t="shared" si="24"/>
        <v xml:space="preserve"> </v>
      </c>
      <c r="D444" s="36" t="str">
        <f t="shared" si="25"/>
        <v>Debit</v>
      </c>
      <c r="E444" s="13" t="s">
        <v>27</v>
      </c>
      <c r="F444" s="27">
        <v>10000</v>
      </c>
      <c r="G444" t="str" cm="1">
        <f t="array" ref="G444">IFERROR(INDEX(Categories!$B$1:$B$51, MATCH(TRUE, ISNUMBER(SEARCH(Categories!$A$1:$A$51, B444)), 0)), "Not Found")</f>
        <v>Person</v>
      </c>
      <c r="H444">
        <f t="shared" si="26"/>
        <v>12</v>
      </c>
      <c r="I444">
        <f t="shared" si="27"/>
        <v>2022</v>
      </c>
    </row>
    <row r="445" spans="1:9" ht="15" customHeight="1" x14ac:dyDescent="0.25">
      <c r="A445" s="43">
        <v>44908</v>
      </c>
      <c r="B445" s="5" t="s">
        <v>133</v>
      </c>
      <c r="C445" s="8" t="str">
        <f t="shared" si="24"/>
        <v xml:space="preserve"> </v>
      </c>
      <c r="D445" s="36" t="str">
        <f t="shared" si="25"/>
        <v>Debit</v>
      </c>
      <c r="E445" s="13" t="s">
        <v>27</v>
      </c>
      <c r="F445" s="27">
        <v>10000</v>
      </c>
      <c r="G445" t="str" cm="1">
        <f t="array" ref="G445">IFERROR(INDEX(Categories!$B$1:$B$51, MATCH(TRUE, ISNUMBER(SEARCH(Categories!$A$1:$A$51, B445)), 0)), "Not Found")</f>
        <v>Person</v>
      </c>
      <c r="H445">
        <f t="shared" si="26"/>
        <v>12</v>
      </c>
      <c r="I445">
        <f t="shared" si="27"/>
        <v>2022</v>
      </c>
    </row>
    <row r="446" spans="1:9" ht="15" customHeight="1" x14ac:dyDescent="0.25">
      <c r="A446" s="43">
        <v>44909</v>
      </c>
      <c r="B446" s="5" t="s">
        <v>133</v>
      </c>
      <c r="C446" s="8" t="str">
        <f t="shared" si="24"/>
        <v xml:space="preserve"> </v>
      </c>
      <c r="D446" s="36" t="str">
        <f t="shared" si="25"/>
        <v>Debit</v>
      </c>
      <c r="E446" s="13" t="s">
        <v>27</v>
      </c>
      <c r="F446" s="27">
        <v>10000</v>
      </c>
      <c r="G446" t="str" cm="1">
        <f t="array" ref="G446">IFERROR(INDEX(Categories!$B$1:$B$51, MATCH(TRUE, ISNUMBER(SEARCH(Categories!$A$1:$A$51, B446)), 0)), "Not Found")</f>
        <v>Person</v>
      </c>
      <c r="H446">
        <f t="shared" si="26"/>
        <v>12</v>
      </c>
      <c r="I446">
        <f t="shared" si="27"/>
        <v>2022</v>
      </c>
    </row>
    <row r="447" spans="1:9" ht="15" customHeight="1" x14ac:dyDescent="0.25">
      <c r="A447" s="43">
        <v>44910</v>
      </c>
      <c r="B447" s="5" t="s">
        <v>149</v>
      </c>
      <c r="C447" s="8" t="str">
        <f t="shared" si="24"/>
        <v xml:space="preserve"> </v>
      </c>
      <c r="D447" s="36" t="str">
        <f t="shared" si="25"/>
        <v>Debit</v>
      </c>
      <c r="E447" s="13" t="s">
        <v>27</v>
      </c>
      <c r="F447" s="27">
        <v>35</v>
      </c>
      <c r="G447" t="str" cm="1">
        <f t="array" ref="G447">IFERROR(INDEX(Categories!$B$1:$B$51, MATCH(TRUE, ISNUMBER(SEARCH(Categories!$A$1:$A$51, B447)), 0)), "Not Found")</f>
        <v>Person</v>
      </c>
      <c r="H447">
        <f t="shared" si="26"/>
        <v>12</v>
      </c>
      <c r="I447">
        <f t="shared" si="27"/>
        <v>2022</v>
      </c>
    </row>
    <row r="448" spans="1:9" ht="15" customHeight="1" x14ac:dyDescent="0.25">
      <c r="A448" s="43">
        <v>44910</v>
      </c>
      <c r="B448" s="5" t="s">
        <v>133</v>
      </c>
      <c r="C448" s="8" t="str">
        <f t="shared" si="24"/>
        <v xml:space="preserve"> </v>
      </c>
      <c r="D448" s="36" t="str">
        <f t="shared" si="25"/>
        <v>Debit</v>
      </c>
      <c r="E448" s="13" t="s">
        <v>27</v>
      </c>
      <c r="F448" s="27">
        <v>10000</v>
      </c>
      <c r="G448" t="str" cm="1">
        <f t="array" ref="G448">IFERROR(INDEX(Categories!$B$1:$B$51, MATCH(TRUE, ISNUMBER(SEARCH(Categories!$A$1:$A$51, B448)), 0)), "Not Found")</f>
        <v>Person</v>
      </c>
      <c r="H448">
        <f t="shared" si="26"/>
        <v>12</v>
      </c>
      <c r="I448">
        <f t="shared" si="27"/>
        <v>2022</v>
      </c>
    </row>
    <row r="449" spans="1:9" ht="15" customHeight="1" x14ac:dyDescent="0.25">
      <c r="A449" s="43">
        <v>44913</v>
      </c>
      <c r="B449" s="5" t="s">
        <v>150</v>
      </c>
      <c r="C449" s="8" t="str">
        <f t="shared" si="24"/>
        <v xml:space="preserve"> </v>
      </c>
      <c r="D449" s="36" t="str">
        <f t="shared" si="25"/>
        <v>Debit</v>
      </c>
      <c r="E449" s="13" t="s">
        <v>27</v>
      </c>
      <c r="F449" s="27">
        <v>1000</v>
      </c>
      <c r="G449" t="str" cm="1">
        <f t="array" ref="G449">IFERROR(INDEX(Categories!$B$1:$B$51, MATCH(TRUE, ISNUMBER(SEARCH(Categories!$A$1:$A$51, B449)), 0)), "Not Found")</f>
        <v>Person</v>
      </c>
      <c r="H449">
        <f t="shared" si="26"/>
        <v>12</v>
      </c>
      <c r="I449">
        <f t="shared" si="27"/>
        <v>2022</v>
      </c>
    </row>
    <row r="450" spans="1:9" ht="15" customHeight="1" x14ac:dyDescent="0.25">
      <c r="A450" s="43">
        <v>44913</v>
      </c>
      <c r="B450" s="5" t="s">
        <v>151</v>
      </c>
      <c r="C450" s="8" t="str">
        <f t="shared" ref="C450:C513" si="28">IF(E450="Credit", E450, " ")</f>
        <v xml:space="preserve"> </v>
      </c>
      <c r="D450" s="36" t="str">
        <f t="shared" ref="D450:D513" si="29">IF(E450="Debit", E450, "")</f>
        <v>Debit</v>
      </c>
      <c r="E450" s="13" t="s">
        <v>27</v>
      </c>
      <c r="F450" s="27">
        <v>1366</v>
      </c>
      <c r="G450" t="str" cm="1">
        <f t="array" ref="G450">IFERROR(INDEX(Categories!$B$1:$B$51, MATCH(TRUE, ISNUMBER(SEARCH(Categories!$A$1:$A$51, B450)), 0)), "Not Found")</f>
        <v>Person</v>
      </c>
      <c r="H450">
        <f t="shared" ref="H450:H513" si="30">MONTH(A450)</f>
        <v>12</v>
      </c>
      <c r="I450">
        <f t="shared" ref="I450:I513" si="31">YEAR(A450)</f>
        <v>2022</v>
      </c>
    </row>
    <row r="451" spans="1:9" ht="15" customHeight="1" x14ac:dyDescent="0.25">
      <c r="A451" s="41">
        <v>44913</v>
      </c>
      <c r="B451" s="7" t="s">
        <v>151</v>
      </c>
      <c r="C451" s="7" t="str">
        <f t="shared" si="28"/>
        <v xml:space="preserve"> </v>
      </c>
      <c r="D451" s="36" t="str">
        <f t="shared" si="29"/>
        <v>Debit</v>
      </c>
      <c r="E451" s="1" t="s">
        <v>27</v>
      </c>
      <c r="F451" s="26">
        <v>355</v>
      </c>
      <c r="G451" t="str" cm="1">
        <f t="array" ref="G451">IFERROR(INDEX(Categories!$B$1:$B$51, MATCH(TRUE, ISNUMBER(SEARCH(Categories!$A$1:$A$51, B451)), 0)), "Not Found")</f>
        <v>Person</v>
      </c>
      <c r="H451">
        <f t="shared" si="30"/>
        <v>12</v>
      </c>
      <c r="I451">
        <f t="shared" si="31"/>
        <v>2022</v>
      </c>
    </row>
    <row r="452" spans="1:9" ht="15" customHeight="1" x14ac:dyDescent="0.25">
      <c r="A452" s="43">
        <v>44914</v>
      </c>
      <c r="B452" s="4" t="s">
        <v>152</v>
      </c>
      <c r="C452" s="7" t="str">
        <f t="shared" si="28"/>
        <v xml:space="preserve"> </v>
      </c>
      <c r="D452" s="36" t="str">
        <f t="shared" si="29"/>
        <v>Debit</v>
      </c>
      <c r="E452" s="2" t="s">
        <v>27</v>
      </c>
      <c r="F452" s="27">
        <v>11181.65</v>
      </c>
      <c r="G452" t="str" cm="1">
        <f t="array" ref="G452">IFERROR(INDEX(Categories!$B$1:$B$51, MATCH(TRUE, ISNUMBER(SEARCH(Categories!$A$1:$A$51, B452)), 0)), "Not Found")</f>
        <v>Person</v>
      </c>
      <c r="H452">
        <f t="shared" si="30"/>
        <v>12</v>
      </c>
      <c r="I452">
        <f t="shared" si="31"/>
        <v>2022</v>
      </c>
    </row>
    <row r="453" spans="1:9" ht="15" customHeight="1" x14ac:dyDescent="0.25">
      <c r="A453" s="43">
        <v>44914</v>
      </c>
      <c r="B453" s="4" t="s">
        <v>151</v>
      </c>
      <c r="C453" s="7" t="str">
        <f t="shared" si="28"/>
        <v xml:space="preserve"> </v>
      </c>
      <c r="D453" s="36" t="str">
        <f t="shared" si="29"/>
        <v>Debit</v>
      </c>
      <c r="E453" s="2" t="s">
        <v>27</v>
      </c>
      <c r="F453" s="27">
        <v>680</v>
      </c>
      <c r="G453" t="str" cm="1">
        <f t="array" ref="G453">IFERROR(INDEX(Categories!$B$1:$B$51, MATCH(TRUE, ISNUMBER(SEARCH(Categories!$A$1:$A$51, B453)), 0)), "Not Found")</f>
        <v>Person</v>
      </c>
      <c r="H453">
        <f t="shared" si="30"/>
        <v>12</v>
      </c>
      <c r="I453">
        <f t="shared" si="31"/>
        <v>2022</v>
      </c>
    </row>
    <row r="454" spans="1:9" ht="15" customHeight="1" x14ac:dyDescent="0.25">
      <c r="A454" s="43">
        <v>44915</v>
      </c>
      <c r="B454" s="4" t="s">
        <v>153</v>
      </c>
      <c r="C454" s="7" t="str">
        <f t="shared" si="28"/>
        <v xml:space="preserve"> </v>
      </c>
      <c r="D454" s="36" t="str">
        <f t="shared" si="29"/>
        <v>Debit</v>
      </c>
      <c r="E454" s="2" t="s">
        <v>27</v>
      </c>
      <c r="F454" s="27">
        <v>500</v>
      </c>
      <c r="G454" t="str" cm="1">
        <f t="array" ref="G454">IFERROR(INDEX(Categories!$B$1:$B$51, MATCH(TRUE, ISNUMBER(SEARCH(Categories!$A$1:$A$51, B454)), 0)), "Not Found")</f>
        <v>Person</v>
      </c>
      <c r="H454">
        <f t="shared" si="30"/>
        <v>12</v>
      </c>
      <c r="I454">
        <f t="shared" si="31"/>
        <v>2022</v>
      </c>
    </row>
    <row r="455" spans="1:9" ht="15" customHeight="1" x14ac:dyDescent="0.25">
      <c r="A455" s="43">
        <v>44915</v>
      </c>
      <c r="B455" s="4" t="s">
        <v>17</v>
      </c>
      <c r="C455" s="7" t="str">
        <f t="shared" si="28"/>
        <v xml:space="preserve"> </v>
      </c>
      <c r="D455" s="36" t="str">
        <f t="shared" si="29"/>
        <v>Debit</v>
      </c>
      <c r="E455" s="2" t="s">
        <v>27</v>
      </c>
      <c r="F455" s="27">
        <v>299</v>
      </c>
      <c r="G455" t="str" cm="1">
        <f t="array" ref="G455">IFERROR(INDEX(Categories!$B$1:$B$51, MATCH(TRUE, ISNUMBER(SEARCH(Categories!$A$1:$A$51, B455)), 0)), "Not Found")</f>
        <v>MOBILE SERVICES</v>
      </c>
      <c r="H455">
        <f t="shared" si="30"/>
        <v>12</v>
      </c>
      <c r="I455">
        <f t="shared" si="31"/>
        <v>2022</v>
      </c>
    </row>
    <row r="456" spans="1:9" ht="15" customHeight="1" x14ac:dyDescent="0.25">
      <c r="A456" s="43">
        <v>44916</v>
      </c>
      <c r="B456" s="4" t="s">
        <v>151</v>
      </c>
      <c r="C456" s="7" t="str">
        <f t="shared" si="28"/>
        <v xml:space="preserve"> </v>
      </c>
      <c r="D456" s="36" t="str">
        <f t="shared" si="29"/>
        <v>Debit</v>
      </c>
      <c r="E456" s="2" t="s">
        <v>27</v>
      </c>
      <c r="F456" s="27">
        <v>1793</v>
      </c>
      <c r="G456" t="str" cm="1">
        <f t="array" ref="G456">IFERROR(INDEX(Categories!$B$1:$B$51, MATCH(TRUE, ISNUMBER(SEARCH(Categories!$A$1:$A$51, B456)), 0)), "Not Found")</f>
        <v>Person</v>
      </c>
      <c r="H456">
        <f t="shared" si="30"/>
        <v>12</v>
      </c>
      <c r="I456">
        <f t="shared" si="31"/>
        <v>2022</v>
      </c>
    </row>
    <row r="457" spans="1:9" ht="15" customHeight="1" x14ac:dyDescent="0.25">
      <c r="A457" s="43">
        <v>44919</v>
      </c>
      <c r="B457" s="4" t="s">
        <v>154</v>
      </c>
      <c r="C457" s="7" t="str">
        <f t="shared" si="28"/>
        <v xml:space="preserve"> </v>
      </c>
      <c r="D457" s="36" t="str">
        <f t="shared" si="29"/>
        <v>Debit</v>
      </c>
      <c r="E457" s="2" t="s">
        <v>27</v>
      </c>
      <c r="F457" s="27">
        <v>1</v>
      </c>
      <c r="G457" t="str" cm="1">
        <f t="array" ref="G457">IFERROR(INDEX(Categories!$B$1:$B$51, MATCH(TRUE, ISNUMBER(SEARCH(Categories!$A$1:$A$51, B457)), 0)), "Not Found")</f>
        <v>Person</v>
      </c>
      <c r="H457">
        <f t="shared" si="30"/>
        <v>12</v>
      </c>
      <c r="I457">
        <f t="shared" si="31"/>
        <v>2022</v>
      </c>
    </row>
    <row r="458" spans="1:9" ht="15" customHeight="1" x14ac:dyDescent="0.25">
      <c r="A458" s="43">
        <v>44919</v>
      </c>
      <c r="B458" s="4" t="s">
        <v>154</v>
      </c>
      <c r="C458" s="7" t="str">
        <f t="shared" si="28"/>
        <v xml:space="preserve"> </v>
      </c>
      <c r="D458" s="36" t="str">
        <f t="shared" si="29"/>
        <v>Debit</v>
      </c>
      <c r="E458" s="2" t="s">
        <v>27</v>
      </c>
      <c r="F458" s="27">
        <v>3000</v>
      </c>
      <c r="G458" t="str" cm="1">
        <f t="array" ref="G458">IFERROR(INDEX(Categories!$B$1:$B$51, MATCH(TRUE, ISNUMBER(SEARCH(Categories!$A$1:$A$51, B458)), 0)), "Not Found")</f>
        <v>Person</v>
      </c>
      <c r="H458">
        <f t="shared" si="30"/>
        <v>12</v>
      </c>
      <c r="I458">
        <f t="shared" si="31"/>
        <v>2022</v>
      </c>
    </row>
    <row r="459" spans="1:9" ht="15" customHeight="1" x14ac:dyDescent="0.25">
      <c r="A459" s="43">
        <v>44920</v>
      </c>
      <c r="B459" s="4" t="s">
        <v>151</v>
      </c>
      <c r="C459" s="7" t="str">
        <f t="shared" si="28"/>
        <v xml:space="preserve"> </v>
      </c>
      <c r="D459" s="36" t="str">
        <f t="shared" si="29"/>
        <v>Debit</v>
      </c>
      <c r="E459" s="2" t="s">
        <v>27</v>
      </c>
      <c r="F459" s="27">
        <v>1270</v>
      </c>
      <c r="G459" t="str" cm="1">
        <f t="array" ref="G459">IFERROR(INDEX(Categories!$B$1:$B$51, MATCH(TRUE, ISNUMBER(SEARCH(Categories!$A$1:$A$51, B459)), 0)), "Not Found")</f>
        <v>Person</v>
      </c>
      <c r="H459">
        <f t="shared" si="30"/>
        <v>12</v>
      </c>
      <c r="I459">
        <f t="shared" si="31"/>
        <v>2022</v>
      </c>
    </row>
    <row r="460" spans="1:9" ht="15" customHeight="1" x14ac:dyDescent="0.25">
      <c r="A460" s="41">
        <v>44920</v>
      </c>
      <c r="B460" s="8" t="s">
        <v>154</v>
      </c>
      <c r="C460" s="8" t="str">
        <f t="shared" si="28"/>
        <v xml:space="preserve"> </v>
      </c>
      <c r="D460" s="36" t="str">
        <f t="shared" si="29"/>
        <v>Debit</v>
      </c>
      <c r="E460" s="15" t="s">
        <v>27</v>
      </c>
      <c r="F460" s="26">
        <v>2000</v>
      </c>
      <c r="G460" t="str" cm="1">
        <f t="array" ref="G460">IFERROR(INDEX(Categories!$B$1:$B$51, MATCH(TRUE, ISNUMBER(SEARCH(Categories!$A$1:$A$51, B460)), 0)), "Not Found")</f>
        <v>Person</v>
      </c>
      <c r="H460">
        <f t="shared" si="30"/>
        <v>12</v>
      </c>
      <c r="I460">
        <f t="shared" si="31"/>
        <v>2022</v>
      </c>
    </row>
    <row r="461" spans="1:9" ht="15" customHeight="1" x14ac:dyDescent="0.25">
      <c r="A461" s="43">
        <v>44920</v>
      </c>
      <c r="B461" s="5" t="s">
        <v>118</v>
      </c>
      <c r="C461" s="8" t="str">
        <f t="shared" si="28"/>
        <v>Credit</v>
      </c>
      <c r="D461" s="36" t="str">
        <f t="shared" si="29"/>
        <v/>
      </c>
      <c r="E461" s="13" t="s">
        <v>37</v>
      </c>
      <c r="F461" s="20">
        <v>15000</v>
      </c>
      <c r="G461" t="str" cm="1">
        <f t="array" ref="G461">IFERROR(INDEX(Categories!$B$1:$B$51, MATCH(TRUE, ISNUMBER(SEARCH(Categories!$A$1:$A$51, B461)), 0)), "Not Found")</f>
        <v>Person</v>
      </c>
      <c r="H461">
        <f t="shared" si="30"/>
        <v>12</v>
      </c>
      <c r="I461">
        <f t="shared" si="31"/>
        <v>2022</v>
      </c>
    </row>
    <row r="462" spans="1:9" ht="15" customHeight="1" x14ac:dyDescent="0.25">
      <c r="A462" s="43">
        <v>44921</v>
      </c>
      <c r="B462" s="5" t="s">
        <v>155</v>
      </c>
      <c r="C462" s="8" t="str">
        <f t="shared" si="28"/>
        <v xml:space="preserve"> </v>
      </c>
      <c r="D462" s="36" t="str">
        <f t="shared" si="29"/>
        <v>Debit</v>
      </c>
      <c r="E462" s="13" t="s">
        <v>27</v>
      </c>
      <c r="F462" s="27">
        <v>6500</v>
      </c>
      <c r="G462" t="str" cm="1">
        <f t="array" ref="G462">IFERROR(INDEX(Categories!$B$1:$B$51, MATCH(TRUE, ISNUMBER(SEARCH(Categories!$A$1:$A$51, B462)), 0)), "Not Found")</f>
        <v>Person</v>
      </c>
      <c r="H462">
        <f t="shared" si="30"/>
        <v>12</v>
      </c>
      <c r="I462">
        <f t="shared" si="31"/>
        <v>2022</v>
      </c>
    </row>
    <row r="463" spans="1:9" ht="15" customHeight="1" x14ac:dyDescent="0.25">
      <c r="A463" s="43">
        <v>44925</v>
      </c>
      <c r="B463" s="5" t="s">
        <v>29</v>
      </c>
      <c r="C463" s="8" t="str">
        <f t="shared" si="28"/>
        <v xml:space="preserve"> </v>
      </c>
      <c r="D463" s="36" t="str">
        <f t="shared" si="29"/>
        <v>Debit</v>
      </c>
      <c r="E463" s="13" t="s">
        <v>27</v>
      </c>
      <c r="F463" s="27">
        <v>1200</v>
      </c>
      <c r="G463" t="str" cm="1">
        <f t="array" ref="G463">IFERROR(INDEX(Categories!$B$1:$B$51, MATCH(TRUE, ISNUMBER(SEARCH(Categories!$A$1:$A$51, B463)), 0)), "Not Found")</f>
        <v>Person</v>
      </c>
      <c r="H463">
        <f t="shared" si="30"/>
        <v>12</v>
      </c>
      <c r="I463">
        <f t="shared" si="31"/>
        <v>2022</v>
      </c>
    </row>
    <row r="464" spans="1:9" ht="15" customHeight="1" x14ac:dyDescent="0.25">
      <c r="A464" s="43">
        <v>44927</v>
      </c>
      <c r="B464" s="5" t="s">
        <v>131</v>
      </c>
      <c r="C464" s="8" t="str">
        <f t="shared" si="28"/>
        <v>Credit</v>
      </c>
      <c r="D464" s="36" t="str">
        <f t="shared" si="29"/>
        <v/>
      </c>
      <c r="E464" s="13" t="s">
        <v>37</v>
      </c>
      <c r="F464" s="20">
        <v>1</v>
      </c>
      <c r="G464" t="str" cm="1">
        <f t="array" ref="G464">IFERROR(INDEX(Categories!$B$1:$B$51, MATCH(TRUE, ISNUMBER(SEARCH(Categories!$A$1:$A$51, B464)), 0)), "Not Found")</f>
        <v>Person</v>
      </c>
      <c r="H464">
        <f t="shared" si="30"/>
        <v>1</v>
      </c>
      <c r="I464">
        <f t="shared" si="31"/>
        <v>2023</v>
      </c>
    </row>
    <row r="465" spans="1:9" ht="15" customHeight="1" x14ac:dyDescent="0.25">
      <c r="A465" s="43">
        <v>44927</v>
      </c>
      <c r="B465" s="5" t="s">
        <v>133</v>
      </c>
      <c r="C465" s="8" t="str">
        <f t="shared" si="28"/>
        <v xml:space="preserve"> </v>
      </c>
      <c r="D465" s="36" t="str">
        <f t="shared" si="29"/>
        <v>Debit</v>
      </c>
      <c r="E465" s="13" t="s">
        <v>27</v>
      </c>
      <c r="F465" s="27">
        <v>50</v>
      </c>
      <c r="G465" t="str" cm="1">
        <f t="array" ref="G465">IFERROR(INDEX(Categories!$B$1:$B$51, MATCH(TRUE, ISNUMBER(SEARCH(Categories!$A$1:$A$51, B465)), 0)), "Not Found")</f>
        <v>Person</v>
      </c>
      <c r="H465">
        <f t="shared" si="30"/>
        <v>1</v>
      </c>
      <c r="I465">
        <f t="shared" si="31"/>
        <v>2023</v>
      </c>
    </row>
    <row r="466" spans="1:9" ht="15" customHeight="1" x14ac:dyDescent="0.25">
      <c r="A466" s="43">
        <v>44928</v>
      </c>
      <c r="B466" s="5" t="s">
        <v>156</v>
      </c>
      <c r="C466" s="8" t="str">
        <f t="shared" si="28"/>
        <v xml:space="preserve"> </v>
      </c>
      <c r="D466" s="36" t="str">
        <f t="shared" si="29"/>
        <v>Debit</v>
      </c>
      <c r="E466" s="13" t="s">
        <v>27</v>
      </c>
      <c r="F466" s="27">
        <v>650</v>
      </c>
      <c r="G466" t="str" cm="1">
        <f t="array" ref="G466">IFERROR(INDEX(Categories!$B$1:$B$51, MATCH(TRUE, ISNUMBER(SEARCH(Categories!$A$1:$A$51, B466)), 0)), "Not Found")</f>
        <v>OTHER COMPANY</v>
      </c>
      <c r="H466">
        <f t="shared" si="30"/>
        <v>1</v>
      </c>
      <c r="I466">
        <f t="shared" si="31"/>
        <v>2023</v>
      </c>
    </row>
    <row r="467" spans="1:9" ht="15" customHeight="1" x14ac:dyDescent="0.25">
      <c r="A467" s="43">
        <v>44929</v>
      </c>
      <c r="B467" s="5" t="s">
        <v>125</v>
      </c>
      <c r="C467" s="8" t="str">
        <f t="shared" si="28"/>
        <v xml:space="preserve"> </v>
      </c>
      <c r="D467" s="36" t="str">
        <f t="shared" si="29"/>
        <v>Debit</v>
      </c>
      <c r="E467" s="13" t="s">
        <v>27</v>
      </c>
      <c r="F467" s="27">
        <v>161</v>
      </c>
      <c r="G467" t="str" cm="1">
        <f t="array" ref="G467">IFERROR(INDEX(Categories!$B$1:$B$51, MATCH(TRUE, ISNUMBER(SEARCH(Categories!$A$1:$A$51, B467)), 0)), "Not Found")</f>
        <v>FOOD</v>
      </c>
      <c r="H467">
        <f t="shared" si="30"/>
        <v>1</v>
      </c>
      <c r="I467">
        <f t="shared" si="31"/>
        <v>2023</v>
      </c>
    </row>
    <row r="468" spans="1:9" ht="15" customHeight="1" x14ac:dyDescent="0.25">
      <c r="A468" s="43">
        <v>44933</v>
      </c>
      <c r="B468" s="5" t="s">
        <v>127</v>
      </c>
      <c r="C468" s="8" t="str">
        <f t="shared" si="28"/>
        <v xml:space="preserve"> </v>
      </c>
      <c r="D468" s="36" t="str">
        <f t="shared" si="29"/>
        <v>Debit</v>
      </c>
      <c r="E468" s="13" t="s">
        <v>27</v>
      </c>
      <c r="F468" s="27">
        <v>87.17</v>
      </c>
      <c r="G468" t="str" cm="1">
        <f t="array" ref="G468">IFERROR(INDEX(Categories!$B$1:$B$51, MATCH(TRUE, ISNUMBER(SEARCH(Categories!$A$1:$A$51, B468)), 0)), "Not Found")</f>
        <v>TRAVEL</v>
      </c>
      <c r="H468">
        <f t="shared" si="30"/>
        <v>1</v>
      </c>
      <c r="I468">
        <f t="shared" si="31"/>
        <v>2023</v>
      </c>
    </row>
    <row r="469" spans="1:9" ht="15" customHeight="1" x14ac:dyDescent="0.25">
      <c r="A469" s="41">
        <v>44933</v>
      </c>
      <c r="B469" s="10" t="s">
        <v>157</v>
      </c>
      <c r="C469" s="10" t="str">
        <f t="shared" si="28"/>
        <v xml:space="preserve"> </v>
      </c>
      <c r="D469" s="36" t="str">
        <f t="shared" si="29"/>
        <v>Debit</v>
      </c>
      <c r="E469" s="15" t="s">
        <v>27</v>
      </c>
      <c r="F469" s="26">
        <v>3360</v>
      </c>
      <c r="G469" t="str" cm="1">
        <f t="array" ref="G469">IFERROR(INDEX(Categories!$B$1:$B$51, MATCH(TRUE, ISNUMBER(SEARCH(Categories!$A$1:$A$51, B469)), 0)), "Not Found")</f>
        <v>Person</v>
      </c>
      <c r="H469">
        <f t="shared" si="30"/>
        <v>1</v>
      </c>
      <c r="I469">
        <f t="shared" si="31"/>
        <v>2023</v>
      </c>
    </row>
    <row r="470" spans="1:9" ht="15" customHeight="1" x14ac:dyDescent="0.25">
      <c r="A470" s="43">
        <v>44933</v>
      </c>
      <c r="B470" s="6" t="s">
        <v>127</v>
      </c>
      <c r="C470" s="10" t="str">
        <f t="shared" si="28"/>
        <v xml:space="preserve"> </v>
      </c>
      <c r="D470" s="36" t="str">
        <f t="shared" si="29"/>
        <v>Debit</v>
      </c>
      <c r="E470" s="13" t="s">
        <v>27</v>
      </c>
      <c r="F470" s="27">
        <v>77.180000000000007</v>
      </c>
      <c r="G470" t="str" cm="1">
        <f t="array" ref="G470">IFERROR(INDEX(Categories!$B$1:$B$51, MATCH(TRUE, ISNUMBER(SEARCH(Categories!$A$1:$A$51, B470)), 0)), "Not Found")</f>
        <v>TRAVEL</v>
      </c>
      <c r="H470">
        <f t="shared" si="30"/>
        <v>1</v>
      </c>
      <c r="I470">
        <f t="shared" si="31"/>
        <v>2023</v>
      </c>
    </row>
    <row r="471" spans="1:9" ht="15" customHeight="1" x14ac:dyDescent="0.25">
      <c r="A471" s="43">
        <v>44933</v>
      </c>
      <c r="B471" s="6" t="s">
        <v>158</v>
      </c>
      <c r="C471" s="10" t="str">
        <f t="shared" si="28"/>
        <v xml:space="preserve"> </v>
      </c>
      <c r="D471" s="36" t="str">
        <f t="shared" si="29"/>
        <v>Debit</v>
      </c>
      <c r="E471" s="13" t="s">
        <v>27</v>
      </c>
      <c r="F471" s="27">
        <v>88</v>
      </c>
      <c r="G471" t="str" cm="1">
        <f t="array" ref="G471">IFERROR(INDEX(Categories!$B$1:$B$51, MATCH(TRUE, ISNUMBER(SEARCH(Categories!$A$1:$A$51, B471)), 0)), "Not Found")</f>
        <v>Person</v>
      </c>
      <c r="H471">
        <f t="shared" si="30"/>
        <v>1</v>
      </c>
      <c r="I471">
        <f t="shared" si="31"/>
        <v>2023</v>
      </c>
    </row>
    <row r="472" spans="1:9" ht="15" customHeight="1" x14ac:dyDescent="0.25">
      <c r="A472" s="43">
        <v>44934</v>
      </c>
      <c r="B472" s="6" t="s">
        <v>14</v>
      </c>
      <c r="C472" s="10" t="str">
        <f t="shared" si="28"/>
        <v xml:space="preserve"> </v>
      </c>
      <c r="D472" s="36" t="str">
        <f t="shared" si="29"/>
        <v>Debit</v>
      </c>
      <c r="E472" s="13" t="s">
        <v>27</v>
      </c>
      <c r="F472" s="27">
        <v>450</v>
      </c>
      <c r="G472" t="str" cm="1">
        <f t="array" ref="G472">IFERROR(INDEX(Categories!$B$1:$B$51, MATCH(TRUE, ISNUMBER(SEARCH(Categories!$A$1:$A$51, B472)), 0)), "Not Found")</f>
        <v>MOBILE SERVICES</v>
      </c>
      <c r="H472">
        <f t="shared" si="30"/>
        <v>1</v>
      </c>
      <c r="I472">
        <f t="shared" si="31"/>
        <v>2023</v>
      </c>
    </row>
    <row r="473" spans="1:9" ht="15" customHeight="1" x14ac:dyDescent="0.25">
      <c r="A473" s="43">
        <v>44935</v>
      </c>
      <c r="B473" s="6" t="s">
        <v>159</v>
      </c>
      <c r="C473" s="10" t="str">
        <f t="shared" si="28"/>
        <v xml:space="preserve"> </v>
      </c>
      <c r="D473" s="36" t="str">
        <f t="shared" si="29"/>
        <v>Debit</v>
      </c>
      <c r="E473" s="13" t="s">
        <v>27</v>
      </c>
      <c r="F473" s="27">
        <v>67000</v>
      </c>
      <c r="G473" t="str" cm="1">
        <f t="array" ref="G473">IFERROR(INDEX(Categories!$B$1:$B$51, MATCH(TRUE, ISNUMBER(SEARCH(Categories!$A$1:$A$51, B473)), 0)), "Not Found")</f>
        <v>Person</v>
      </c>
      <c r="H473">
        <f t="shared" si="30"/>
        <v>1</v>
      </c>
      <c r="I473">
        <f t="shared" si="31"/>
        <v>2023</v>
      </c>
    </row>
    <row r="474" spans="1:9" ht="15" customHeight="1" x14ac:dyDescent="0.25">
      <c r="A474" s="43">
        <v>44935</v>
      </c>
      <c r="B474" s="6" t="s">
        <v>160</v>
      </c>
      <c r="C474" s="10" t="str">
        <f t="shared" si="28"/>
        <v xml:space="preserve"> </v>
      </c>
      <c r="D474" s="36" t="str">
        <f t="shared" si="29"/>
        <v>Debit</v>
      </c>
      <c r="E474" s="13" t="s">
        <v>27</v>
      </c>
      <c r="F474" s="27">
        <v>71</v>
      </c>
      <c r="G474" t="str" cm="1">
        <f t="array" ref="G474">IFERROR(INDEX(Categories!$B$1:$B$51, MATCH(TRUE, ISNUMBER(SEARCH(Categories!$A$1:$A$51, B474)), 0)), "Not Found")</f>
        <v>Person</v>
      </c>
      <c r="H474">
        <f t="shared" si="30"/>
        <v>1</v>
      </c>
      <c r="I474">
        <f t="shared" si="31"/>
        <v>2023</v>
      </c>
    </row>
    <row r="475" spans="1:9" ht="15" customHeight="1" x14ac:dyDescent="0.25">
      <c r="A475" s="43">
        <v>44937</v>
      </c>
      <c r="B475" s="6" t="s">
        <v>133</v>
      </c>
      <c r="C475" s="10" t="str">
        <f t="shared" si="28"/>
        <v xml:space="preserve"> </v>
      </c>
      <c r="D475" s="36" t="str">
        <f t="shared" si="29"/>
        <v>Debit</v>
      </c>
      <c r="E475" s="13" t="s">
        <v>27</v>
      </c>
      <c r="F475" s="27">
        <v>100</v>
      </c>
      <c r="G475" t="str" cm="1">
        <f t="array" ref="G475">IFERROR(INDEX(Categories!$B$1:$B$51, MATCH(TRUE, ISNUMBER(SEARCH(Categories!$A$1:$A$51, B475)), 0)), "Not Found")</f>
        <v>Person</v>
      </c>
      <c r="H475">
        <f t="shared" si="30"/>
        <v>1</v>
      </c>
      <c r="I475">
        <f t="shared" si="31"/>
        <v>2023</v>
      </c>
    </row>
    <row r="476" spans="1:9" ht="15" customHeight="1" x14ac:dyDescent="0.25">
      <c r="A476" s="43">
        <v>44937</v>
      </c>
      <c r="B476" s="6" t="s">
        <v>133</v>
      </c>
      <c r="C476" s="10" t="str">
        <f t="shared" si="28"/>
        <v xml:space="preserve"> </v>
      </c>
      <c r="D476" s="36" t="str">
        <f t="shared" si="29"/>
        <v>Debit</v>
      </c>
      <c r="E476" s="13" t="s">
        <v>27</v>
      </c>
      <c r="F476" s="27">
        <v>400</v>
      </c>
      <c r="G476" t="str" cm="1">
        <f t="array" ref="G476">IFERROR(INDEX(Categories!$B$1:$B$51, MATCH(TRUE, ISNUMBER(SEARCH(Categories!$A$1:$A$51, B476)), 0)), "Not Found")</f>
        <v>Person</v>
      </c>
      <c r="H476">
        <f t="shared" si="30"/>
        <v>1</v>
      </c>
      <c r="I476">
        <f t="shared" si="31"/>
        <v>2023</v>
      </c>
    </row>
    <row r="477" spans="1:9" ht="15" customHeight="1" x14ac:dyDescent="0.25">
      <c r="A477" s="43">
        <v>44943</v>
      </c>
      <c r="B477" s="6" t="s">
        <v>145</v>
      </c>
      <c r="C477" s="10" t="str">
        <f t="shared" si="28"/>
        <v xml:space="preserve"> </v>
      </c>
      <c r="D477" s="36" t="str">
        <f t="shared" si="29"/>
        <v>Debit</v>
      </c>
      <c r="E477" s="13" t="s">
        <v>27</v>
      </c>
      <c r="F477" s="27">
        <v>327</v>
      </c>
      <c r="G477" t="str" cm="1">
        <f t="array" ref="G477">IFERROR(INDEX(Categories!$B$1:$B$51, MATCH(TRUE, ISNUMBER(SEARCH(Categories!$A$1:$A$51, B477)), 0)), "Not Found")</f>
        <v>FOOD</v>
      </c>
      <c r="H477">
        <f t="shared" si="30"/>
        <v>1</v>
      </c>
      <c r="I477">
        <f t="shared" si="31"/>
        <v>2023</v>
      </c>
    </row>
    <row r="478" spans="1:9" ht="15" customHeight="1" x14ac:dyDescent="0.25">
      <c r="A478" s="41">
        <v>44946</v>
      </c>
      <c r="B478" s="10" t="s">
        <v>17</v>
      </c>
      <c r="C478" s="10" t="str">
        <f t="shared" si="28"/>
        <v xml:space="preserve"> </v>
      </c>
      <c r="D478" s="36" t="str">
        <f t="shared" si="29"/>
        <v>Debit</v>
      </c>
      <c r="E478" s="15" t="s">
        <v>27</v>
      </c>
      <c r="F478" s="26">
        <v>239</v>
      </c>
      <c r="G478" t="str" cm="1">
        <f t="array" ref="G478">IFERROR(INDEX(Categories!$B$1:$B$51, MATCH(TRUE, ISNUMBER(SEARCH(Categories!$A$1:$A$51, B478)), 0)), "Not Found")</f>
        <v>MOBILE SERVICES</v>
      </c>
      <c r="H478">
        <f t="shared" si="30"/>
        <v>1</v>
      </c>
      <c r="I478">
        <f t="shared" si="31"/>
        <v>2023</v>
      </c>
    </row>
    <row r="479" spans="1:9" ht="15" customHeight="1" x14ac:dyDescent="0.25">
      <c r="A479" s="43">
        <v>44947</v>
      </c>
      <c r="B479" s="6" t="s">
        <v>161</v>
      </c>
      <c r="C479" s="10" t="str">
        <f t="shared" si="28"/>
        <v xml:space="preserve"> </v>
      </c>
      <c r="D479" s="36" t="str">
        <f t="shared" si="29"/>
        <v>Debit</v>
      </c>
      <c r="E479" s="13" t="s">
        <v>27</v>
      </c>
      <c r="F479" s="27">
        <v>140</v>
      </c>
      <c r="G479" t="str" cm="1">
        <f t="array" ref="G479">IFERROR(INDEX(Categories!$B$1:$B$51, MATCH(TRUE, ISNUMBER(SEARCH(Categories!$A$1:$A$51, B479)), 0)), "Not Found")</f>
        <v>FOOD</v>
      </c>
      <c r="H479">
        <f t="shared" si="30"/>
        <v>1</v>
      </c>
      <c r="I479">
        <f t="shared" si="31"/>
        <v>2023</v>
      </c>
    </row>
    <row r="480" spans="1:9" ht="15" customHeight="1" x14ac:dyDescent="0.25">
      <c r="A480" s="43">
        <v>44947</v>
      </c>
      <c r="B480" s="6" t="s">
        <v>103</v>
      </c>
      <c r="C480" s="10" t="str">
        <f t="shared" si="28"/>
        <v xml:space="preserve"> </v>
      </c>
      <c r="D480" s="36" t="str">
        <f t="shared" si="29"/>
        <v>Debit</v>
      </c>
      <c r="E480" s="13" t="s">
        <v>27</v>
      </c>
      <c r="F480" s="27">
        <v>559</v>
      </c>
      <c r="G480" t="str" cm="1">
        <f t="array" ref="G480">IFERROR(INDEX(Categories!$B$1:$B$51, MATCH(TRUE, ISNUMBER(SEARCH(Categories!$A$1:$A$51, B480)), 0)), "Not Found")</f>
        <v>FOOD</v>
      </c>
      <c r="H480">
        <f t="shared" si="30"/>
        <v>1</v>
      </c>
      <c r="I480">
        <f t="shared" si="31"/>
        <v>2023</v>
      </c>
    </row>
    <row r="481" spans="1:9" ht="15" customHeight="1" x14ac:dyDescent="0.25">
      <c r="A481" s="43">
        <v>44949</v>
      </c>
      <c r="B481" s="6" t="s">
        <v>124</v>
      </c>
      <c r="C481" s="10" t="str">
        <f t="shared" si="28"/>
        <v xml:space="preserve"> </v>
      </c>
      <c r="D481" s="36" t="str">
        <f t="shared" si="29"/>
        <v>Debit</v>
      </c>
      <c r="E481" s="13" t="s">
        <v>27</v>
      </c>
      <c r="F481" s="27">
        <v>168</v>
      </c>
      <c r="G481" t="str" cm="1">
        <f t="array" ref="G481">IFERROR(INDEX(Categories!$B$1:$B$51, MATCH(TRUE, ISNUMBER(SEARCH(Categories!$A$1:$A$51, B481)), 0)), "Not Found")</f>
        <v>FOOD</v>
      </c>
      <c r="H481">
        <f t="shared" si="30"/>
        <v>1</v>
      </c>
      <c r="I481">
        <f t="shared" si="31"/>
        <v>2023</v>
      </c>
    </row>
    <row r="482" spans="1:9" ht="15" customHeight="1" x14ac:dyDescent="0.25">
      <c r="A482" s="43">
        <v>44952</v>
      </c>
      <c r="B482" s="6" t="s">
        <v>133</v>
      </c>
      <c r="C482" s="10" t="str">
        <f t="shared" si="28"/>
        <v xml:space="preserve"> </v>
      </c>
      <c r="D482" s="36" t="str">
        <f t="shared" si="29"/>
        <v>Debit</v>
      </c>
      <c r="E482" s="13" t="s">
        <v>27</v>
      </c>
      <c r="F482" s="27">
        <v>155</v>
      </c>
      <c r="G482" t="str" cm="1">
        <f t="array" ref="G482">IFERROR(INDEX(Categories!$B$1:$B$51, MATCH(TRUE, ISNUMBER(SEARCH(Categories!$A$1:$A$51, B482)), 0)), "Not Found")</f>
        <v>Person</v>
      </c>
      <c r="H482">
        <f t="shared" si="30"/>
        <v>1</v>
      </c>
      <c r="I482">
        <f t="shared" si="31"/>
        <v>2023</v>
      </c>
    </row>
    <row r="483" spans="1:9" ht="15" customHeight="1" x14ac:dyDescent="0.25">
      <c r="A483" s="43">
        <v>44955</v>
      </c>
      <c r="B483" s="6" t="s">
        <v>133</v>
      </c>
      <c r="C483" s="10" t="str">
        <f t="shared" si="28"/>
        <v xml:space="preserve"> </v>
      </c>
      <c r="D483" s="36" t="str">
        <f t="shared" si="29"/>
        <v>Debit</v>
      </c>
      <c r="E483" s="13" t="s">
        <v>27</v>
      </c>
      <c r="F483" s="27">
        <v>500</v>
      </c>
      <c r="G483" t="str" cm="1">
        <f t="array" ref="G483">IFERROR(INDEX(Categories!$B$1:$B$51, MATCH(TRUE, ISNUMBER(SEARCH(Categories!$A$1:$A$51, B483)), 0)), "Not Found")</f>
        <v>Person</v>
      </c>
      <c r="H483">
        <f t="shared" si="30"/>
        <v>1</v>
      </c>
      <c r="I483">
        <f t="shared" si="31"/>
        <v>2023</v>
      </c>
    </row>
    <row r="484" spans="1:9" ht="15" customHeight="1" x14ac:dyDescent="0.25">
      <c r="A484" s="43">
        <v>44958</v>
      </c>
      <c r="B484" s="6" t="s">
        <v>162</v>
      </c>
      <c r="C484" s="10" t="str">
        <f t="shared" si="28"/>
        <v xml:space="preserve"> </v>
      </c>
      <c r="D484" s="36" t="str">
        <f t="shared" si="29"/>
        <v>Debit</v>
      </c>
      <c r="E484" s="13" t="s">
        <v>27</v>
      </c>
      <c r="F484" s="27">
        <v>469.36</v>
      </c>
      <c r="G484" t="str" cm="1">
        <f t="array" ref="G484">IFERROR(INDEX(Categories!$B$1:$B$51, MATCH(TRUE, ISNUMBER(SEARCH(Categories!$A$1:$A$51, B484)), 0)), "Not Found")</f>
        <v>FOOD</v>
      </c>
      <c r="H484">
        <f t="shared" si="30"/>
        <v>2</v>
      </c>
      <c r="I484">
        <f t="shared" si="31"/>
        <v>2023</v>
      </c>
    </row>
    <row r="485" spans="1:9" ht="15" customHeight="1" x14ac:dyDescent="0.25">
      <c r="A485" s="43">
        <v>44960</v>
      </c>
      <c r="B485" s="6" t="s">
        <v>163</v>
      </c>
      <c r="C485" s="10" t="str">
        <f t="shared" si="28"/>
        <v xml:space="preserve"> </v>
      </c>
      <c r="D485" s="36" t="str">
        <f t="shared" si="29"/>
        <v>Debit</v>
      </c>
      <c r="E485" s="13" t="s">
        <v>27</v>
      </c>
      <c r="F485" s="27">
        <v>21000</v>
      </c>
      <c r="G485" t="str" cm="1">
        <f t="array" ref="G485">IFERROR(INDEX(Categories!$B$1:$B$51, MATCH(TRUE, ISNUMBER(SEARCH(Categories!$A$1:$A$51, B485)), 0)), "Not Found")</f>
        <v>Person</v>
      </c>
      <c r="H485">
        <f t="shared" si="30"/>
        <v>2</v>
      </c>
      <c r="I485">
        <f t="shared" si="31"/>
        <v>2023</v>
      </c>
    </row>
    <row r="486" spans="1:9" ht="15" customHeight="1" x14ac:dyDescent="0.25">
      <c r="A486" s="43">
        <v>44962</v>
      </c>
      <c r="B486" s="6" t="s">
        <v>118</v>
      </c>
      <c r="C486" s="10" t="str">
        <f t="shared" si="28"/>
        <v>Credit</v>
      </c>
      <c r="D486" s="36" t="str">
        <f t="shared" si="29"/>
        <v/>
      </c>
      <c r="E486" s="13" t="s">
        <v>37</v>
      </c>
      <c r="F486" s="20">
        <v>2000</v>
      </c>
      <c r="G486" t="str" cm="1">
        <f t="array" ref="G486">IFERROR(INDEX(Categories!$B$1:$B$51, MATCH(TRUE, ISNUMBER(SEARCH(Categories!$A$1:$A$51, B486)), 0)), "Not Found")</f>
        <v>Person</v>
      </c>
      <c r="H486">
        <f t="shared" si="30"/>
        <v>2</v>
      </c>
      <c r="I486">
        <f t="shared" si="31"/>
        <v>2023</v>
      </c>
    </row>
    <row r="487" spans="1:9" ht="15" customHeight="1" x14ac:dyDescent="0.25">
      <c r="A487" s="41">
        <v>44963</v>
      </c>
      <c r="B487" s="8" t="s">
        <v>131</v>
      </c>
      <c r="C487" s="8" t="str">
        <f t="shared" si="28"/>
        <v>Credit</v>
      </c>
      <c r="D487" s="36" t="str">
        <f t="shared" si="29"/>
        <v/>
      </c>
      <c r="E487" s="15" t="s">
        <v>37</v>
      </c>
      <c r="F487" s="21">
        <v>1</v>
      </c>
      <c r="G487" t="str" cm="1">
        <f t="array" ref="G487">IFERROR(INDEX(Categories!$B$1:$B$51, MATCH(TRUE, ISNUMBER(SEARCH(Categories!$A$1:$A$51, B487)), 0)), "Not Found")</f>
        <v>Person</v>
      </c>
      <c r="H487">
        <f t="shared" si="30"/>
        <v>2</v>
      </c>
      <c r="I487">
        <f t="shared" si="31"/>
        <v>2023</v>
      </c>
    </row>
    <row r="488" spans="1:9" ht="15" customHeight="1" x14ac:dyDescent="0.25">
      <c r="A488" s="43">
        <v>44964</v>
      </c>
      <c r="B488" s="5" t="s">
        <v>113</v>
      </c>
      <c r="C488" s="8" t="str">
        <f t="shared" si="28"/>
        <v>Credit</v>
      </c>
      <c r="D488" s="36" t="str">
        <f t="shared" si="29"/>
        <v/>
      </c>
      <c r="E488" s="13" t="s">
        <v>37</v>
      </c>
      <c r="F488" s="20">
        <v>300</v>
      </c>
      <c r="G488" t="str" cm="1">
        <f t="array" ref="G488">IFERROR(INDEX(Categories!$B$1:$B$51, MATCH(TRUE, ISNUMBER(SEARCH(Categories!$A$1:$A$51, B488)), 0)), "Not Found")</f>
        <v>Person</v>
      </c>
      <c r="H488">
        <f t="shared" si="30"/>
        <v>2</v>
      </c>
      <c r="I488">
        <f t="shared" si="31"/>
        <v>2023</v>
      </c>
    </row>
    <row r="489" spans="1:9" ht="15" customHeight="1" x14ac:dyDescent="0.25">
      <c r="A489" s="43">
        <v>44965</v>
      </c>
      <c r="B489" s="5" t="s">
        <v>131</v>
      </c>
      <c r="C489" s="8" t="str">
        <f t="shared" si="28"/>
        <v>Credit</v>
      </c>
      <c r="D489" s="36" t="str">
        <f t="shared" si="29"/>
        <v/>
      </c>
      <c r="E489" s="13" t="s">
        <v>37</v>
      </c>
      <c r="F489" s="20">
        <v>200</v>
      </c>
      <c r="G489" t="str" cm="1">
        <f t="array" ref="G489">IFERROR(INDEX(Categories!$B$1:$B$51, MATCH(TRUE, ISNUMBER(SEARCH(Categories!$A$1:$A$51, B489)), 0)), "Not Found")</f>
        <v>Person</v>
      </c>
      <c r="H489">
        <f t="shared" si="30"/>
        <v>2</v>
      </c>
      <c r="I489">
        <f t="shared" si="31"/>
        <v>2023</v>
      </c>
    </row>
    <row r="490" spans="1:9" ht="15" customHeight="1" x14ac:dyDescent="0.25">
      <c r="A490" s="43">
        <v>44971</v>
      </c>
      <c r="B490" s="5" t="s">
        <v>145</v>
      </c>
      <c r="C490" s="8" t="str">
        <f t="shared" si="28"/>
        <v xml:space="preserve"> </v>
      </c>
      <c r="D490" s="36" t="str">
        <f t="shared" si="29"/>
        <v>Debit</v>
      </c>
      <c r="E490" s="13" t="s">
        <v>27</v>
      </c>
      <c r="F490" s="27">
        <v>349</v>
      </c>
      <c r="G490" t="str" cm="1">
        <f t="array" ref="G490">IFERROR(INDEX(Categories!$B$1:$B$51, MATCH(TRUE, ISNUMBER(SEARCH(Categories!$A$1:$A$51, B490)), 0)), "Not Found")</f>
        <v>FOOD</v>
      </c>
      <c r="H490">
        <f t="shared" si="30"/>
        <v>2</v>
      </c>
      <c r="I490">
        <f t="shared" si="31"/>
        <v>2023</v>
      </c>
    </row>
    <row r="491" spans="1:9" ht="15" customHeight="1" x14ac:dyDescent="0.25">
      <c r="A491" s="43">
        <v>44971</v>
      </c>
      <c r="B491" s="5" t="s">
        <v>124</v>
      </c>
      <c r="C491" s="8" t="str">
        <f t="shared" si="28"/>
        <v xml:space="preserve"> </v>
      </c>
      <c r="D491" s="36" t="str">
        <f t="shared" si="29"/>
        <v>Debit</v>
      </c>
      <c r="E491" s="13" t="s">
        <v>27</v>
      </c>
      <c r="F491" s="27">
        <v>627</v>
      </c>
      <c r="G491" t="str" cm="1">
        <f t="array" ref="G491">IFERROR(INDEX(Categories!$B$1:$B$51, MATCH(TRUE, ISNUMBER(SEARCH(Categories!$A$1:$A$51, B491)), 0)), "Not Found")</f>
        <v>FOOD</v>
      </c>
      <c r="H491">
        <f t="shared" si="30"/>
        <v>2</v>
      </c>
      <c r="I491">
        <f t="shared" si="31"/>
        <v>2023</v>
      </c>
    </row>
    <row r="492" spans="1:9" ht="15" customHeight="1" x14ac:dyDescent="0.25">
      <c r="A492" s="43">
        <v>44975</v>
      </c>
      <c r="B492" s="5" t="s">
        <v>124</v>
      </c>
      <c r="C492" s="8" t="str">
        <f t="shared" si="28"/>
        <v xml:space="preserve"> </v>
      </c>
      <c r="D492" s="36" t="str">
        <f t="shared" si="29"/>
        <v>Debit</v>
      </c>
      <c r="E492" s="13" t="s">
        <v>27</v>
      </c>
      <c r="F492" s="27">
        <v>139</v>
      </c>
      <c r="G492" t="str" cm="1">
        <f t="array" ref="G492">IFERROR(INDEX(Categories!$B$1:$B$51, MATCH(TRUE, ISNUMBER(SEARCH(Categories!$A$1:$A$51, B492)), 0)), "Not Found")</f>
        <v>FOOD</v>
      </c>
      <c r="H492">
        <f t="shared" si="30"/>
        <v>2</v>
      </c>
      <c r="I492">
        <f t="shared" si="31"/>
        <v>2023</v>
      </c>
    </row>
    <row r="493" spans="1:9" ht="15" customHeight="1" x14ac:dyDescent="0.25">
      <c r="A493" s="43">
        <v>44976</v>
      </c>
      <c r="B493" s="5" t="s">
        <v>17</v>
      </c>
      <c r="C493" s="8" t="str">
        <f t="shared" si="28"/>
        <v xml:space="preserve"> </v>
      </c>
      <c r="D493" s="36" t="str">
        <f t="shared" si="29"/>
        <v>Debit</v>
      </c>
      <c r="E493" s="13" t="s">
        <v>27</v>
      </c>
      <c r="F493" s="27">
        <v>239</v>
      </c>
      <c r="G493" t="str" cm="1">
        <f t="array" ref="G493">IFERROR(INDEX(Categories!$B$1:$B$51, MATCH(TRUE, ISNUMBER(SEARCH(Categories!$A$1:$A$51, B493)), 0)), "Not Found")</f>
        <v>MOBILE SERVICES</v>
      </c>
      <c r="H493">
        <f t="shared" si="30"/>
        <v>2</v>
      </c>
      <c r="I493">
        <f t="shared" si="31"/>
        <v>2023</v>
      </c>
    </row>
    <row r="494" spans="1:9" ht="15" customHeight="1" x14ac:dyDescent="0.25">
      <c r="A494" s="43">
        <v>44979</v>
      </c>
      <c r="B494" s="5" t="s">
        <v>124</v>
      </c>
      <c r="C494" s="8" t="str">
        <f t="shared" si="28"/>
        <v xml:space="preserve"> </v>
      </c>
      <c r="D494" s="36" t="str">
        <f t="shared" si="29"/>
        <v>Debit</v>
      </c>
      <c r="E494" s="13" t="s">
        <v>27</v>
      </c>
      <c r="F494" s="27">
        <v>291</v>
      </c>
      <c r="G494" t="str" cm="1">
        <f t="array" ref="G494">IFERROR(INDEX(Categories!$B$1:$B$51, MATCH(TRUE, ISNUMBER(SEARCH(Categories!$A$1:$A$51, B494)), 0)), "Not Found")</f>
        <v>FOOD</v>
      </c>
      <c r="H494">
        <f t="shared" si="30"/>
        <v>2</v>
      </c>
      <c r="I494">
        <f t="shared" si="31"/>
        <v>2023</v>
      </c>
    </row>
    <row r="495" spans="1:9" ht="15" customHeight="1" x14ac:dyDescent="0.25">
      <c r="A495" s="43">
        <v>44981</v>
      </c>
      <c r="B495" s="5" t="s">
        <v>145</v>
      </c>
      <c r="C495" s="8" t="str">
        <f t="shared" si="28"/>
        <v xml:space="preserve"> </v>
      </c>
      <c r="D495" s="36" t="str">
        <f t="shared" si="29"/>
        <v>Debit</v>
      </c>
      <c r="E495" s="13" t="s">
        <v>27</v>
      </c>
      <c r="F495" s="27">
        <v>504</v>
      </c>
      <c r="G495" t="str" cm="1">
        <f t="array" ref="G495">IFERROR(INDEX(Categories!$B$1:$B$51, MATCH(TRUE, ISNUMBER(SEARCH(Categories!$A$1:$A$51, B495)), 0)), "Not Found")</f>
        <v>FOOD</v>
      </c>
      <c r="H495">
        <f t="shared" si="30"/>
        <v>2</v>
      </c>
      <c r="I495">
        <f t="shared" si="31"/>
        <v>2023</v>
      </c>
    </row>
    <row r="496" spans="1:9" ht="15" customHeight="1" x14ac:dyDescent="0.25">
      <c r="A496" s="41">
        <v>44982</v>
      </c>
      <c r="B496" s="10" t="s">
        <v>133</v>
      </c>
      <c r="C496" s="10" t="str">
        <f t="shared" si="28"/>
        <v xml:space="preserve"> </v>
      </c>
      <c r="D496" s="36" t="str">
        <f t="shared" si="29"/>
        <v>Debit</v>
      </c>
      <c r="E496" s="15" t="s">
        <v>27</v>
      </c>
      <c r="F496" s="26">
        <v>155</v>
      </c>
      <c r="G496" t="str" cm="1">
        <f t="array" ref="G496">IFERROR(INDEX(Categories!$B$1:$B$51, MATCH(TRUE, ISNUMBER(SEARCH(Categories!$A$1:$A$51, B496)), 0)), "Not Found")</f>
        <v>Person</v>
      </c>
      <c r="H496">
        <f t="shared" si="30"/>
        <v>2</v>
      </c>
      <c r="I496">
        <f t="shared" si="31"/>
        <v>2023</v>
      </c>
    </row>
    <row r="497" spans="1:9" ht="15" customHeight="1" x14ac:dyDescent="0.25">
      <c r="A497" s="43">
        <v>44985</v>
      </c>
      <c r="B497" s="6" t="s">
        <v>125</v>
      </c>
      <c r="C497" s="10" t="str">
        <f t="shared" si="28"/>
        <v xml:space="preserve"> </v>
      </c>
      <c r="D497" s="36" t="str">
        <f t="shared" si="29"/>
        <v>Debit</v>
      </c>
      <c r="E497" s="13" t="s">
        <v>27</v>
      </c>
      <c r="F497" s="27">
        <v>213</v>
      </c>
      <c r="G497" t="str" cm="1">
        <f t="array" ref="G497">IFERROR(INDEX(Categories!$B$1:$B$51, MATCH(TRUE, ISNUMBER(SEARCH(Categories!$A$1:$A$51, B497)), 0)), "Not Found")</f>
        <v>FOOD</v>
      </c>
      <c r="H497">
        <f t="shared" si="30"/>
        <v>2</v>
      </c>
      <c r="I497">
        <f t="shared" si="31"/>
        <v>2023</v>
      </c>
    </row>
    <row r="498" spans="1:9" ht="15" customHeight="1" x14ac:dyDescent="0.25">
      <c r="A498" s="43">
        <v>44986</v>
      </c>
      <c r="B498" s="6" t="s">
        <v>113</v>
      </c>
      <c r="C498" s="10" t="str">
        <f t="shared" si="28"/>
        <v>Credit</v>
      </c>
      <c r="D498" s="36" t="str">
        <f t="shared" si="29"/>
        <v/>
      </c>
      <c r="E498" s="13" t="s">
        <v>37</v>
      </c>
      <c r="F498" s="20">
        <v>1000</v>
      </c>
      <c r="G498" t="str" cm="1">
        <f t="array" ref="G498">IFERROR(INDEX(Categories!$B$1:$B$51, MATCH(TRUE, ISNUMBER(SEARCH(Categories!$A$1:$A$51, B498)), 0)), "Not Found")</f>
        <v>Person</v>
      </c>
      <c r="H498">
        <f t="shared" si="30"/>
        <v>3</v>
      </c>
      <c r="I498">
        <f t="shared" si="31"/>
        <v>2023</v>
      </c>
    </row>
    <row r="499" spans="1:9" ht="15" customHeight="1" x14ac:dyDescent="0.25">
      <c r="A499" s="43">
        <v>44987</v>
      </c>
      <c r="B499" s="6" t="s">
        <v>102</v>
      </c>
      <c r="C499" s="10" t="str">
        <f t="shared" si="28"/>
        <v xml:space="preserve"> </v>
      </c>
      <c r="D499" s="36" t="str">
        <f t="shared" si="29"/>
        <v>Debit</v>
      </c>
      <c r="E499" s="13" t="s">
        <v>27</v>
      </c>
      <c r="F499" s="27">
        <v>1270.1500000000001</v>
      </c>
      <c r="G499" t="str" cm="1">
        <f t="array" ref="G499">IFERROR(INDEX(Categories!$B$1:$B$51, MATCH(TRUE, ISNUMBER(SEARCH(Categories!$A$1:$A$51, B499)), 0)), "Not Found")</f>
        <v>SHOPPING</v>
      </c>
      <c r="H499">
        <f t="shared" si="30"/>
        <v>3</v>
      </c>
      <c r="I499">
        <f t="shared" si="31"/>
        <v>2023</v>
      </c>
    </row>
    <row r="500" spans="1:9" ht="15" customHeight="1" x14ac:dyDescent="0.25">
      <c r="A500" s="43">
        <v>44988</v>
      </c>
      <c r="B500" s="6" t="s">
        <v>124</v>
      </c>
      <c r="C500" s="10" t="str">
        <f t="shared" si="28"/>
        <v xml:space="preserve"> </v>
      </c>
      <c r="D500" s="36" t="str">
        <f t="shared" si="29"/>
        <v>Debit</v>
      </c>
      <c r="E500" s="13" t="s">
        <v>27</v>
      </c>
      <c r="F500" s="27">
        <v>392</v>
      </c>
      <c r="G500" t="str" cm="1">
        <f t="array" ref="G500">IFERROR(INDEX(Categories!$B$1:$B$51, MATCH(TRUE, ISNUMBER(SEARCH(Categories!$A$1:$A$51, B500)), 0)), "Not Found")</f>
        <v>FOOD</v>
      </c>
      <c r="H500">
        <f t="shared" si="30"/>
        <v>3</v>
      </c>
      <c r="I500">
        <f t="shared" si="31"/>
        <v>2023</v>
      </c>
    </row>
    <row r="501" spans="1:9" ht="15" customHeight="1" x14ac:dyDescent="0.25">
      <c r="A501" s="43">
        <v>44989</v>
      </c>
      <c r="B501" s="6" t="s">
        <v>127</v>
      </c>
      <c r="C501" s="10" t="str">
        <f t="shared" si="28"/>
        <v xml:space="preserve"> </v>
      </c>
      <c r="D501" s="36" t="str">
        <f t="shared" si="29"/>
        <v>Debit</v>
      </c>
      <c r="E501" s="13" t="s">
        <v>27</v>
      </c>
      <c r="F501" s="27">
        <v>75.569999999999993</v>
      </c>
      <c r="G501" t="str" cm="1">
        <f t="array" ref="G501">IFERROR(INDEX(Categories!$B$1:$B$51, MATCH(TRUE, ISNUMBER(SEARCH(Categories!$A$1:$A$51, B501)), 0)), "Not Found")</f>
        <v>TRAVEL</v>
      </c>
      <c r="H501">
        <f t="shared" si="30"/>
        <v>3</v>
      </c>
      <c r="I501">
        <f t="shared" si="31"/>
        <v>2023</v>
      </c>
    </row>
    <row r="502" spans="1:9" ht="15" customHeight="1" x14ac:dyDescent="0.25">
      <c r="A502" s="43">
        <v>44989</v>
      </c>
      <c r="B502" s="6" t="s">
        <v>67</v>
      </c>
      <c r="C502" s="10" t="str">
        <f t="shared" si="28"/>
        <v xml:space="preserve"> </v>
      </c>
      <c r="D502" s="36" t="str">
        <f t="shared" si="29"/>
        <v>Debit</v>
      </c>
      <c r="E502" s="13" t="s">
        <v>27</v>
      </c>
      <c r="F502" s="27">
        <v>200</v>
      </c>
      <c r="G502" t="str" cm="1">
        <f t="array" ref="G502">IFERROR(INDEX(Categories!$B$1:$B$51, MATCH(TRUE, ISNUMBER(SEARCH(Categories!$A$1:$A$51, B502)), 0)), "Not Found")</f>
        <v>HEALTHCARE</v>
      </c>
      <c r="H502">
        <f t="shared" si="30"/>
        <v>3</v>
      </c>
      <c r="I502">
        <f t="shared" si="31"/>
        <v>2023</v>
      </c>
    </row>
    <row r="503" spans="1:9" ht="15" customHeight="1" x14ac:dyDescent="0.25">
      <c r="A503" s="43">
        <v>44989</v>
      </c>
      <c r="B503" s="6" t="s">
        <v>124</v>
      </c>
      <c r="C503" s="10" t="str">
        <f t="shared" si="28"/>
        <v xml:space="preserve"> </v>
      </c>
      <c r="D503" s="36" t="str">
        <f t="shared" si="29"/>
        <v>Debit</v>
      </c>
      <c r="E503" s="13" t="s">
        <v>27</v>
      </c>
      <c r="F503" s="27">
        <v>174</v>
      </c>
      <c r="G503" t="str" cm="1">
        <f t="array" ref="G503">IFERROR(INDEX(Categories!$B$1:$B$51, MATCH(TRUE, ISNUMBER(SEARCH(Categories!$A$1:$A$51, B503)), 0)), "Not Found")</f>
        <v>FOOD</v>
      </c>
      <c r="H503">
        <f t="shared" si="30"/>
        <v>3</v>
      </c>
      <c r="I503">
        <f t="shared" si="31"/>
        <v>2023</v>
      </c>
    </row>
    <row r="504" spans="1:9" ht="15" customHeight="1" x14ac:dyDescent="0.25">
      <c r="A504" s="43">
        <v>44990</v>
      </c>
      <c r="B504" s="6" t="s">
        <v>125</v>
      </c>
      <c r="C504" s="10" t="str">
        <f t="shared" si="28"/>
        <v xml:space="preserve"> </v>
      </c>
      <c r="D504" s="36" t="str">
        <f t="shared" si="29"/>
        <v>Debit</v>
      </c>
      <c r="E504" s="13" t="s">
        <v>27</v>
      </c>
      <c r="F504" s="27">
        <v>147</v>
      </c>
      <c r="G504" t="str" cm="1">
        <f t="array" ref="G504">IFERROR(INDEX(Categories!$B$1:$B$51, MATCH(TRUE, ISNUMBER(SEARCH(Categories!$A$1:$A$51, B504)), 0)), "Not Found")</f>
        <v>FOOD</v>
      </c>
      <c r="H504">
        <f t="shared" si="30"/>
        <v>3</v>
      </c>
      <c r="I504">
        <f t="shared" si="31"/>
        <v>2023</v>
      </c>
    </row>
    <row r="505" spans="1:9" ht="15" customHeight="1" x14ac:dyDescent="0.25">
      <c r="A505" s="41">
        <v>44991</v>
      </c>
      <c r="B505" s="10" t="s">
        <v>113</v>
      </c>
      <c r="C505" s="10" t="str">
        <f t="shared" si="28"/>
        <v>Credit</v>
      </c>
      <c r="D505" s="36" t="str">
        <f t="shared" si="29"/>
        <v/>
      </c>
      <c r="E505" s="15" t="s">
        <v>37</v>
      </c>
      <c r="F505" s="21">
        <v>300</v>
      </c>
      <c r="G505" t="str" cm="1">
        <f t="array" ref="G505">IFERROR(INDEX(Categories!$B$1:$B$51, MATCH(TRUE, ISNUMBER(SEARCH(Categories!$A$1:$A$51, B505)), 0)), "Not Found")</f>
        <v>Person</v>
      </c>
      <c r="H505">
        <f t="shared" si="30"/>
        <v>3</v>
      </c>
      <c r="I505">
        <f t="shared" si="31"/>
        <v>2023</v>
      </c>
    </row>
    <row r="506" spans="1:9" ht="15" customHeight="1" x14ac:dyDescent="0.25">
      <c r="A506" s="43">
        <v>44992</v>
      </c>
      <c r="B506" s="6" t="s">
        <v>164</v>
      </c>
      <c r="C506" s="10" t="str">
        <f t="shared" si="28"/>
        <v xml:space="preserve"> </v>
      </c>
      <c r="D506" s="36" t="str">
        <f t="shared" si="29"/>
        <v>Debit</v>
      </c>
      <c r="E506" s="13" t="s">
        <v>27</v>
      </c>
      <c r="F506" s="27">
        <v>2000</v>
      </c>
      <c r="G506" t="str" cm="1">
        <f t="array" ref="G506">IFERROR(INDEX(Categories!$B$1:$B$51, MATCH(TRUE, ISNUMBER(SEARCH(Categories!$A$1:$A$51, B506)), 0)), "Not Found")</f>
        <v>Person</v>
      </c>
      <c r="H506">
        <f t="shared" si="30"/>
        <v>3</v>
      </c>
      <c r="I506">
        <f t="shared" si="31"/>
        <v>2023</v>
      </c>
    </row>
    <row r="507" spans="1:9" ht="15" customHeight="1" x14ac:dyDescent="0.25">
      <c r="A507" s="43">
        <v>44994</v>
      </c>
      <c r="B507" s="6" t="s">
        <v>118</v>
      </c>
      <c r="C507" s="10" t="str">
        <f t="shared" si="28"/>
        <v>Credit</v>
      </c>
      <c r="D507" s="36" t="str">
        <f t="shared" si="29"/>
        <v/>
      </c>
      <c r="E507" s="13" t="s">
        <v>37</v>
      </c>
      <c r="F507" s="20">
        <v>2000</v>
      </c>
      <c r="G507" t="str" cm="1">
        <f t="array" ref="G507">IFERROR(INDEX(Categories!$B$1:$B$51, MATCH(TRUE, ISNUMBER(SEARCH(Categories!$A$1:$A$51, B507)), 0)), "Not Found")</f>
        <v>Person</v>
      </c>
      <c r="H507">
        <f t="shared" si="30"/>
        <v>3</v>
      </c>
      <c r="I507">
        <f t="shared" si="31"/>
        <v>2023</v>
      </c>
    </row>
    <row r="508" spans="1:9" ht="15" customHeight="1" x14ac:dyDescent="0.25">
      <c r="A508" s="43">
        <v>45000</v>
      </c>
      <c r="B508" s="6" t="s">
        <v>124</v>
      </c>
      <c r="C508" s="10" t="str">
        <f t="shared" si="28"/>
        <v xml:space="preserve"> </v>
      </c>
      <c r="D508" s="36" t="str">
        <f t="shared" si="29"/>
        <v>Debit</v>
      </c>
      <c r="E508" s="13" t="s">
        <v>27</v>
      </c>
      <c r="F508" s="27">
        <v>172</v>
      </c>
      <c r="G508" t="str" cm="1">
        <f t="array" ref="G508">IFERROR(INDEX(Categories!$B$1:$B$51, MATCH(TRUE, ISNUMBER(SEARCH(Categories!$A$1:$A$51, B508)), 0)), "Not Found")</f>
        <v>FOOD</v>
      </c>
      <c r="H508">
        <f t="shared" si="30"/>
        <v>3</v>
      </c>
      <c r="I508">
        <f t="shared" si="31"/>
        <v>2023</v>
      </c>
    </row>
    <row r="509" spans="1:9" ht="15" customHeight="1" x14ac:dyDescent="0.25">
      <c r="A509" s="43">
        <v>45002</v>
      </c>
      <c r="B509" s="6" t="s">
        <v>165</v>
      </c>
      <c r="C509" s="10" t="str">
        <f t="shared" si="28"/>
        <v xml:space="preserve"> </v>
      </c>
      <c r="D509" s="36" t="str">
        <f t="shared" si="29"/>
        <v>Debit</v>
      </c>
      <c r="E509" s="13" t="s">
        <v>27</v>
      </c>
      <c r="F509" s="27">
        <v>200</v>
      </c>
      <c r="G509" t="str" cm="1">
        <f t="array" ref="G509">IFERROR(INDEX(Categories!$B$1:$B$51, MATCH(TRUE, ISNUMBER(SEARCH(Categories!$A$1:$A$51, B509)), 0)), "Not Found")</f>
        <v>Person</v>
      </c>
      <c r="H509">
        <f t="shared" si="30"/>
        <v>3</v>
      </c>
      <c r="I509">
        <f t="shared" si="31"/>
        <v>2023</v>
      </c>
    </row>
    <row r="510" spans="1:9" ht="15" customHeight="1" x14ac:dyDescent="0.25">
      <c r="A510" s="43">
        <v>45002</v>
      </c>
      <c r="B510" s="6" t="s">
        <v>113</v>
      </c>
      <c r="C510" s="10" t="str">
        <f t="shared" si="28"/>
        <v>Credit</v>
      </c>
      <c r="D510" s="36" t="str">
        <f t="shared" si="29"/>
        <v/>
      </c>
      <c r="E510" s="13" t="s">
        <v>37</v>
      </c>
      <c r="F510" s="20">
        <v>200</v>
      </c>
      <c r="G510" t="str" cm="1">
        <f t="array" ref="G510">IFERROR(INDEX(Categories!$B$1:$B$51, MATCH(TRUE, ISNUMBER(SEARCH(Categories!$A$1:$A$51, B510)), 0)), "Not Found")</f>
        <v>Person</v>
      </c>
      <c r="H510">
        <f t="shared" si="30"/>
        <v>3</v>
      </c>
      <c r="I510">
        <f t="shared" si="31"/>
        <v>2023</v>
      </c>
    </row>
    <row r="511" spans="1:9" ht="15" customHeight="1" x14ac:dyDescent="0.25">
      <c r="A511" s="43">
        <v>45006</v>
      </c>
      <c r="B511" s="6" t="s">
        <v>12</v>
      </c>
      <c r="C511" s="10" t="str">
        <f t="shared" si="28"/>
        <v xml:space="preserve"> </v>
      </c>
      <c r="D511" s="36" t="str">
        <f t="shared" si="29"/>
        <v>Debit</v>
      </c>
      <c r="E511" s="13" t="s">
        <v>27</v>
      </c>
      <c r="F511" s="27">
        <v>73</v>
      </c>
      <c r="G511" t="str" cm="1">
        <f t="array" ref="G511">IFERROR(INDEX(Categories!$B$1:$B$51, MATCH(TRUE, ISNUMBER(SEARCH(Categories!$A$1:$A$51, B511)), 0)), "Not Found")</f>
        <v>MOBILE SERVICES</v>
      </c>
      <c r="H511">
        <f t="shared" si="30"/>
        <v>3</v>
      </c>
      <c r="I511">
        <f t="shared" si="31"/>
        <v>2023</v>
      </c>
    </row>
    <row r="512" spans="1:9" ht="15" customHeight="1" x14ac:dyDescent="0.25">
      <c r="A512" s="43">
        <v>45007</v>
      </c>
      <c r="B512" s="6" t="s">
        <v>166</v>
      </c>
      <c r="C512" s="10" t="str">
        <f t="shared" si="28"/>
        <v xml:space="preserve"> </v>
      </c>
      <c r="D512" s="36" t="str">
        <f t="shared" si="29"/>
        <v>Debit</v>
      </c>
      <c r="E512" s="13" t="s">
        <v>27</v>
      </c>
      <c r="F512" s="27">
        <v>5959.06</v>
      </c>
      <c r="G512" t="str" cm="1">
        <f t="array" ref="G512">IFERROR(INDEX(Categories!$B$1:$B$51, MATCH(TRUE, ISNUMBER(SEARCH(Categories!$A$1:$A$51, B512)), 0)), "Not Found")</f>
        <v>Person</v>
      </c>
      <c r="H512">
        <f t="shared" si="30"/>
        <v>3</v>
      </c>
      <c r="I512">
        <f t="shared" si="31"/>
        <v>2023</v>
      </c>
    </row>
    <row r="513" spans="1:9" ht="15" customHeight="1" x14ac:dyDescent="0.25">
      <c r="A513" s="43">
        <v>45007</v>
      </c>
      <c r="B513" s="6" t="s">
        <v>17</v>
      </c>
      <c r="C513" s="10" t="str">
        <f t="shared" si="28"/>
        <v xml:space="preserve"> </v>
      </c>
      <c r="D513" s="36" t="str">
        <f t="shared" si="29"/>
        <v>Debit</v>
      </c>
      <c r="E513" s="13" t="s">
        <v>27</v>
      </c>
      <c r="F513" s="27">
        <v>239</v>
      </c>
      <c r="G513" t="str" cm="1">
        <f t="array" ref="G513">IFERROR(INDEX(Categories!$B$1:$B$51, MATCH(TRUE, ISNUMBER(SEARCH(Categories!$A$1:$A$51, B513)), 0)), "Not Found")</f>
        <v>MOBILE SERVICES</v>
      </c>
      <c r="H513">
        <f t="shared" si="30"/>
        <v>3</v>
      </c>
      <c r="I513">
        <f t="shared" si="31"/>
        <v>2023</v>
      </c>
    </row>
    <row r="514" spans="1:9" ht="15" customHeight="1" x14ac:dyDescent="0.25">
      <c r="A514" s="41">
        <v>45011</v>
      </c>
      <c r="B514" s="10" t="s">
        <v>113</v>
      </c>
      <c r="C514" s="10" t="str">
        <f t="shared" ref="C514:C577" si="32">IF(E514="Credit", E514, " ")</f>
        <v>Credit</v>
      </c>
      <c r="D514" s="36" t="str">
        <f t="shared" ref="D514:D577" si="33">IF(E514="Debit", E514, "")</f>
        <v/>
      </c>
      <c r="E514" s="15" t="s">
        <v>37</v>
      </c>
      <c r="F514" s="21">
        <v>300</v>
      </c>
      <c r="G514" t="str" cm="1">
        <f t="array" ref="G514">IFERROR(INDEX(Categories!$B$1:$B$51, MATCH(TRUE, ISNUMBER(SEARCH(Categories!$A$1:$A$51, B514)), 0)), "Not Found")</f>
        <v>Person</v>
      </c>
      <c r="H514">
        <f t="shared" ref="H514:H577" si="34">MONTH(A514)</f>
        <v>3</v>
      </c>
      <c r="I514">
        <f t="shared" ref="I514:I577" si="35">YEAR(A514)</f>
        <v>2023</v>
      </c>
    </row>
    <row r="515" spans="1:9" ht="15" customHeight="1" x14ac:dyDescent="0.25">
      <c r="A515" s="43">
        <v>45011</v>
      </c>
      <c r="B515" s="6" t="s">
        <v>124</v>
      </c>
      <c r="C515" s="10" t="str">
        <f t="shared" si="32"/>
        <v xml:space="preserve"> </v>
      </c>
      <c r="D515" s="36" t="str">
        <f t="shared" si="33"/>
        <v>Debit</v>
      </c>
      <c r="E515" s="13" t="s">
        <v>27</v>
      </c>
      <c r="F515" s="27">
        <v>230</v>
      </c>
      <c r="G515" t="str" cm="1">
        <f t="array" ref="G515">IFERROR(INDEX(Categories!$B$1:$B$51, MATCH(TRUE, ISNUMBER(SEARCH(Categories!$A$1:$A$51, B515)), 0)), "Not Found")</f>
        <v>FOOD</v>
      </c>
      <c r="H515">
        <f t="shared" si="34"/>
        <v>3</v>
      </c>
      <c r="I515">
        <f t="shared" si="35"/>
        <v>2023</v>
      </c>
    </row>
    <row r="516" spans="1:9" ht="15" customHeight="1" x14ac:dyDescent="0.25">
      <c r="A516" s="43">
        <v>45018</v>
      </c>
      <c r="B516" s="6" t="s">
        <v>84</v>
      </c>
      <c r="C516" s="10" t="str">
        <f t="shared" si="32"/>
        <v xml:space="preserve"> </v>
      </c>
      <c r="D516" s="36" t="str">
        <f t="shared" si="33"/>
        <v>Debit</v>
      </c>
      <c r="E516" s="13" t="s">
        <v>27</v>
      </c>
      <c r="F516" s="27">
        <v>1672</v>
      </c>
      <c r="G516" t="str" cm="1">
        <f t="array" ref="G516">IFERROR(INDEX(Categories!$B$1:$B$51, MATCH(TRUE, ISNUMBER(SEARCH(Categories!$A$1:$A$51, B516)), 0)), "Not Found")</f>
        <v>Person</v>
      </c>
      <c r="H516">
        <f t="shared" si="34"/>
        <v>4</v>
      </c>
      <c r="I516">
        <f t="shared" si="35"/>
        <v>2023</v>
      </c>
    </row>
    <row r="517" spans="1:9" ht="15" customHeight="1" x14ac:dyDescent="0.25">
      <c r="A517" s="43">
        <v>45018</v>
      </c>
      <c r="B517" s="6" t="s">
        <v>167</v>
      </c>
      <c r="C517" s="10" t="str">
        <f t="shared" si="32"/>
        <v xml:space="preserve"> </v>
      </c>
      <c r="D517" s="36" t="str">
        <f t="shared" si="33"/>
        <v>Debit</v>
      </c>
      <c r="E517" s="13" t="s">
        <v>27</v>
      </c>
      <c r="F517" s="27">
        <v>348.99</v>
      </c>
      <c r="G517" t="str" cm="1">
        <f t="array" ref="G517">IFERROR(INDEX(Categories!$B$1:$B$51, MATCH(TRUE, ISNUMBER(SEARCH(Categories!$A$1:$A$51, B517)), 0)), "Not Found")</f>
        <v>SHOPPING</v>
      </c>
      <c r="H517">
        <f t="shared" si="34"/>
        <v>4</v>
      </c>
      <c r="I517">
        <f t="shared" si="35"/>
        <v>2023</v>
      </c>
    </row>
    <row r="518" spans="1:9" ht="15" customHeight="1" x14ac:dyDescent="0.25">
      <c r="A518" s="43">
        <v>45019</v>
      </c>
      <c r="B518" s="6" t="s">
        <v>113</v>
      </c>
      <c r="C518" s="10" t="str">
        <f t="shared" si="32"/>
        <v>Credit</v>
      </c>
      <c r="D518" s="36" t="str">
        <f t="shared" si="33"/>
        <v/>
      </c>
      <c r="E518" s="13" t="s">
        <v>37</v>
      </c>
      <c r="F518" s="20">
        <v>1200</v>
      </c>
      <c r="G518" t="str" cm="1">
        <f t="array" ref="G518">IFERROR(INDEX(Categories!$B$1:$B$51, MATCH(TRUE, ISNUMBER(SEARCH(Categories!$A$1:$A$51, B518)), 0)), "Not Found")</f>
        <v>Person</v>
      </c>
      <c r="H518">
        <f t="shared" si="34"/>
        <v>4</v>
      </c>
      <c r="I518">
        <f t="shared" si="35"/>
        <v>2023</v>
      </c>
    </row>
    <row r="519" spans="1:9" ht="15" customHeight="1" x14ac:dyDescent="0.25">
      <c r="A519" s="43">
        <v>45022</v>
      </c>
      <c r="B519" s="6" t="s">
        <v>118</v>
      </c>
      <c r="C519" s="10" t="str">
        <f t="shared" si="32"/>
        <v>Credit</v>
      </c>
      <c r="D519" s="36" t="str">
        <f t="shared" si="33"/>
        <v/>
      </c>
      <c r="E519" s="13" t="s">
        <v>37</v>
      </c>
      <c r="F519" s="20">
        <v>2000</v>
      </c>
      <c r="G519" t="str" cm="1">
        <f t="array" ref="G519">IFERROR(INDEX(Categories!$B$1:$B$51, MATCH(TRUE, ISNUMBER(SEARCH(Categories!$A$1:$A$51, B519)), 0)), "Not Found")</f>
        <v>Person</v>
      </c>
      <c r="H519">
        <f t="shared" si="34"/>
        <v>4</v>
      </c>
      <c r="I519">
        <f t="shared" si="35"/>
        <v>2023</v>
      </c>
    </row>
    <row r="520" spans="1:9" ht="15" customHeight="1" x14ac:dyDescent="0.25">
      <c r="A520" s="43">
        <v>45024</v>
      </c>
      <c r="B520" s="6" t="s">
        <v>168</v>
      </c>
      <c r="C520" s="10" t="str">
        <f t="shared" si="32"/>
        <v xml:space="preserve"> </v>
      </c>
      <c r="D520" s="36" t="str">
        <f t="shared" si="33"/>
        <v>Debit</v>
      </c>
      <c r="E520" s="13" t="s">
        <v>27</v>
      </c>
      <c r="F520" s="27">
        <v>648</v>
      </c>
      <c r="G520" t="str" cm="1">
        <f t="array" ref="G520">IFERROR(INDEX(Categories!$B$1:$B$51, MATCH(TRUE, ISNUMBER(SEARCH(Categories!$A$1:$A$51, B520)), 0)), "Not Found")</f>
        <v>TRIP</v>
      </c>
      <c r="H520">
        <f t="shared" si="34"/>
        <v>4</v>
      </c>
      <c r="I520">
        <f t="shared" si="35"/>
        <v>2023</v>
      </c>
    </row>
    <row r="521" spans="1:9" ht="15" customHeight="1" x14ac:dyDescent="0.25">
      <c r="A521" s="43">
        <v>45024</v>
      </c>
      <c r="B521" s="6" t="s">
        <v>168</v>
      </c>
      <c r="C521" s="10" t="str">
        <f t="shared" si="32"/>
        <v xml:space="preserve"> </v>
      </c>
      <c r="D521" s="36" t="str">
        <f t="shared" si="33"/>
        <v>Debit</v>
      </c>
      <c r="E521" s="13" t="s">
        <v>27</v>
      </c>
      <c r="F521" s="27">
        <v>857</v>
      </c>
      <c r="G521" t="str" cm="1">
        <f t="array" ref="G521">IFERROR(INDEX(Categories!$B$1:$B$51, MATCH(TRUE, ISNUMBER(SEARCH(Categories!$A$1:$A$51, B521)), 0)), "Not Found")</f>
        <v>TRIP</v>
      </c>
      <c r="H521">
        <f t="shared" si="34"/>
        <v>4</v>
      </c>
      <c r="I521">
        <f t="shared" si="35"/>
        <v>2023</v>
      </c>
    </row>
    <row r="522" spans="1:9" ht="15" customHeight="1" x14ac:dyDescent="0.25">
      <c r="A522" s="43">
        <v>45024</v>
      </c>
      <c r="B522" s="6" t="s">
        <v>125</v>
      </c>
      <c r="C522" s="10" t="str">
        <f t="shared" si="32"/>
        <v xml:space="preserve"> </v>
      </c>
      <c r="D522" s="36" t="str">
        <f t="shared" si="33"/>
        <v>Debit</v>
      </c>
      <c r="E522" s="13" t="s">
        <v>27</v>
      </c>
      <c r="F522" s="27">
        <v>330</v>
      </c>
      <c r="G522" t="str" cm="1">
        <f t="array" ref="G522">IFERROR(INDEX(Categories!$B$1:$B$51, MATCH(TRUE, ISNUMBER(SEARCH(Categories!$A$1:$A$51, B522)), 0)), "Not Found")</f>
        <v>FOOD</v>
      </c>
      <c r="H522">
        <f t="shared" si="34"/>
        <v>4</v>
      </c>
      <c r="I522">
        <f t="shared" si="35"/>
        <v>2023</v>
      </c>
    </row>
    <row r="523" spans="1:9" ht="15" customHeight="1" x14ac:dyDescent="0.25">
      <c r="A523" s="41">
        <v>45025</v>
      </c>
      <c r="B523" s="10" t="s">
        <v>169</v>
      </c>
      <c r="C523" s="10" t="str">
        <f t="shared" si="32"/>
        <v xml:space="preserve"> </v>
      </c>
      <c r="D523" s="36" t="str">
        <f t="shared" si="33"/>
        <v>Debit</v>
      </c>
      <c r="E523" s="15" t="s">
        <v>27</v>
      </c>
      <c r="F523" s="26">
        <v>500</v>
      </c>
      <c r="G523" t="str" cm="1">
        <f t="array" ref="G523">IFERROR(INDEX(Categories!$B$1:$B$51, MATCH(TRUE, ISNUMBER(SEARCH(Categories!$A$1:$A$51, B523)), 0)), "Not Found")</f>
        <v>Person</v>
      </c>
      <c r="H523">
        <f t="shared" si="34"/>
        <v>4</v>
      </c>
      <c r="I523">
        <f t="shared" si="35"/>
        <v>2023</v>
      </c>
    </row>
    <row r="524" spans="1:9" ht="15" customHeight="1" x14ac:dyDescent="0.25">
      <c r="A524" s="43">
        <v>45026</v>
      </c>
      <c r="B524" s="6" t="s">
        <v>133</v>
      </c>
      <c r="C524" s="10" t="str">
        <f t="shared" si="32"/>
        <v xml:space="preserve"> </v>
      </c>
      <c r="D524" s="36" t="str">
        <f t="shared" si="33"/>
        <v>Debit</v>
      </c>
      <c r="E524" s="13" t="s">
        <v>27</v>
      </c>
      <c r="F524" s="27">
        <v>2000</v>
      </c>
      <c r="G524" t="str" cm="1">
        <f t="array" ref="G524">IFERROR(INDEX(Categories!$B$1:$B$51, MATCH(TRUE, ISNUMBER(SEARCH(Categories!$A$1:$A$51, B524)), 0)), "Not Found")</f>
        <v>Person</v>
      </c>
      <c r="H524">
        <f t="shared" si="34"/>
        <v>4</v>
      </c>
      <c r="I524">
        <f t="shared" si="35"/>
        <v>2023</v>
      </c>
    </row>
    <row r="525" spans="1:9" ht="15" customHeight="1" x14ac:dyDescent="0.25">
      <c r="A525" s="43">
        <v>45028</v>
      </c>
      <c r="B525" s="6" t="s">
        <v>170</v>
      </c>
      <c r="C525" s="10" t="str">
        <f t="shared" si="32"/>
        <v xml:space="preserve"> </v>
      </c>
      <c r="D525" s="36" t="str">
        <f t="shared" si="33"/>
        <v>Debit</v>
      </c>
      <c r="E525" s="13" t="s">
        <v>27</v>
      </c>
      <c r="F525" s="27">
        <v>450</v>
      </c>
      <c r="G525" t="str" cm="1">
        <f t="array" ref="G525">IFERROR(INDEX(Categories!$B$1:$B$51, MATCH(TRUE, ISNUMBER(SEARCH(Categories!$A$1:$A$51, B525)), 0)), "Not Found")</f>
        <v>Person</v>
      </c>
      <c r="H525">
        <f t="shared" si="34"/>
        <v>4</v>
      </c>
      <c r="I525">
        <f t="shared" si="35"/>
        <v>2023</v>
      </c>
    </row>
    <row r="526" spans="1:9" ht="15" customHeight="1" x14ac:dyDescent="0.25">
      <c r="A526" s="43">
        <v>45028</v>
      </c>
      <c r="B526" s="6" t="s">
        <v>171</v>
      </c>
      <c r="C526" s="10" t="str">
        <f t="shared" si="32"/>
        <v xml:space="preserve"> </v>
      </c>
      <c r="D526" s="36" t="str">
        <f t="shared" si="33"/>
        <v>Debit</v>
      </c>
      <c r="E526" s="13" t="s">
        <v>27</v>
      </c>
      <c r="F526" s="27">
        <v>120</v>
      </c>
      <c r="G526" t="str" cm="1">
        <f t="array" ref="G526">IFERROR(INDEX(Categories!$B$1:$B$51, MATCH(TRUE, ISNUMBER(SEARCH(Categories!$A$1:$A$51, B526)), 0)), "Not Found")</f>
        <v>Person</v>
      </c>
      <c r="H526">
        <f t="shared" si="34"/>
        <v>4</v>
      </c>
      <c r="I526">
        <f t="shared" si="35"/>
        <v>2023</v>
      </c>
    </row>
    <row r="527" spans="1:9" ht="15" customHeight="1" x14ac:dyDescent="0.25">
      <c r="A527" s="43">
        <v>45028</v>
      </c>
      <c r="B527" s="6" t="s">
        <v>172</v>
      </c>
      <c r="C527" s="10" t="str">
        <f t="shared" si="32"/>
        <v xml:space="preserve"> </v>
      </c>
      <c r="D527" s="36" t="str">
        <f t="shared" si="33"/>
        <v>Debit</v>
      </c>
      <c r="E527" s="13" t="s">
        <v>27</v>
      </c>
      <c r="F527" s="27">
        <v>1386</v>
      </c>
      <c r="G527" t="str" cm="1">
        <f t="array" ref="G527">IFERROR(INDEX(Categories!$B$1:$B$51, MATCH(TRUE, ISNUMBER(SEARCH(Categories!$A$1:$A$51, B527)), 0)), "Not Found")</f>
        <v>Person</v>
      </c>
      <c r="H527">
        <f t="shared" si="34"/>
        <v>4</v>
      </c>
      <c r="I527">
        <f t="shared" si="35"/>
        <v>2023</v>
      </c>
    </row>
    <row r="528" spans="1:9" ht="15" customHeight="1" x14ac:dyDescent="0.25">
      <c r="A528" s="43">
        <v>45028</v>
      </c>
      <c r="B528" s="6" t="s">
        <v>173</v>
      </c>
      <c r="C528" s="10" t="str">
        <f t="shared" si="32"/>
        <v xml:space="preserve"> </v>
      </c>
      <c r="D528" s="36" t="str">
        <f t="shared" si="33"/>
        <v>Debit</v>
      </c>
      <c r="E528" s="13" t="s">
        <v>27</v>
      </c>
      <c r="F528" s="27">
        <v>112</v>
      </c>
      <c r="G528" t="str" cm="1">
        <f t="array" ref="G528">IFERROR(INDEX(Categories!$B$1:$B$51, MATCH(TRUE, ISNUMBER(SEARCH(Categories!$A$1:$A$51, B528)), 0)), "Not Found")</f>
        <v>Person</v>
      </c>
      <c r="H528">
        <f t="shared" si="34"/>
        <v>4</v>
      </c>
      <c r="I528">
        <f t="shared" si="35"/>
        <v>2023</v>
      </c>
    </row>
    <row r="529" spans="1:9" ht="15" customHeight="1" x14ac:dyDescent="0.25">
      <c r="A529" s="43">
        <v>45028</v>
      </c>
      <c r="B529" s="6" t="s">
        <v>125</v>
      </c>
      <c r="C529" s="10" t="str">
        <f t="shared" si="32"/>
        <v xml:space="preserve"> </v>
      </c>
      <c r="D529" s="36" t="str">
        <f t="shared" si="33"/>
        <v>Debit</v>
      </c>
      <c r="E529" s="13" t="s">
        <v>27</v>
      </c>
      <c r="F529" s="27">
        <v>330</v>
      </c>
      <c r="G529" t="str" cm="1">
        <f t="array" ref="G529">IFERROR(INDEX(Categories!$B$1:$B$51, MATCH(TRUE, ISNUMBER(SEARCH(Categories!$A$1:$A$51, B529)), 0)), "Not Found")</f>
        <v>FOOD</v>
      </c>
      <c r="H529">
        <f t="shared" si="34"/>
        <v>4</v>
      </c>
      <c r="I529">
        <f t="shared" si="35"/>
        <v>2023</v>
      </c>
    </row>
    <row r="530" spans="1:9" ht="15" customHeight="1" x14ac:dyDescent="0.25">
      <c r="A530" s="43">
        <v>45028</v>
      </c>
      <c r="B530" s="6" t="s">
        <v>174</v>
      </c>
      <c r="C530" s="10" t="str">
        <f t="shared" si="32"/>
        <v xml:space="preserve"> </v>
      </c>
      <c r="D530" s="36" t="str">
        <f t="shared" si="33"/>
        <v>Debit</v>
      </c>
      <c r="E530" s="13" t="s">
        <v>27</v>
      </c>
      <c r="F530" s="27">
        <v>48.99</v>
      </c>
      <c r="G530" t="str" cm="1">
        <f t="array" ref="G530">IFERROR(INDEX(Categories!$B$1:$B$51, MATCH(TRUE, ISNUMBER(SEARCH(Categories!$A$1:$A$51, B530)), 0)), "Not Found")</f>
        <v>TRAVEL</v>
      </c>
      <c r="H530">
        <f t="shared" si="34"/>
        <v>4</v>
      </c>
      <c r="I530">
        <f t="shared" si="35"/>
        <v>2023</v>
      </c>
    </row>
    <row r="531" spans="1:9" ht="15" customHeight="1" x14ac:dyDescent="0.25">
      <c r="A531" s="43">
        <v>45040</v>
      </c>
      <c r="B531" s="6" t="s">
        <v>17</v>
      </c>
      <c r="C531" s="10" t="str">
        <f t="shared" si="32"/>
        <v xml:space="preserve"> </v>
      </c>
      <c r="D531" s="36" t="str">
        <f t="shared" si="33"/>
        <v>Debit</v>
      </c>
      <c r="E531" s="13" t="s">
        <v>27</v>
      </c>
      <c r="F531" s="27">
        <v>239</v>
      </c>
      <c r="G531" t="str" cm="1">
        <f t="array" ref="G531">IFERROR(INDEX(Categories!$B$1:$B$51, MATCH(TRUE, ISNUMBER(SEARCH(Categories!$A$1:$A$51, B531)), 0)), "Not Found")</f>
        <v>MOBILE SERVICES</v>
      </c>
      <c r="H531">
        <f t="shared" si="34"/>
        <v>4</v>
      </c>
      <c r="I531">
        <f t="shared" si="35"/>
        <v>2023</v>
      </c>
    </row>
    <row r="532" spans="1:9" ht="15" customHeight="1" x14ac:dyDescent="0.25">
      <c r="A532" s="41">
        <v>45045</v>
      </c>
      <c r="B532" s="8" t="s">
        <v>17</v>
      </c>
      <c r="C532" s="8" t="str">
        <f t="shared" si="32"/>
        <v xml:space="preserve"> </v>
      </c>
      <c r="D532" s="36" t="str">
        <f t="shared" si="33"/>
        <v>Debit</v>
      </c>
      <c r="E532" s="15" t="s">
        <v>27</v>
      </c>
      <c r="F532" s="26">
        <v>209</v>
      </c>
      <c r="G532" t="str" cm="1">
        <f t="array" ref="G532">IFERROR(INDEX(Categories!$B$1:$B$51, MATCH(TRUE, ISNUMBER(SEARCH(Categories!$A$1:$A$51, B532)), 0)), "Not Found")</f>
        <v>MOBILE SERVICES</v>
      </c>
      <c r="H532">
        <f t="shared" si="34"/>
        <v>4</v>
      </c>
      <c r="I532">
        <f t="shared" si="35"/>
        <v>2023</v>
      </c>
    </row>
    <row r="533" spans="1:9" ht="15" customHeight="1" x14ac:dyDescent="0.25">
      <c r="A533" s="43">
        <v>45048</v>
      </c>
      <c r="B533" s="5" t="s">
        <v>103</v>
      </c>
      <c r="C533" s="8" t="str">
        <f t="shared" si="32"/>
        <v xml:space="preserve"> </v>
      </c>
      <c r="D533" s="36" t="str">
        <f t="shared" si="33"/>
        <v>Debit</v>
      </c>
      <c r="E533" s="13" t="s">
        <v>27</v>
      </c>
      <c r="F533" s="27">
        <v>506</v>
      </c>
      <c r="G533" t="str" cm="1">
        <f t="array" ref="G533">IFERROR(INDEX(Categories!$B$1:$B$51, MATCH(TRUE, ISNUMBER(SEARCH(Categories!$A$1:$A$51, B533)), 0)), "Not Found")</f>
        <v>FOOD</v>
      </c>
      <c r="H533">
        <f t="shared" si="34"/>
        <v>5</v>
      </c>
      <c r="I533">
        <f t="shared" si="35"/>
        <v>2023</v>
      </c>
    </row>
    <row r="534" spans="1:9" ht="15" customHeight="1" x14ac:dyDescent="0.25">
      <c r="A534" s="43">
        <v>45050</v>
      </c>
      <c r="B534" s="5" t="s">
        <v>175</v>
      </c>
      <c r="C534" s="8" t="str">
        <f t="shared" si="32"/>
        <v xml:space="preserve"> </v>
      </c>
      <c r="D534" s="36" t="str">
        <f t="shared" si="33"/>
        <v>Debit</v>
      </c>
      <c r="E534" s="13" t="s">
        <v>27</v>
      </c>
      <c r="F534" s="27">
        <v>2650</v>
      </c>
      <c r="G534" t="str" cm="1">
        <f t="array" ref="G534">IFERROR(INDEX(Categories!$B$1:$B$51, MATCH(TRUE, ISNUMBER(SEARCH(Categories!$A$1:$A$51, B534)), 0)), "Not Found")</f>
        <v>Person</v>
      </c>
      <c r="H534">
        <f t="shared" si="34"/>
        <v>5</v>
      </c>
      <c r="I534">
        <f t="shared" si="35"/>
        <v>2023</v>
      </c>
    </row>
    <row r="535" spans="1:9" ht="15" customHeight="1" x14ac:dyDescent="0.25">
      <c r="A535" s="43">
        <v>45051</v>
      </c>
      <c r="B535" s="5" t="s">
        <v>17</v>
      </c>
      <c r="C535" s="8" t="str">
        <f t="shared" si="32"/>
        <v xml:space="preserve"> </v>
      </c>
      <c r="D535" s="36" t="str">
        <f t="shared" si="33"/>
        <v>Debit</v>
      </c>
      <c r="E535" s="13" t="s">
        <v>27</v>
      </c>
      <c r="F535" s="27">
        <v>299</v>
      </c>
      <c r="G535" t="str" cm="1">
        <f t="array" ref="G535">IFERROR(INDEX(Categories!$B$1:$B$51, MATCH(TRUE, ISNUMBER(SEARCH(Categories!$A$1:$A$51, B535)), 0)), "Not Found")</f>
        <v>MOBILE SERVICES</v>
      </c>
      <c r="H535">
        <f t="shared" si="34"/>
        <v>5</v>
      </c>
      <c r="I535">
        <f t="shared" si="35"/>
        <v>2023</v>
      </c>
    </row>
    <row r="536" spans="1:9" ht="15" customHeight="1" x14ac:dyDescent="0.25">
      <c r="A536" s="43">
        <v>45054</v>
      </c>
      <c r="B536" s="5" t="s">
        <v>118</v>
      </c>
      <c r="C536" s="8" t="str">
        <f t="shared" si="32"/>
        <v>Credit</v>
      </c>
      <c r="D536" s="36" t="str">
        <f t="shared" si="33"/>
        <v/>
      </c>
      <c r="E536" s="13" t="s">
        <v>37</v>
      </c>
      <c r="F536" s="20">
        <v>2000</v>
      </c>
      <c r="G536" t="str" cm="1">
        <f t="array" ref="G536">IFERROR(INDEX(Categories!$B$1:$B$51, MATCH(TRUE, ISNUMBER(SEARCH(Categories!$A$1:$A$51, B536)), 0)), "Not Found")</f>
        <v>Person</v>
      </c>
      <c r="H536">
        <f t="shared" si="34"/>
        <v>5</v>
      </c>
      <c r="I536">
        <f t="shared" si="35"/>
        <v>2023</v>
      </c>
    </row>
    <row r="537" spans="1:9" ht="15" customHeight="1" x14ac:dyDescent="0.25">
      <c r="A537" s="43">
        <v>45057</v>
      </c>
      <c r="B537" s="5" t="s">
        <v>176</v>
      </c>
      <c r="C537" s="8" t="str">
        <f t="shared" si="32"/>
        <v xml:space="preserve"> </v>
      </c>
      <c r="D537" s="36" t="str">
        <f t="shared" si="33"/>
        <v>Debit</v>
      </c>
      <c r="E537" s="13" t="s">
        <v>27</v>
      </c>
      <c r="F537" s="27">
        <v>149</v>
      </c>
      <c r="G537" t="str" cm="1">
        <f t="array" ref="G537">IFERROR(INDEX(Categories!$B$1:$B$51, MATCH(TRUE, ISNUMBER(SEARCH(Categories!$A$1:$A$51, B537)), 0)), "Not Found")</f>
        <v>ENTERTAINMENT</v>
      </c>
      <c r="H537">
        <f t="shared" si="34"/>
        <v>5</v>
      </c>
      <c r="I537">
        <f t="shared" si="35"/>
        <v>2023</v>
      </c>
    </row>
    <row r="538" spans="1:9" ht="15" customHeight="1" x14ac:dyDescent="0.25">
      <c r="A538" s="43">
        <v>45059</v>
      </c>
      <c r="B538" s="5" t="s">
        <v>177</v>
      </c>
      <c r="C538" s="8" t="str">
        <f t="shared" si="32"/>
        <v xml:space="preserve"> </v>
      </c>
      <c r="D538" s="36" t="str">
        <f t="shared" si="33"/>
        <v>Debit</v>
      </c>
      <c r="E538" s="13" t="s">
        <v>27</v>
      </c>
      <c r="F538" s="27">
        <v>65</v>
      </c>
      <c r="G538" t="str" cm="1">
        <f t="array" ref="G538">IFERROR(INDEX(Categories!$B$1:$B$51, MATCH(TRUE, ISNUMBER(SEARCH(Categories!$A$1:$A$51, B538)), 0)), "Not Found")</f>
        <v>Person</v>
      </c>
      <c r="H538">
        <f t="shared" si="34"/>
        <v>5</v>
      </c>
      <c r="I538">
        <f t="shared" si="35"/>
        <v>2023</v>
      </c>
    </row>
    <row r="539" spans="1:9" ht="15" customHeight="1" x14ac:dyDescent="0.25">
      <c r="A539" s="43">
        <v>45060</v>
      </c>
      <c r="B539" s="5" t="s">
        <v>118</v>
      </c>
      <c r="C539" s="8" t="str">
        <f t="shared" si="32"/>
        <v>Credit</v>
      </c>
      <c r="D539" s="36" t="str">
        <f t="shared" si="33"/>
        <v/>
      </c>
      <c r="E539" s="13" t="s">
        <v>37</v>
      </c>
      <c r="F539" s="20">
        <v>5000</v>
      </c>
      <c r="G539" t="str" cm="1">
        <f t="array" ref="G539">IFERROR(INDEX(Categories!$B$1:$B$51, MATCH(TRUE, ISNUMBER(SEARCH(Categories!$A$1:$A$51, B539)), 0)), "Not Found")</f>
        <v>Person</v>
      </c>
      <c r="H539">
        <f t="shared" si="34"/>
        <v>5</v>
      </c>
      <c r="I539">
        <f t="shared" si="35"/>
        <v>2023</v>
      </c>
    </row>
    <row r="540" spans="1:9" ht="15" customHeight="1" x14ac:dyDescent="0.25">
      <c r="A540" s="43">
        <v>45061</v>
      </c>
      <c r="B540" s="5" t="s">
        <v>67</v>
      </c>
      <c r="C540" s="8" t="str">
        <f t="shared" si="32"/>
        <v xml:space="preserve"> </v>
      </c>
      <c r="D540" s="36" t="str">
        <f t="shared" si="33"/>
        <v>Debit</v>
      </c>
      <c r="E540" s="13" t="s">
        <v>27</v>
      </c>
      <c r="F540" s="27">
        <v>4000</v>
      </c>
      <c r="G540" t="str" cm="1">
        <f t="array" ref="G540">IFERROR(INDEX(Categories!$B$1:$B$51, MATCH(TRUE, ISNUMBER(SEARCH(Categories!$A$1:$A$51, B540)), 0)), "Not Found")</f>
        <v>HEALTHCARE</v>
      </c>
      <c r="H540">
        <f t="shared" si="34"/>
        <v>5</v>
      </c>
      <c r="I540">
        <f t="shared" si="35"/>
        <v>2023</v>
      </c>
    </row>
    <row r="541" spans="1:9" ht="15" customHeight="1" x14ac:dyDescent="0.25">
      <c r="A541" s="41">
        <v>45062</v>
      </c>
      <c r="B541" s="8" t="s">
        <v>178</v>
      </c>
      <c r="C541" s="8" t="str">
        <f t="shared" si="32"/>
        <v xml:space="preserve"> </v>
      </c>
      <c r="D541" s="36" t="str">
        <f t="shared" si="33"/>
        <v>Debit</v>
      </c>
      <c r="E541" s="15" t="s">
        <v>27</v>
      </c>
      <c r="F541" s="26">
        <v>140</v>
      </c>
      <c r="G541" t="str" cm="1">
        <f t="array" ref="G541">IFERROR(INDEX(Categories!$B$1:$B$51, MATCH(TRUE, ISNUMBER(SEARCH(Categories!$A$1:$A$51, B541)), 0)), "Not Found")</f>
        <v>Person</v>
      </c>
      <c r="H541">
        <f t="shared" si="34"/>
        <v>5</v>
      </c>
      <c r="I541">
        <f t="shared" si="35"/>
        <v>2023</v>
      </c>
    </row>
    <row r="542" spans="1:9" ht="15" customHeight="1" x14ac:dyDescent="0.25">
      <c r="A542" s="43">
        <v>45064</v>
      </c>
      <c r="B542" s="5" t="s">
        <v>179</v>
      </c>
      <c r="C542" s="8" t="str">
        <f t="shared" si="32"/>
        <v xml:space="preserve"> </v>
      </c>
      <c r="D542" s="36" t="str">
        <f t="shared" si="33"/>
        <v>Debit</v>
      </c>
      <c r="E542" s="13" t="s">
        <v>27</v>
      </c>
      <c r="F542" s="27">
        <v>250</v>
      </c>
      <c r="G542" t="str" cm="1">
        <f t="array" ref="G542">IFERROR(INDEX(Categories!$B$1:$B$51, MATCH(TRUE, ISNUMBER(SEARCH(Categories!$A$1:$A$51, B542)), 0)), "Not Found")</f>
        <v>Person</v>
      </c>
      <c r="H542">
        <f t="shared" si="34"/>
        <v>5</v>
      </c>
      <c r="I542">
        <f t="shared" si="35"/>
        <v>2023</v>
      </c>
    </row>
    <row r="543" spans="1:9" ht="15" customHeight="1" x14ac:dyDescent="0.25">
      <c r="A543" s="43">
        <v>45069</v>
      </c>
      <c r="B543" s="5" t="s">
        <v>16</v>
      </c>
      <c r="C543" s="8" t="str">
        <f t="shared" si="32"/>
        <v xml:space="preserve"> </v>
      </c>
      <c r="D543" s="36" t="str">
        <f t="shared" si="33"/>
        <v>Debit</v>
      </c>
      <c r="E543" s="13" t="s">
        <v>27</v>
      </c>
      <c r="F543" s="27">
        <v>239</v>
      </c>
      <c r="G543" t="str" cm="1">
        <f t="array" ref="G543">IFERROR(INDEX(Categories!$B$1:$B$51, MATCH(TRUE, ISNUMBER(SEARCH(Categories!$A$1:$A$51, B543)), 0)), "Not Found")</f>
        <v>MOBILE SERVICES</v>
      </c>
      <c r="H543">
        <f t="shared" si="34"/>
        <v>5</v>
      </c>
      <c r="I543">
        <f t="shared" si="35"/>
        <v>2023</v>
      </c>
    </row>
    <row r="544" spans="1:9" ht="15" customHeight="1" x14ac:dyDescent="0.25">
      <c r="A544" s="43">
        <v>45069</v>
      </c>
      <c r="B544" s="5" t="s">
        <v>103</v>
      </c>
      <c r="C544" s="8" t="str">
        <f t="shared" si="32"/>
        <v xml:space="preserve"> </v>
      </c>
      <c r="D544" s="36" t="str">
        <f t="shared" si="33"/>
        <v>Debit</v>
      </c>
      <c r="E544" s="13" t="s">
        <v>27</v>
      </c>
      <c r="F544" s="27">
        <v>272</v>
      </c>
      <c r="G544" t="str" cm="1">
        <f t="array" ref="G544">IFERROR(INDEX(Categories!$B$1:$B$51, MATCH(TRUE, ISNUMBER(SEARCH(Categories!$A$1:$A$51, B544)), 0)), "Not Found")</f>
        <v>FOOD</v>
      </c>
      <c r="H544">
        <f t="shared" si="34"/>
        <v>5</v>
      </c>
      <c r="I544">
        <f t="shared" si="35"/>
        <v>2023</v>
      </c>
    </row>
    <row r="545" spans="1:9" ht="15" customHeight="1" x14ac:dyDescent="0.25">
      <c r="A545" s="43">
        <v>45074</v>
      </c>
      <c r="B545" s="5" t="s">
        <v>113</v>
      </c>
      <c r="C545" s="8" t="str">
        <f t="shared" si="32"/>
        <v>Credit</v>
      </c>
      <c r="D545" s="36" t="str">
        <f t="shared" si="33"/>
        <v/>
      </c>
      <c r="E545" s="13" t="s">
        <v>37</v>
      </c>
      <c r="F545" s="20">
        <v>220</v>
      </c>
      <c r="G545" t="str" cm="1">
        <f t="array" ref="G545">IFERROR(INDEX(Categories!$B$1:$B$51, MATCH(TRUE, ISNUMBER(SEARCH(Categories!$A$1:$A$51, B545)), 0)), "Not Found")</f>
        <v>Person</v>
      </c>
      <c r="H545">
        <f t="shared" si="34"/>
        <v>5</v>
      </c>
      <c r="I545">
        <f t="shared" si="35"/>
        <v>2023</v>
      </c>
    </row>
    <row r="546" spans="1:9" ht="15" customHeight="1" x14ac:dyDescent="0.25">
      <c r="A546" s="43">
        <v>45075</v>
      </c>
      <c r="B546" s="5" t="s">
        <v>113</v>
      </c>
      <c r="C546" s="8" t="str">
        <f t="shared" si="32"/>
        <v>Credit</v>
      </c>
      <c r="D546" s="36" t="str">
        <f t="shared" si="33"/>
        <v/>
      </c>
      <c r="E546" s="13" t="s">
        <v>37</v>
      </c>
      <c r="F546" s="20">
        <v>350</v>
      </c>
      <c r="G546" t="str" cm="1">
        <f t="array" ref="G546">IFERROR(INDEX(Categories!$B$1:$B$51, MATCH(TRUE, ISNUMBER(SEARCH(Categories!$A$1:$A$51, B546)), 0)), "Not Found")</f>
        <v>Person</v>
      </c>
      <c r="H546">
        <f t="shared" si="34"/>
        <v>5</v>
      </c>
      <c r="I546">
        <f t="shared" si="35"/>
        <v>2023</v>
      </c>
    </row>
    <row r="547" spans="1:9" ht="15" customHeight="1" x14ac:dyDescent="0.25">
      <c r="A547" s="43">
        <v>45080</v>
      </c>
      <c r="B547" s="5" t="s">
        <v>67</v>
      </c>
      <c r="C547" s="8" t="str">
        <f t="shared" si="32"/>
        <v xml:space="preserve"> </v>
      </c>
      <c r="D547" s="36" t="str">
        <f t="shared" si="33"/>
        <v>Debit</v>
      </c>
      <c r="E547" s="13" t="s">
        <v>27</v>
      </c>
      <c r="F547" s="27">
        <v>850</v>
      </c>
      <c r="G547" t="str" cm="1">
        <f t="array" ref="G547">IFERROR(INDEX(Categories!$B$1:$B$51, MATCH(TRUE, ISNUMBER(SEARCH(Categories!$A$1:$A$51, B547)), 0)), "Not Found")</f>
        <v>HEALTHCARE</v>
      </c>
      <c r="H547">
        <f t="shared" si="34"/>
        <v>6</v>
      </c>
      <c r="I547">
        <f t="shared" si="35"/>
        <v>2023</v>
      </c>
    </row>
    <row r="548" spans="1:9" ht="15" customHeight="1" x14ac:dyDescent="0.25">
      <c r="A548" s="43">
        <v>45081</v>
      </c>
      <c r="B548" s="5" t="s">
        <v>180</v>
      </c>
      <c r="C548" s="8" t="str">
        <f t="shared" si="32"/>
        <v>Credit</v>
      </c>
      <c r="D548" s="36" t="str">
        <f t="shared" si="33"/>
        <v/>
      </c>
      <c r="E548" s="13" t="s">
        <v>37</v>
      </c>
      <c r="F548" s="20">
        <v>1</v>
      </c>
      <c r="G548" t="str" cm="1">
        <f t="array" ref="G548">IFERROR(INDEX(Categories!$B$1:$B$51, MATCH(TRUE, ISNUMBER(SEARCH(Categories!$A$1:$A$51, B548)), 0)), "Not Found")</f>
        <v>Person</v>
      </c>
      <c r="H548">
        <f t="shared" si="34"/>
        <v>6</v>
      </c>
      <c r="I548">
        <f t="shared" si="35"/>
        <v>2023</v>
      </c>
    </row>
    <row r="549" spans="1:9" ht="15" customHeight="1" x14ac:dyDescent="0.25">
      <c r="A549" s="43">
        <v>45081</v>
      </c>
      <c r="B549" s="5" t="s">
        <v>67</v>
      </c>
      <c r="C549" s="8" t="str">
        <f t="shared" si="32"/>
        <v xml:space="preserve"> </v>
      </c>
      <c r="D549" s="36" t="str">
        <f t="shared" si="33"/>
        <v>Debit</v>
      </c>
      <c r="E549" s="13" t="s">
        <v>27</v>
      </c>
      <c r="F549" s="27">
        <v>5000</v>
      </c>
      <c r="G549" t="str" cm="1">
        <f t="array" ref="G549">IFERROR(INDEX(Categories!$B$1:$B$51, MATCH(TRUE, ISNUMBER(SEARCH(Categories!$A$1:$A$51, B549)), 0)), "Not Found")</f>
        <v>HEALTHCARE</v>
      </c>
      <c r="H549">
        <f t="shared" si="34"/>
        <v>6</v>
      </c>
      <c r="I549">
        <f t="shared" si="35"/>
        <v>2023</v>
      </c>
    </row>
    <row r="550" spans="1:9" ht="15" customHeight="1" x14ac:dyDescent="0.25">
      <c r="A550" s="41">
        <v>45083</v>
      </c>
      <c r="B550" s="10" t="s">
        <v>67</v>
      </c>
      <c r="C550" s="10" t="str">
        <f t="shared" si="32"/>
        <v xml:space="preserve"> </v>
      </c>
      <c r="D550" s="36" t="str">
        <f t="shared" si="33"/>
        <v>Debit</v>
      </c>
      <c r="E550" s="15" t="s">
        <v>27</v>
      </c>
      <c r="F550" s="26">
        <v>2000</v>
      </c>
      <c r="G550" t="str" cm="1">
        <f t="array" ref="G550">IFERROR(INDEX(Categories!$B$1:$B$51, MATCH(TRUE, ISNUMBER(SEARCH(Categories!$A$1:$A$51, B550)), 0)), "Not Found")</f>
        <v>HEALTHCARE</v>
      </c>
      <c r="H550">
        <f t="shared" si="34"/>
        <v>6</v>
      </c>
      <c r="I550">
        <f t="shared" si="35"/>
        <v>2023</v>
      </c>
    </row>
    <row r="551" spans="1:9" ht="15" customHeight="1" x14ac:dyDescent="0.25">
      <c r="A551" s="43">
        <v>45083</v>
      </c>
      <c r="B551" s="6" t="s">
        <v>16</v>
      </c>
      <c r="C551" s="10" t="str">
        <f t="shared" si="32"/>
        <v xml:space="preserve"> </v>
      </c>
      <c r="D551" s="36" t="str">
        <f t="shared" si="33"/>
        <v>Debit</v>
      </c>
      <c r="E551" s="13" t="s">
        <v>27</v>
      </c>
      <c r="F551" s="27">
        <v>299</v>
      </c>
      <c r="G551" t="str" cm="1">
        <f t="array" ref="G551">IFERROR(INDEX(Categories!$B$1:$B$51, MATCH(TRUE, ISNUMBER(SEARCH(Categories!$A$1:$A$51, B551)), 0)), "Not Found")</f>
        <v>MOBILE SERVICES</v>
      </c>
      <c r="H551">
        <f t="shared" si="34"/>
        <v>6</v>
      </c>
      <c r="I551">
        <f t="shared" si="35"/>
        <v>2023</v>
      </c>
    </row>
    <row r="552" spans="1:9" ht="15" customHeight="1" x14ac:dyDescent="0.25">
      <c r="A552" s="43">
        <v>45084</v>
      </c>
      <c r="B552" s="6" t="s">
        <v>103</v>
      </c>
      <c r="C552" s="10" t="str">
        <f t="shared" si="32"/>
        <v xml:space="preserve"> </v>
      </c>
      <c r="D552" s="36" t="str">
        <f t="shared" si="33"/>
        <v>Debit</v>
      </c>
      <c r="E552" s="13" t="s">
        <v>27</v>
      </c>
      <c r="F552" s="27">
        <v>404</v>
      </c>
      <c r="G552" t="str" cm="1">
        <f t="array" ref="G552">IFERROR(INDEX(Categories!$B$1:$B$51, MATCH(TRUE, ISNUMBER(SEARCH(Categories!$A$1:$A$51, B552)), 0)), "Not Found")</f>
        <v>FOOD</v>
      </c>
      <c r="H552">
        <f t="shared" si="34"/>
        <v>6</v>
      </c>
      <c r="I552">
        <f t="shared" si="35"/>
        <v>2023</v>
      </c>
    </row>
    <row r="553" spans="1:9" ht="15" customHeight="1" x14ac:dyDescent="0.25">
      <c r="A553" s="43">
        <v>45087</v>
      </c>
      <c r="B553" s="6" t="s">
        <v>176</v>
      </c>
      <c r="C553" s="10" t="str">
        <f t="shared" si="32"/>
        <v xml:space="preserve"> </v>
      </c>
      <c r="D553" s="36" t="str">
        <f t="shared" si="33"/>
        <v>Debit</v>
      </c>
      <c r="E553" s="13" t="s">
        <v>27</v>
      </c>
      <c r="F553" s="27">
        <v>149</v>
      </c>
      <c r="G553" t="str" cm="1">
        <f t="array" ref="G553">IFERROR(INDEX(Categories!$B$1:$B$51, MATCH(TRUE, ISNUMBER(SEARCH(Categories!$A$1:$A$51, B553)), 0)), "Not Found")</f>
        <v>ENTERTAINMENT</v>
      </c>
      <c r="H553">
        <f t="shared" si="34"/>
        <v>6</v>
      </c>
      <c r="I553">
        <f t="shared" si="35"/>
        <v>2023</v>
      </c>
    </row>
    <row r="554" spans="1:9" ht="15" customHeight="1" x14ac:dyDescent="0.25">
      <c r="A554" s="43">
        <v>45089</v>
      </c>
      <c r="B554" s="6" t="s">
        <v>113</v>
      </c>
      <c r="C554" s="10" t="str">
        <f t="shared" si="32"/>
        <v>Credit</v>
      </c>
      <c r="D554" s="36" t="str">
        <f t="shared" si="33"/>
        <v/>
      </c>
      <c r="E554" s="13" t="s">
        <v>37</v>
      </c>
      <c r="F554" s="20">
        <v>8000</v>
      </c>
      <c r="G554" t="str" cm="1">
        <f t="array" ref="G554">IFERROR(INDEX(Categories!$B$1:$B$51, MATCH(TRUE, ISNUMBER(SEARCH(Categories!$A$1:$A$51, B554)), 0)), "Not Found")</f>
        <v>Person</v>
      </c>
      <c r="H554">
        <f t="shared" si="34"/>
        <v>6</v>
      </c>
      <c r="I554">
        <f t="shared" si="35"/>
        <v>2023</v>
      </c>
    </row>
    <row r="555" spans="1:9" ht="15" customHeight="1" x14ac:dyDescent="0.25">
      <c r="A555" s="43">
        <v>45089</v>
      </c>
      <c r="B555" s="6" t="s">
        <v>167</v>
      </c>
      <c r="C555" s="10" t="str">
        <f t="shared" si="32"/>
        <v xml:space="preserve"> </v>
      </c>
      <c r="D555" s="36" t="str">
        <f t="shared" si="33"/>
        <v>Debit</v>
      </c>
      <c r="E555" s="13" t="s">
        <v>27</v>
      </c>
      <c r="F555" s="27">
        <v>13641</v>
      </c>
      <c r="G555" t="str" cm="1">
        <f t="array" ref="G555">IFERROR(INDEX(Categories!$B$1:$B$51, MATCH(TRUE, ISNUMBER(SEARCH(Categories!$A$1:$A$51, B555)), 0)), "Not Found")</f>
        <v>SHOPPING</v>
      </c>
      <c r="H555">
        <f t="shared" si="34"/>
        <v>6</v>
      </c>
      <c r="I555">
        <f t="shared" si="35"/>
        <v>2023</v>
      </c>
    </row>
    <row r="556" spans="1:9" ht="15" customHeight="1" x14ac:dyDescent="0.25">
      <c r="A556" s="43">
        <v>45090</v>
      </c>
      <c r="B556" s="6" t="s">
        <v>12</v>
      </c>
      <c r="C556" s="10" t="str">
        <f t="shared" si="32"/>
        <v xml:space="preserve"> </v>
      </c>
      <c r="D556" s="36" t="str">
        <f t="shared" si="33"/>
        <v>Debit</v>
      </c>
      <c r="E556" s="13" t="s">
        <v>27</v>
      </c>
      <c r="F556" s="27">
        <v>75</v>
      </c>
      <c r="G556" t="str" cm="1">
        <f t="array" ref="G556">IFERROR(INDEX(Categories!$B$1:$B$51, MATCH(TRUE, ISNUMBER(SEARCH(Categories!$A$1:$A$51, B556)), 0)), "Not Found")</f>
        <v>MOBILE SERVICES</v>
      </c>
      <c r="H556">
        <f t="shared" si="34"/>
        <v>6</v>
      </c>
      <c r="I556">
        <f t="shared" si="35"/>
        <v>2023</v>
      </c>
    </row>
    <row r="557" spans="1:9" ht="15" customHeight="1" x14ac:dyDescent="0.25">
      <c r="A557" s="43">
        <v>45091</v>
      </c>
      <c r="B557" s="6" t="s">
        <v>167</v>
      </c>
      <c r="C557" s="10" t="str">
        <f t="shared" si="32"/>
        <v xml:space="preserve"> </v>
      </c>
      <c r="D557" s="36" t="str">
        <f t="shared" si="33"/>
        <v>Debit</v>
      </c>
      <c r="E557" s="13" t="s">
        <v>27</v>
      </c>
      <c r="F557" s="27">
        <v>58</v>
      </c>
      <c r="G557" t="str" cm="1">
        <f t="array" ref="G557">IFERROR(INDEX(Categories!$B$1:$B$51, MATCH(TRUE, ISNUMBER(SEARCH(Categories!$A$1:$A$51, B557)), 0)), "Not Found")</f>
        <v>SHOPPING</v>
      </c>
      <c r="H557">
        <f t="shared" si="34"/>
        <v>6</v>
      </c>
      <c r="I557">
        <f t="shared" si="35"/>
        <v>2023</v>
      </c>
    </row>
    <row r="558" spans="1:9" ht="15" customHeight="1" x14ac:dyDescent="0.25">
      <c r="A558" s="43">
        <v>45091</v>
      </c>
      <c r="B558" s="6" t="s">
        <v>113</v>
      </c>
      <c r="C558" s="10" t="str">
        <f t="shared" si="32"/>
        <v>Credit</v>
      </c>
      <c r="D558" s="36" t="str">
        <f t="shared" si="33"/>
        <v/>
      </c>
      <c r="E558" s="13" t="s">
        <v>37</v>
      </c>
      <c r="F558" s="20">
        <v>150</v>
      </c>
      <c r="G558" t="str" cm="1">
        <f t="array" ref="G558">IFERROR(INDEX(Categories!$B$1:$B$51, MATCH(TRUE, ISNUMBER(SEARCH(Categories!$A$1:$A$51, B558)), 0)), "Not Found")</f>
        <v>Person</v>
      </c>
      <c r="H558">
        <f t="shared" si="34"/>
        <v>6</v>
      </c>
      <c r="I558">
        <f t="shared" si="35"/>
        <v>2023</v>
      </c>
    </row>
    <row r="559" spans="1:9" ht="15" customHeight="1" x14ac:dyDescent="0.25">
      <c r="A559" s="41">
        <v>45092</v>
      </c>
      <c r="B559" s="10" t="s">
        <v>181</v>
      </c>
      <c r="C559" s="10" t="str">
        <f t="shared" si="32"/>
        <v xml:space="preserve"> </v>
      </c>
      <c r="D559" s="36" t="str">
        <f t="shared" si="33"/>
        <v>Debit</v>
      </c>
      <c r="E559" s="15" t="s">
        <v>27</v>
      </c>
      <c r="F559" s="26">
        <v>449</v>
      </c>
      <c r="G559" t="str" cm="1">
        <f t="array" ref="G559">IFERROR(INDEX(Categories!$B$1:$B$51, MATCH(TRUE, ISNUMBER(SEARCH(Categories!$A$1:$A$51, B559)), 0)), "Not Found")</f>
        <v>Person</v>
      </c>
      <c r="H559">
        <f t="shared" si="34"/>
        <v>6</v>
      </c>
      <c r="I559">
        <f t="shared" si="35"/>
        <v>2023</v>
      </c>
    </row>
    <row r="560" spans="1:9" ht="15" customHeight="1" x14ac:dyDescent="0.25">
      <c r="A560" s="43">
        <v>45095</v>
      </c>
      <c r="B560" s="6" t="s">
        <v>182</v>
      </c>
      <c r="C560" s="10" t="str">
        <f t="shared" si="32"/>
        <v xml:space="preserve"> </v>
      </c>
      <c r="D560" s="36" t="str">
        <f t="shared" si="33"/>
        <v>Debit</v>
      </c>
      <c r="E560" s="13" t="s">
        <v>27</v>
      </c>
      <c r="F560" s="27">
        <v>2985</v>
      </c>
      <c r="G560" t="str" cm="1">
        <f t="array" ref="G560">IFERROR(INDEX(Categories!$B$1:$B$51, MATCH(TRUE, ISNUMBER(SEARCH(Categories!$A$1:$A$51, B560)), 0)), "Not Found")</f>
        <v>SHOPPING</v>
      </c>
      <c r="H560">
        <f t="shared" si="34"/>
        <v>6</v>
      </c>
      <c r="I560">
        <f t="shared" si="35"/>
        <v>2023</v>
      </c>
    </row>
    <row r="561" spans="1:9" ht="15" customHeight="1" x14ac:dyDescent="0.25">
      <c r="A561" s="43">
        <v>45096</v>
      </c>
      <c r="B561" s="6" t="s">
        <v>122</v>
      </c>
      <c r="C561" s="10" t="str">
        <f t="shared" si="32"/>
        <v xml:space="preserve"> </v>
      </c>
      <c r="D561" s="36" t="str">
        <f t="shared" si="33"/>
        <v>Debit</v>
      </c>
      <c r="E561" s="13" t="s">
        <v>27</v>
      </c>
      <c r="F561" s="27">
        <v>418</v>
      </c>
      <c r="G561" t="str" cm="1">
        <f t="array" ref="G561">IFERROR(INDEX(Categories!$B$1:$B$51, MATCH(TRUE, ISNUMBER(SEARCH(Categories!$A$1:$A$51, B561)), 0)), "Not Found")</f>
        <v>Person</v>
      </c>
      <c r="H561">
        <f t="shared" si="34"/>
        <v>6</v>
      </c>
      <c r="I561">
        <f t="shared" si="35"/>
        <v>2023</v>
      </c>
    </row>
    <row r="562" spans="1:9" ht="15" customHeight="1" x14ac:dyDescent="0.25">
      <c r="A562" s="43">
        <v>45097</v>
      </c>
      <c r="B562" s="6" t="s">
        <v>16</v>
      </c>
      <c r="C562" s="10" t="str">
        <f t="shared" si="32"/>
        <v xml:space="preserve"> </v>
      </c>
      <c r="D562" s="36" t="str">
        <f t="shared" si="33"/>
        <v>Debit</v>
      </c>
      <c r="E562" s="13" t="s">
        <v>27</v>
      </c>
      <c r="F562" s="27">
        <v>239</v>
      </c>
      <c r="G562" t="str" cm="1">
        <f t="array" ref="G562">IFERROR(INDEX(Categories!$B$1:$B$51, MATCH(TRUE, ISNUMBER(SEARCH(Categories!$A$1:$A$51, B562)), 0)), "Not Found")</f>
        <v>MOBILE SERVICES</v>
      </c>
      <c r="H562">
        <f t="shared" si="34"/>
        <v>6</v>
      </c>
      <c r="I562">
        <f t="shared" si="35"/>
        <v>2023</v>
      </c>
    </row>
    <row r="563" spans="1:9" ht="15" customHeight="1" x14ac:dyDescent="0.25">
      <c r="A563" s="43">
        <v>45099</v>
      </c>
      <c r="B563" s="6" t="s">
        <v>183</v>
      </c>
      <c r="C563" s="10" t="str">
        <f t="shared" si="32"/>
        <v xml:space="preserve"> </v>
      </c>
      <c r="D563" s="36" t="str">
        <f t="shared" si="33"/>
        <v>Debit</v>
      </c>
      <c r="E563" s="13" t="s">
        <v>27</v>
      </c>
      <c r="F563" s="27">
        <v>500</v>
      </c>
      <c r="G563" t="str" cm="1">
        <f t="array" ref="G563">IFERROR(INDEX(Categories!$B$1:$B$51, MATCH(TRUE, ISNUMBER(SEARCH(Categories!$A$1:$A$51, B563)), 0)), "Not Found")</f>
        <v>Person</v>
      </c>
      <c r="H563">
        <f t="shared" si="34"/>
        <v>6</v>
      </c>
      <c r="I563">
        <f t="shared" si="35"/>
        <v>2023</v>
      </c>
    </row>
    <row r="564" spans="1:9" ht="15" customHeight="1" x14ac:dyDescent="0.25">
      <c r="A564" s="43">
        <v>45099</v>
      </c>
      <c r="B564" s="6" t="s">
        <v>184</v>
      </c>
      <c r="C564" s="10" t="str">
        <f t="shared" si="32"/>
        <v xml:space="preserve"> </v>
      </c>
      <c r="D564" s="36" t="str">
        <f t="shared" si="33"/>
        <v>Debit</v>
      </c>
      <c r="E564" s="13" t="s">
        <v>27</v>
      </c>
      <c r="F564" s="27">
        <v>140</v>
      </c>
      <c r="G564" t="str" cm="1">
        <f t="array" ref="G564">IFERROR(INDEX(Categories!$B$1:$B$51, MATCH(TRUE, ISNUMBER(SEARCH(Categories!$A$1:$A$51, B564)), 0)), "Not Found")</f>
        <v>Person</v>
      </c>
      <c r="H564">
        <f t="shared" si="34"/>
        <v>6</v>
      </c>
      <c r="I564">
        <f t="shared" si="35"/>
        <v>2023</v>
      </c>
    </row>
    <row r="565" spans="1:9" ht="15" customHeight="1" x14ac:dyDescent="0.25">
      <c r="A565" s="43">
        <v>45100</v>
      </c>
      <c r="B565" s="6" t="s">
        <v>185</v>
      </c>
      <c r="C565" s="10" t="str">
        <f t="shared" si="32"/>
        <v xml:space="preserve"> </v>
      </c>
      <c r="D565" s="36" t="str">
        <f t="shared" si="33"/>
        <v>Debit</v>
      </c>
      <c r="E565" s="13" t="s">
        <v>27</v>
      </c>
      <c r="F565" s="27">
        <v>548</v>
      </c>
      <c r="G565" t="str" cm="1">
        <f t="array" ref="G565">IFERROR(INDEX(Categories!$B$1:$B$51, MATCH(TRUE, ISNUMBER(SEARCH(Categories!$A$1:$A$51, B565)), 0)), "Not Found")</f>
        <v>Person</v>
      </c>
      <c r="H565">
        <f t="shared" si="34"/>
        <v>6</v>
      </c>
      <c r="I565">
        <f t="shared" si="35"/>
        <v>2023</v>
      </c>
    </row>
    <row r="566" spans="1:9" ht="15" customHeight="1" x14ac:dyDescent="0.25">
      <c r="A566" s="43">
        <v>45102</v>
      </c>
      <c r="B566" s="6" t="s">
        <v>186</v>
      </c>
      <c r="C566" s="10" t="str">
        <f t="shared" si="32"/>
        <v xml:space="preserve"> </v>
      </c>
      <c r="D566" s="36" t="str">
        <f t="shared" si="33"/>
        <v>Debit</v>
      </c>
      <c r="E566" s="13" t="s">
        <v>27</v>
      </c>
      <c r="F566" s="27">
        <v>2611</v>
      </c>
      <c r="G566" t="str" cm="1">
        <f t="array" ref="G566">IFERROR(INDEX(Categories!$B$1:$B$51, MATCH(TRUE, ISNUMBER(SEARCH(Categories!$A$1:$A$51, B566)), 0)), "Not Found")</f>
        <v>Person</v>
      </c>
      <c r="H566">
        <f t="shared" si="34"/>
        <v>6</v>
      </c>
      <c r="I566">
        <f t="shared" si="35"/>
        <v>2023</v>
      </c>
    </row>
    <row r="567" spans="1:9" ht="15" customHeight="1" x14ac:dyDescent="0.25">
      <c r="A567" s="43">
        <v>45106</v>
      </c>
      <c r="B567" s="6" t="s">
        <v>78</v>
      </c>
      <c r="C567" s="10" t="str">
        <f t="shared" si="32"/>
        <v xml:space="preserve"> </v>
      </c>
      <c r="D567" s="36" t="str">
        <f t="shared" si="33"/>
        <v>Debit</v>
      </c>
      <c r="E567" s="13" t="s">
        <v>27</v>
      </c>
      <c r="F567" s="27">
        <v>949.05</v>
      </c>
      <c r="G567" t="str" cm="1">
        <f t="array" ref="G567">IFERROR(INDEX(Categories!$B$1:$B$51, MATCH(TRUE, ISNUMBER(SEARCH(Categories!$A$1:$A$51, B567)), 0)), "Not Found")</f>
        <v>SHOPPING</v>
      </c>
      <c r="H567">
        <f t="shared" si="34"/>
        <v>6</v>
      </c>
      <c r="I567">
        <f t="shared" si="35"/>
        <v>2023</v>
      </c>
    </row>
    <row r="568" spans="1:9" ht="15" customHeight="1" x14ac:dyDescent="0.25">
      <c r="A568" s="41">
        <v>45106</v>
      </c>
      <c r="B568" s="10" t="s">
        <v>113</v>
      </c>
      <c r="C568" s="10" t="str">
        <f t="shared" si="32"/>
        <v>Credit</v>
      </c>
      <c r="D568" s="36" t="str">
        <f t="shared" si="33"/>
        <v/>
      </c>
      <c r="E568" s="16" t="s">
        <v>37</v>
      </c>
      <c r="F568" s="21">
        <v>350</v>
      </c>
      <c r="G568" t="str" cm="1">
        <f t="array" ref="G568">IFERROR(INDEX(Categories!$B$1:$B$51, MATCH(TRUE, ISNUMBER(SEARCH(Categories!$A$1:$A$51, B568)), 0)), "Not Found")</f>
        <v>Person</v>
      </c>
      <c r="H568">
        <f t="shared" si="34"/>
        <v>6</v>
      </c>
      <c r="I568">
        <f t="shared" si="35"/>
        <v>2023</v>
      </c>
    </row>
    <row r="569" spans="1:9" ht="15" customHeight="1" x14ac:dyDescent="0.25">
      <c r="A569" s="43">
        <v>45107</v>
      </c>
      <c r="B569" s="6" t="s">
        <v>67</v>
      </c>
      <c r="C569" s="10" t="str">
        <f t="shared" si="32"/>
        <v xml:space="preserve"> </v>
      </c>
      <c r="D569" s="36" t="str">
        <f t="shared" si="33"/>
        <v>Debit</v>
      </c>
      <c r="E569" s="14" t="s">
        <v>27</v>
      </c>
      <c r="F569" s="27">
        <v>1933</v>
      </c>
      <c r="G569" t="str" cm="1">
        <f t="array" ref="G569">IFERROR(INDEX(Categories!$B$1:$B$51, MATCH(TRUE, ISNUMBER(SEARCH(Categories!$A$1:$A$51, B569)), 0)), "Not Found")</f>
        <v>HEALTHCARE</v>
      </c>
      <c r="H569">
        <f t="shared" si="34"/>
        <v>6</v>
      </c>
      <c r="I569">
        <f t="shared" si="35"/>
        <v>2023</v>
      </c>
    </row>
    <row r="570" spans="1:9" ht="15" customHeight="1" x14ac:dyDescent="0.25">
      <c r="A570" s="43">
        <v>45108</v>
      </c>
      <c r="B570" s="6" t="s">
        <v>187</v>
      </c>
      <c r="C570" s="10" t="str">
        <f t="shared" si="32"/>
        <v xml:space="preserve"> </v>
      </c>
      <c r="D570" s="36" t="str">
        <f t="shared" si="33"/>
        <v>Debit</v>
      </c>
      <c r="E570" s="14" t="s">
        <v>27</v>
      </c>
      <c r="F570" s="27">
        <v>25</v>
      </c>
      <c r="G570" t="str" cm="1">
        <f t="array" ref="G570">IFERROR(INDEX(Categories!$B$1:$B$51, MATCH(TRUE, ISNUMBER(SEARCH(Categories!$A$1:$A$51, B570)), 0)), "Not Found")</f>
        <v>Person</v>
      </c>
      <c r="H570">
        <f t="shared" si="34"/>
        <v>7</v>
      </c>
      <c r="I570">
        <f t="shared" si="35"/>
        <v>2023</v>
      </c>
    </row>
    <row r="571" spans="1:9" ht="15" customHeight="1" x14ac:dyDescent="0.25">
      <c r="A571" s="43">
        <v>45111</v>
      </c>
      <c r="B571" s="6" t="s">
        <v>67</v>
      </c>
      <c r="C571" s="10" t="str">
        <f t="shared" si="32"/>
        <v xml:space="preserve"> </v>
      </c>
      <c r="D571" s="36" t="str">
        <f t="shared" si="33"/>
        <v>Debit</v>
      </c>
      <c r="E571" s="14" t="s">
        <v>27</v>
      </c>
      <c r="F571" s="27">
        <v>5000</v>
      </c>
      <c r="G571" t="str" cm="1">
        <f t="array" ref="G571">IFERROR(INDEX(Categories!$B$1:$B$51, MATCH(TRUE, ISNUMBER(SEARCH(Categories!$A$1:$A$51, B571)), 0)), "Not Found")</f>
        <v>HEALTHCARE</v>
      </c>
      <c r="H571">
        <f t="shared" si="34"/>
        <v>7</v>
      </c>
      <c r="I571">
        <f t="shared" si="35"/>
        <v>2023</v>
      </c>
    </row>
    <row r="572" spans="1:9" ht="15" customHeight="1" x14ac:dyDescent="0.25">
      <c r="A572" s="43">
        <v>45111</v>
      </c>
      <c r="B572" s="6" t="s">
        <v>67</v>
      </c>
      <c r="C572" s="10" t="str">
        <f t="shared" si="32"/>
        <v xml:space="preserve"> </v>
      </c>
      <c r="D572" s="36" t="str">
        <f t="shared" si="33"/>
        <v>Debit</v>
      </c>
      <c r="E572" s="14" t="s">
        <v>27</v>
      </c>
      <c r="F572" s="27">
        <v>2000</v>
      </c>
      <c r="G572" t="str" cm="1">
        <f t="array" ref="G572">IFERROR(INDEX(Categories!$B$1:$B$51, MATCH(TRUE, ISNUMBER(SEARCH(Categories!$A$1:$A$51, B572)), 0)), "Not Found")</f>
        <v>HEALTHCARE</v>
      </c>
      <c r="H572">
        <f t="shared" si="34"/>
        <v>7</v>
      </c>
      <c r="I572">
        <f t="shared" si="35"/>
        <v>2023</v>
      </c>
    </row>
    <row r="573" spans="1:9" ht="15" customHeight="1" x14ac:dyDescent="0.25">
      <c r="A573" s="43">
        <v>45111</v>
      </c>
      <c r="B573" s="6" t="s">
        <v>103</v>
      </c>
      <c r="C573" s="10" t="str">
        <f t="shared" si="32"/>
        <v xml:space="preserve"> </v>
      </c>
      <c r="D573" s="36" t="str">
        <f t="shared" si="33"/>
        <v>Debit</v>
      </c>
      <c r="E573" s="14" t="s">
        <v>27</v>
      </c>
      <c r="F573" s="27">
        <v>362</v>
      </c>
      <c r="G573" t="str" cm="1">
        <f t="array" ref="G573">IFERROR(INDEX(Categories!$B$1:$B$51, MATCH(TRUE, ISNUMBER(SEARCH(Categories!$A$1:$A$51, B573)), 0)), "Not Found")</f>
        <v>FOOD</v>
      </c>
      <c r="H573">
        <f t="shared" si="34"/>
        <v>7</v>
      </c>
      <c r="I573">
        <f t="shared" si="35"/>
        <v>2023</v>
      </c>
    </row>
    <row r="574" spans="1:9" ht="15" customHeight="1" x14ac:dyDescent="0.25">
      <c r="A574" s="43">
        <v>45112</v>
      </c>
      <c r="B574" s="6" t="s">
        <v>188</v>
      </c>
      <c r="C574" s="10" t="str">
        <f t="shared" si="32"/>
        <v xml:space="preserve"> </v>
      </c>
      <c r="D574" s="36" t="str">
        <f t="shared" si="33"/>
        <v>Debit</v>
      </c>
      <c r="E574" s="14" t="s">
        <v>27</v>
      </c>
      <c r="F574" s="27">
        <v>820</v>
      </c>
      <c r="G574" t="str" cm="1">
        <f t="array" ref="G574">IFERROR(INDEX(Categories!$B$1:$B$51, MATCH(TRUE, ISNUMBER(SEARCH(Categories!$A$1:$A$51, B574)), 0)), "Not Found")</f>
        <v>Person</v>
      </c>
      <c r="H574">
        <f t="shared" si="34"/>
        <v>7</v>
      </c>
      <c r="I574">
        <f t="shared" si="35"/>
        <v>2023</v>
      </c>
    </row>
    <row r="575" spans="1:9" ht="15" customHeight="1" x14ac:dyDescent="0.25">
      <c r="A575" s="43">
        <v>45114</v>
      </c>
      <c r="B575" s="6" t="s">
        <v>113</v>
      </c>
      <c r="C575" s="10" t="str">
        <f t="shared" si="32"/>
        <v>Credit</v>
      </c>
      <c r="D575" s="36" t="str">
        <f t="shared" si="33"/>
        <v/>
      </c>
      <c r="E575" s="14" t="s">
        <v>37</v>
      </c>
      <c r="F575" s="20">
        <v>300</v>
      </c>
      <c r="G575" t="str" cm="1">
        <f t="array" ref="G575">IFERROR(INDEX(Categories!$B$1:$B$51, MATCH(TRUE, ISNUMBER(SEARCH(Categories!$A$1:$A$51, B575)), 0)), "Not Found")</f>
        <v>Person</v>
      </c>
      <c r="H575">
        <f t="shared" si="34"/>
        <v>7</v>
      </c>
      <c r="I575">
        <f t="shared" si="35"/>
        <v>2023</v>
      </c>
    </row>
    <row r="576" spans="1:9" ht="15" customHeight="1" x14ac:dyDescent="0.25">
      <c r="A576" s="43">
        <v>45115</v>
      </c>
      <c r="B576" s="6" t="s">
        <v>189</v>
      </c>
      <c r="C576" s="10" t="str">
        <f t="shared" si="32"/>
        <v xml:space="preserve"> </v>
      </c>
      <c r="D576" s="36" t="str">
        <f t="shared" si="33"/>
        <v>Debit</v>
      </c>
      <c r="E576" s="14" t="s">
        <v>27</v>
      </c>
      <c r="F576" s="27">
        <v>972</v>
      </c>
      <c r="G576" t="str" cm="1">
        <f t="array" ref="G576">IFERROR(INDEX(Categories!$B$1:$B$51, MATCH(TRUE, ISNUMBER(SEARCH(Categories!$A$1:$A$51, B576)), 0)), "Not Found")</f>
        <v>Person</v>
      </c>
      <c r="H576">
        <f t="shared" si="34"/>
        <v>7</v>
      </c>
      <c r="I576">
        <f t="shared" si="35"/>
        <v>2023</v>
      </c>
    </row>
    <row r="577" spans="1:9" ht="15" customHeight="1" x14ac:dyDescent="0.25">
      <c r="A577" s="41">
        <v>45117</v>
      </c>
      <c r="B577" s="10" t="s">
        <v>113</v>
      </c>
      <c r="C577" s="10" t="str">
        <f t="shared" si="32"/>
        <v>Credit</v>
      </c>
      <c r="D577" s="36" t="str">
        <f t="shared" si="33"/>
        <v/>
      </c>
      <c r="E577" s="16" t="s">
        <v>37</v>
      </c>
      <c r="F577" s="21">
        <v>487</v>
      </c>
      <c r="G577" t="str" cm="1">
        <f t="array" ref="G577">IFERROR(INDEX(Categories!$B$1:$B$51, MATCH(TRUE, ISNUMBER(SEARCH(Categories!$A$1:$A$51, B577)), 0)), "Not Found")</f>
        <v>Person</v>
      </c>
      <c r="H577">
        <f t="shared" si="34"/>
        <v>7</v>
      </c>
      <c r="I577">
        <f t="shared" si="35"/>
        <v>2023</v>
      </c>
    </row>
    <row r="578" spans="1:9" ht="15" customHeight="1" x14ac:dyDescent="0.25">
      <c r="A578" s="43">
        <v>45117</v>
      </c>
      <c r="B578" s="6" t="s">
        <v>190</v>
      </c>
      <c r="C578" s="10" t="str">
        <f t="shared" ref="C578:C641" si="36">IF(E578="Credit", E578, " ")</f>
        <v xml:space="preserve"> </v>
      </c>
      <c r="D578" s="36" t="str">
        <f t="shared" ref="D578:D641" si="37">IF(E578="Debit", E578, "")</f>
        <v>Debit</v>
      </c>
      <c r="E578" s="14" t="s">
        <v>27</v>
      </c>
      <c r="F578" s="27">
        <v>487.06</v>
      </c>
      <c r="G578" t="str" cm="1">
        <f t="array" ref="G578">IFERROR(INDEX(Categories!$B$1:$B$51, MATCH(TRUE, ISNUMBER(SEARCH(Categories!$A$1:$A$51, B578)), 0)), "Not Found")</f>
        <v>SHOPPING</v>
      </c>
      <c r="H578">
        <f t="shared" ref="H578:H641" si="38">MONTH(A578)</f>
        <v>7</v>
      </c>
      <c r="I578">
        <f t="shared" ref="I578:I641" si="39">YEAR(A578)</f>
        <v>2023</v>
      </c>
    </row>
    <row r="579" spans="1:9" ht="15" customHeight="1" x14ac:dyDescent="0.25">
      <c r="A579" s="43">
        <v>45117</v>
      </c>
      <c r="B579" s="6" t="s">
        <v>176</v>
      </c>
      <c r="C579" s="10" t="str">
        <f t="shared" si="36"/>
        <v xml:space="preserve"> </v>
      </c>
      <c r="D579" s="36" t="str">
        <f t="shared" si="37"/>
        <v>Debit</v>
      </c>
      <c r="E579" s="14" t="s">
        <v>27</v>
      </c>
      <c r="F579" s="27">
        <v>149</v>
      </c>
      <c r="G579" t="str" cm="1">
        <f t="array" ref="G579">IFERROR(INDEX(Categories!$B$1:$B$51, MATCH(TRUE, ISNUMBER(SEARCH(Categories!$A$1:$A$51, B579)), 0)), "Not Found")</f>
        <v>ENTERTAINMENT</v>
      </c>
      <c r="H579">
        <f t="shared" si="38"/>
        <v>7</v>
      </c>
      <c r="I579">
        <f t="shared" si="39"/>
        <v>2023</v>
      </c>
    </row>
    <row r="580" spans="1:9" ht="15" customHeight="1" x14ac:dyDescent="0.25">
      <c r="A580" s="43">
        <v>45118</v>
      </c>
      <c r="B580" s="6" t="s">
        <v>113</v>
      </c>
      <c r="C580" s="10" t="str">
        <f t="shared" si="36"/>
        <v>Credit</v>
      </c>
      <c r="D580" s="36" t="str">
        <f t="shared" si="37"/>
        <v/>
      </c>
      <c r="E580" s="14" t="s">
        <v>37</v>
      </c>
      <c r="F580" s="20">
        <v>200</v>
      </c>
      <c r="G580" t="str" cm="1">
        <f t="array" ref="G580">IFERROR(INDEX(Categories!$B$1:$B$51, MATCH(TRUE, ISNUMBER(SEARCH(Categories!$A$1:$A$51, B580)), 0)), "Not Found")</f>
        <v>Person</v>
      </c>
      <c r="H580">
        <f t="shared" si="38"/>
        <v>7</v>
      </c>
      <c r="I580">
        <f t="shared" si="39"/>
        <v>2023</v>
      </c>
    </row>
    <row r="581" spans="1:9" ht="15" customHeight="1" x14ac:dyDescent="0.25">
      <c r="A581" s="43">
        <v>45119</v>
      </c>
      <c r="B581" s="6" t="s">
        <v>12</v>
      </c>
      <c r="C581" s="10" t="str">
        <f t="shared" si="36"/>
        <v xml:space="preserve"> </v>
      </c>
      <c r="D581" s="36" t="str">
        <f t="shared" si="37"/>
        <v>Debit</v>
      </c>
      <c r="E581" s="14" t="s">
        <v>27</v>
      </c>
      <c r="F581" s="27">
        <v>75</v>
      </c>
      <c r="G581" t="str" cm="1">
        <f t="array" ref="G581">IFERROR(INDEX(Categories!$B$1:$B$51, MATCH(TRUE, ISNUMBER(SEARCH(Categories!$A$1:$A$51, B581)), 0)), "Not Found")</f>
        <v>MOBILE SERVICES</v>
      </c>
      <c r="H581">
        <f t="shared" si="38"/>
        <v>7</v>
      </c>
      <c r="I581">
        <f t="shared" si="39"/>
        <v>2023</v>
      </c>
    </row>
    <row r="582" spans="1:9" ht="15" customHeight="1" x14ac:dyDescent="0.25">
      <c r="A582" s="43">
        <v>45121</v>
      </c>
      <c r="B582" s="6" t="s">
        <v>12</v>
      </c>
      <c r="C582" s="10" t="str">
        <f t="shared" si="36"/>
        <v xml:space="preserve"> </v>
      </c>
      <c r="D582" s="36" t="str">
        <f t="shared" si="37"/>
        <v>Debit</v>
      </c>
      <c r="E582" s="14" t="s">
        <v>27</v>
      </c>
      <c r="F582" s="27">
        <v>299</v>
      </c>
      <c r="G582" t="str" cm="1">
        <f t="array" ref="G582">IFERROR(INDEX(Categories!$B$1:$B$51, MATCH(TRUE, ISNUMBER(SEARCH(Categories!$A$1:$A$51, B582)), 0)), "Not Found")</f>
        <v>MOBILE SERVICES</v>
      </c>
      <c r="H582">
        <f t="shared" si="38"/>
        <v>7</v>
      </c>
      <c r="I582">
        <f t="shared" si="39"/>
        <v>2023</v>
      </c>
    </row>
    <row r="583" spans="1:9" ht="15" customHeight="1" x14ac:dyDescent="0.25">
      <c r="A583" s="43">
        <v>45121</v>
      </c>
      <c r="B583" s="6" t="s">
        <v>113</v>
      </c>
      <c r="C583" s="10" t="str">
        <f t="shared" si="36"/>
        <v>Credit</v>
      </c>
      <c r="D583" s="36" t="str">
        <f t="shared" si="37"/>
        <v/>
      </c>
      <c r="E583" s="14" t="s">
        <v>37</v>
      </c>
      <c r="F583" s="20">
        <v>560</v>
      </c>
      <c r="G583" t="str" cm="1">
        <f t="array" ref="G583">IFERROR(INDEX(Categories!$B$1:$B$51, MATCH(TRUE, ISNUMBER(SEARCH(Categories!$A$1:$A$51, B583)), 0)), "Not Found")</f>
        <v>Person</v>
      </c>
      <c r="H583">
        <f t="shared" si="38"/>
        <v>7</v>
      </c>
      <c r="I583">
        <f t="shared" si="39"/>
        <v>2023</v>
      </c>
    </row>
    <row r="584" spans="1:9" ht="15" customHeight="1" x14ac:dyDescent="0.25">
      <c r="A584" s="43">
        <v>45121</v>
      </c>
      <c r="B584" s="6" t="s">
        <v>103</v>
      </c>
      <c r="C584" s="10" t="str">
        <f t="shared" si="36"/>
        <v xml:space="preserve"> </v>
      </c>
      <c r="D584" s="36" t="str">
        <f t="shared" si="37"/>
        <v>Debit</v>
      </c>
      <c r="E584" s="14" t="s">
        <v>27</v>
      </c>
      <c r="F584" s="27">
        <v>559</v>
      </c>
      <c r="G584" t="str" cm="1">
        <f t="array" ref="G584">IFERROR(INDEX(Categories!$B$1:$B$51, MATCH(TRUE, ISNUMBER(SEARCH(Categories!$A$1:$A$51, B584)), 0)), "Not Found")</f>
        <v>FOOD</v>
      </c>
      <c r="H584">
        <f t="shared" si="38"/>
        <v>7</v>
      </c>
      <c r="I584">
        <f t="shared" si="39"/>
        <v>2023</v>
      </c>
    </row>
    <row r="585" spans="1:9" ht="15" customHeight="1" x14ac:dyDescent="0.25">
      <c r="A585" s="43">
        <v>45122</v>
      </c>
      <c r="B585" s="6" t="s">
        <v>113</v>
      </c>
      <c r="C585" s="10" t="str">
        <f t="shared" si="36"/>
        <v>Credit</v>
      </c>
      <c r="D585" s="36" t="str">
        <f t="shared" si="37"/>
        <v/>
      </c>
      <c r="E585" s="14" t="s">
        <v>37</v>
      </c>
      <c r="F585" s="20">
        <v>5000</v>
      </c>
      <c r="G585" t="str" cm="1">
        <f t="array" ref="G585">IFERROR(INDEX(Categories!$B$1:$B$51, MATCH(TRUE, ISNUMBER(SEARCH(Categories!$A$1:$A$51, B585)), 0)), "Not Found")</f>
        <v>Person</v>
      </c>
      <c r="H585">
        <f t="shared" si="38"/>
        <v>7</v>
      </c>
      <c r="I585">
        <f t="shared" si="39"/>
        <v>2023</v>
      </c>
    </row>
    <row r="586" spans="1:9" ht="15" customHeight="1" x14ac:dyDescent="0.25">
      <c r="A586" s="41">
        <v>45122</v>
      </c>
      <c r="B586" s="10" t="s">
        <v>167</v>
      </c>
      <c r="C586" s="10" t="str">
        <f t="shared" si="36"/>
        <v xml:space="preserve"> </v>
      </c>
      <c r="D586" s="36" t="str">
        <f t="shared" si="37"/>
        <v>Debit</v>
      </c>
      <c r="E586" s="15" t="s">
        <v>27</v>
      </c>
      <c r="F586" s="26">
        <v>15310</v>
      </c>
      <c r="G586" t="str" cm="1">
        <f t="array" ref="G586">IFERROR(INDEX(Categories!$B$1:$B$51, MATCH(TRUE, ISNUMBER(SEARCH(Categories!$A$1:$A$51, B586)), 0)), "Not Found")</f>
        <v>SHOPPING</v>
      </c>
      <c r="H586">
        <f t="shared" si="38"/>
        <v>7</v>
      </c>
      <c r="I586">
        <f t="shared" si="39"/>
        <v>2023</v>
      </c>
    </row>
    <row r="587" spans="1:9" ht="15" customHeight="1" x14ac:dyDescent="0.25">
      <c r="A587" s="43">
        <v>45125</v>
      </c>
      <c r="B587" s="6" t="s">
        <v>16</v>
      </c>
      <c r="C587" s="10" t="str">
        <f t="shared" si="36"/>
        <v xml:space="preserve"> </v>
      </c>
      <c r="D587" s="36" t="str">
        <f t="shared" si="37"/>
        <v>Debit</v>
      </c>
      <c r="E587" s="13" t="s">
        <v>27</v>
      </c>
      <c r="F587" s="27">
        <v>239</v>
      </c>
      <c r="G587" t="str" cm="1">
        <f t="array" ref="G587">IFERROR(INDEX(Categories!$B$1:$B$51, MATCH(TRUE, ISNUMBER(SEARCH(Categories!$A$1:$A$51, B587)), 0)), "Not Found")</f>
        <v>MOBILE SERVICES</v>
      </c>
      <c r="H587">
        <f t="shared" si="38"/>
        <v>7</v>
      </c>
      <c r="I587">
        <f t="shared" si="39"/>
        <v>2023</v>
      </c>
    </row>
    <row r="588" spans="1:9" ht="15" customHeight="1" x14ac:dyDescent="0.25">
      <c r="A588" s="43">
        <v>45126</v>
      </c>
      <c r="B588" s="6" t="s">
        <v>78</v>
      </c>
      <c r="C588" s="10" t="str">
        <f t="shared" si="36"/>
        <v xml:space="preserve"> </v>
      </c>
      <c r="D588" s="36" t="str">
        <f t="shared" si="37"/>
        <v>Debit</v>
      </c>
      <c r="E588" s="13" t="s">
        <v>27</v>
      </c>
      <c r="F588" s="27">
        <v>3080</v>
      </c>
      <c r="G588" t="str" cm="1">
        <f t="array" ref="G588">IFERROR(INDEX(Categories!$B$1:$B$51, MATCH(TRUE, ISNUMBER(SEARCH(Categories!$A$1:$A$51, B588)), 0)), "Not Found")</f>
        <v>SHOPPING</v>
      </c>
      <c r="H588">
        <f t="shared" si="38"/>
        <v>7</v>
      </c>
      <c r="I588">
        <f t="shared" si="39"/>
        <v>2023</v>
      </c>
    </row>
    <row r="589" spans="1:9" ht="15" customHeight="1" x14ac:dyDescent="0.25">
      <c r="A589" s="43">
        <v>45131</v>
      </c>
      <c r="B589" s="6" t="s">
        <v>191</v>
      </c>
      <c r="C589" s="10" t="str">
        <f t="shared" si="36"/>
        <v xml:space="preserve"> </v>
      </c>
      <c r="D589" s="36" t="str">
        <f t="shared" si="37"/>
        <v>Debit</v>
      </c>
      <c r="E589" s="13" t="s">
        <v>27</v>
      </c>
      <c r="F589" s="27">
        <v>65</v>
      </c>
      <c r="G589" t="str" cm="1">
        <f t="array" ref="G589">IFERROR(INDEX(Categories!$B$1:$B$51, MATCH(TRUE, ISNUMBER(SEARCH(Categories!$A$1:$A$51, B589)), 0)), "Not Found")</f>
        <v>Person</v>
      </c>
      <c r="H589">
        <f t="shared" si="38"/>
        <v>7</v>
      </c>
      <c r="I589">
        <f t="shared" si="39"/>
        <v>2023</v>
      </c>
    </row>
    <row r="590" spans="1:9" ht="15" customHeight="1" x14ac:dyDescent="0.25">
      <c r="A590" s="43">
        <v>45135</v>
      </c>
      <c r="B590" s="6" t="s">
        <v>103</v>
      </c>
      <c r="C590" s="10" t="str">
        <f t="shared" si="36"/>
        <v xml:space="preserve"> </v>
      </c>
      <c r="D590" s="36" t="str">
        <f t="shared" si="37"/>
        <v>Debit</v>
      </c>
      <c r="E590" s="13" t="s">
        <v>27</v>
      </c>
      <c r="F590" s="27">
        <v>453</v>
      </c>
      <c r="G590" t="str" cm="1">
        <f t="array" ref="G590">IFERROR(INDEX(Categories!$B$1:$B$51, MATCH(TRUE, ISNUMBER(SEARCH(Categories!$A$1:$A$51, B590)), 0)), "Not Found")</f>
        <v>FOOD</v>
      </c>
      <c r="H590">
        <f t="shared" si="38"/>
        <v>7</v>
      </c>
      <c r="I590">
        <f t="shared" si="39"/>
        <v>2023</v>
      </c>
    </row>
    <row r="591" spans="1:9" ht="15" customHeight="1" x14ac:dyDescent="0.25">
      <c r="A591" s="43">
        <v>45136</v>
      </c>
      <c r="B591" s="6" t="s">
        <v>192</v>
      </c>
      <c r="C591" s="10" t="str">
        <f t="shared" si="36"/>
        <v xml:space="preserve"> </v>
      </c>
      <c r="D591" s="36" t="str">
        <f t="shared" si="37"/>
        <v>Debit</v>
      </c>
      <c r="E591" s="13" t="s">
        <v>27</v>
      </c>
      <c r="F591" s="27">
        <v>62</v>
      </c>
      <c r="G591" t="str" cm="1">
        <f t="array" ref="G591">IFERROR(INDEX(Categories!$B$1:$B$51, MATCH(TRUE, ISNUMBER(SEARCH(Categories!$A$1:$A$51, B591)), 0)), "Not Found")</f>
        <v>Person</v>
      </c>
      <c r="H591">
        <f t="shared" si="38"/>
        <v>7</v>
      </c>
      <c r="I591">
        <f t="shared" si="39"/>
        <v>2023</v>
      </c>
    </row>
    <row r="592" spans="1:9" ht="15" customHeight="1" x14ac:dyDescent="0.25">
      <c r="A592" s="43">
        <v>45138</v>
      </c>
      <c r="B592" s="6" t="s">
        <v>14</v>
      </c>
      <c r="C592" s="10" t="str">
        <f t="shared" si="36"/>
        <v xml:space="preserve"> </v>
      </c>
      <c r="D592" s="36" t="str">
        <f t="shared" si="37"/>
        <v>Debit</v>
      </c>
      <c r="E592" s="13" t="s">
        <v>27</v>
      </c>
      <c r="F592" s="27">
        <v>120</v>
      </c>
      <c r="G592" t="str" cm="1">
        <f t="array" ref="G592">IFERROR(INDEX(Categories!$B$1:$B$51, MATCH(TRUE, ISNUMBER(SEARCH(Categories!$A$1:$A$51, B592)), 0)), "Not Found")</f>
        <v>MOBILE SERVICES</v>
      </c>
      <c r="H592">
        <f t="shared" si="38"/>
        <v>7</v>
      </c>
      <c r="I592">
        <f t="shared" si="39"/>
        <v>2023</v>
      </c>
    </row>
    <row r="593" spans="1:9" ht="15" customHeight="1" x14ac:dyDescent="0.25">
      <c r="A593" s="43">
        <v>45138</v>
      </c>
      <c r="B593" s="6" t="s">
        <v>49</v>
      </c>
      <c r="C593" s="10" t="str">
        <f t="shared" si="36"/>
        <v>Credit</v>
      </c>
      <c r="D593" s="36" t="str">
        <f t="shared" si="37"/>
        <v/>
      </c>
      <c r="E593" s="13" t="s">
        <v>37</v>
      </c>
      <c r="F593" s="20">
        <v>20000</v>
      </c>
      <c r="G593" t="str" cm="1">
        <f t="array" ref="G593">IFERROR(INDEX(Categories!$B$1:$B$51, MATCH(TRUE, ISNUMBER(SEARCH(Categories!$A$1:$A$51, B593)), 0)), "Not Found")</f>
        <v>Person</v>
      </c>
      <c r="H593">
        <f t="shared" si="38"/>
        <v>7</v>
      </c>
      <c r="I593">
        <f t="shared" si="39"/>
        <v>2023</v>
      </c>
    </row>
    <row r="594" spans="1:9" ht="15" customHeight="1" x14ac:dyDescent="0.25">
      <c r="A594" s="43">
        <v>45138</v>
      </c>
      <c r="B594" s="6" t="s">
        <v>56</v>
      </c>
      <c r="C594" s="10" t="str">
        <f t="shared" si="36"/>
        <v xml:space="preserve"> </v>
      </c>
      <c r="D594" s="36" t="str">
        <f t="shared" si="37"/>
        <v>Debit</v>
      </c>
      <c r="E594" s="13" t="s">
        <v>27</v>
      </c>
      <c r="F594" s="27">
        <v>20000</v>
      </c>
      <c r="G594" t="str" cm="1">
        <f t="array" ref="G594">IFERROR(INDEX(Categories!$B$1:$B$51, MATCH(TRUE, ISNUMBER(SEARCH(Categories!$A$1:$A$51, B594)), 0)), "Not Found")</f>
        <v>Person</v>
      </c>
      <c r="H594">
        <f t="shared" si="38"/>
        <v>7</v>
      </c>
      <c r="I594">
        <f t="shared" si="39"/>
        <v>2023</v>
      </c>
    </row>
    <row r="595" spans="1:9" ht="15" customHeight="1" x14ac:dyDescent="0.25">
      <c r="A595" s="41">
        <v>45138</v>
      </c>
      <c r="B595" s="7" t="s">
        <v>16</v>
      </c>
      <c r="C595" s="7" t="str">
        <f t="shared" si="36"/>
        <v xml:space="preserve"> </v>
      </c>
      <c r="D595" s="36" t="str">
        <f t="shared" si="37"/>
        <v>Debit</v>
      </c>
      <c r="E595" s="18" t="s">
        <v>27</v>
      </c>
      <c r="F595" s="26">
        <v>149</v>
      </c>
      <c r="G595" t="str" cm="1">
        <f t="array" ref="G595">IFERROR(INDEX(Categories!$B$1:$B$51, MATCH(TRUE, ISNUMBER(SEARCH(Categories!$A$1:$A$51, B595)), 0)), "Not Found")</f>
        <v>MOBILE SERVICES</v>
      </c>
      <c r="H595">
        <f t="shared" si="38"/>
        <v>7</v>
      </c>
      <c r="I595">
        <f t="shared" si="39"/>
        <v>2023</v>
      </c>
    </row>
    <row r="596" spans="1:9" ht="15" customHeight="1" x14ac:dyDescent="0.25">
      <c r="A596" s="43">
        <v>45140</v>
      </c>
      <c r="B596" s="4" t="s">
        <v>193</v>
      </c>
      <c r="C596" s="7" t="str">
        <f t="shared" si="36"/>
        <v xml:space="preserve"> </v>
      </c>
      <c r="D596" s="36" t="str">
        <f t="shared" si="37"/>
        <v>Debit</v>
      </c>
      <c r="E596" s="17" t="s">
        <v>27</v>
      </c>
      <c r="F596" s="27">
        <v>1</v>
      </c>
      <c r="G596" t="str" cm="1">
        <f t="array" ref="G596">IFERROR(INDEX(Categories!$B$1:$B$51, MATCH(TRUE, ISNUMBER(SEARCH(Categories!$A$1:$A$51, B596)), 0)), "Not Found")</f>
        <v>Person</v>
      </c>
      <c r="H596">
        <f t="shared" si="38"/>
        <v>8</v>
      </c>
      <c r="I596">
        <f t="shared" si="39"/>
        <v>2023</v>
      </c>
    </row>
    <row r="597" spans="1:9" ht="15" customHeight="1" x14ac:dyDescent="0.25">
      <c r="A597" s="43">
        <v>45140</v>
      </c>
      <c r="B597" s="4" t="s">
        <v>193</v>
      </c>
      <c r="C597" s="7" t="str">
        <f t="shared" si="36"/>
        <v xml:space="preserve"> </v>
      </c>
      <c r="D597" s="36" t="str">
        <f t="shared" si="37"/>
        <v>Debit</v>
      </c>
      <c r="E597" s="17" t="s">
        <v>27</v>
      </c>
      <c r="F597" s="27">
        <v>15000</v>
      </c>
      <c r="G597" t="str" cm="1">
        <f t="array" ref="G597">IFERROR(INDEX(Categories!$B$1:$B$51, MATCH(TRUE, ISNUMBER(SEARCH(Categories!$A$1:$A$51, B597)), 0)), "Not Found")</f>
        <v>Person</v>
      </c>
      <c r="H597">
        <f t="shared" si="38"/>
        <v>8</v>
      </c>
      <c r="I597">
        <f t="shared" si="39"/>
        <v>2023</v>
      </c>
    </row>
    <row r="598" spans="1:9" ht="15" customHeight="1" x14ac:dyDescent="0.25">
      <c r="A598" s="43">
        <v>45147</v>
      </c>
      <c r="B598" s="4" t="s">
        <v>118</v>
      </c>
      <c r="C598" s="7" t="str">
        <f t="shared" si="36"/>
        <v>Credit</v>
      </c>
      <c r="D598" s="36" t="str">
        <f t="shared" si="37"/>
        <v/>
      </c>
      <c r="E598" s="17" t="s">
        <v>37</v>
      </c>
      <c r="F598" s="20">
        <v>2000</v>
      </c>
      <c r="G598" t="str" cm="1">
        <f t="array" ref="G598">IFERROR(INDEX(Categories!$B$1:$B$51, MATCH(TRUE, ISNUMBER(SEARCH(Categories!$A$1:$A$51, B598)), 0)), "Not Found")</f>
        <v>Person</v>
      </c>
      <c r="H598">
        <f t="shared" si="38"/>
        <v>8</v>
      </c>
      <c r="I598">
        <f t="shared" si="39"/>
        <v>2023</v>
      </c>
    </row>
    <row r="599" spans="1:9" ht="15" customHeight="1" x14ac:dyDescent="0.25">
      <c r="A599" s="43">
        <v>45148</v>
      </c>
      <c r="B599" s="4" t="s">
        <v>176</v>
      </c>
      <c r="C599" s="7" t="str">
        <f t="shared" si="36"/>
        <v xml:space="preserve"> </v>
      </c>
      <c r="D599" s="36" t="str">
        <f t="shared" si="37"/>
        <v>Debit</v>
      </c>
      <c r="E599" s="17" t="s">
        <v>27</v>
      </c>
      <c r="F599" s="27">
        <v>149</v>
      </c>
      <c r="G599" t="str" cm="1">
        <f t="array" ref="G599">IFERROR(INDEX(Categories!$B$1:$B$51, MATCH(TRUE, ISNUMBER(SEARCH(Categories!$A$1:$A$51, B599)), 0)), "Not Found")</f>
        <v>ENTERTAINMENT</v>
      </c>
      <c r="H599">
        <f t="shared" si="38"/>
        <v>8</v>
      </c>
      <c r="I599">
        <f t="shared" si="39"/>
        <v>2023</v>
      </c>
    </row>
    <row r="600" spans="1:9" ht="15" customHeight="1" x14ac:dyDescent="0.25">
      <c r="A600" s="43">
        <v>45149</v>
      </c>
      <c r="B600" s="4" t="s">
        <v>67</v>
      </c>
      <c r="C600" s="7" t="str">
        <f t="shared" si="36"/>
        <v xml:space="preserve"> </v>
      </c>
      <c r="D600" s="36" t="str">
        <f t="shared" si="37"/>
        <v>Debit</v>
      </c>
      <c r="E600" s="17" t="s">
        <v>27</v>
      </c>
      <c r="F600" s="27">
        <v>2000</v>
      </c>
      <c r="G600" t="str" cm="1">
        <f t="array" ref="G600">IFERROR(INDEX(Categories!$B$1:$B$51, MATCH(TRUE, ISNUMBER(SEARCH(Categories!$A$1:$A$51, B600)), 0)), "Not Found")</f>
        <v>HEALTHCARE</v>
      </c>
      <c r="H600">
        <f t="shared" si="38"/>
        <v>8</v>
      </c>
      <c r="I600">
        <f t="shared" si="39"/>
        <v>2023</v>
      </c>
    </row>
    <row r="601" spans="1:9" ht="15" customHeight="1" x14ac:dyDescent="0.25">
      <c r="A601" s="43">
        <v>45150</v>
      </c>
      <c r="B601" s="4" t="s">
        <v>12</v>
      </c>
      <c r="C601" s="7" t="str">
        <f t="shared" si="36"/>
        <v xml:space="preserve"> </v>
      </c>
      <c r="D601" s="36" t="str">
        <f t="shared" si="37"/>
        <v>Debit</v>
      </c>
      <c r="E601" s="17" t="s">
        <v>27</v>
      </c>
      <c r="F601" s="27">
        <v>75</v>
      </c>
      <c r="G601" t="str" cm="1">
        <f t="array" ref="G601">IFERROR(INDEX(Categories!$B$1:$B$51, MATCH(TRUE, ISNUMBER(SEARCH(Categories!$A$1:$A$51, B601)), 0)), "Not Found")</f>
        <v>MOBILE SERVICES</v>
      </c>
      <c r="H601">
        <f t="shared" si="38"/>
        <v>8</v>
      </c>
      <c r="I601">
        <f t="shared" si="39"/>
        <v>2023</v>
      </c>
    </row>
    <row r="602" spans="1:9" ht="15" customHeight="1" x14ac:dyDescent="0.25">
      <c r="A602" s="43">
        <v>45150</v>
      </c>
      <c r="B602" s="4" t="s">
        <v>194</v>
      </c>
      <c r="C602" s="7" t="str">
        <f t="shared" si="36"/>
        <v>Credit</v>
      </c>
      <c r="D602" s="36" t="str">
        <f t="shared" si="37"/>
        <v/>
      </c>
      <c r="E602" s="17" t="s">
        <v>37</v>
      </c>
      <c r="F602" s="20">
        <v>1500</v>
      </c>
      <c r="G602" t="str" cm="1">
        <f t="array" ref="G602">IFERROR(INDEX(Categories!$B$1:$B$51, MATCH(TRUE, ISNUMBER(SEARCH(Categories!$A$1:$A$51, B602)), 0)), "Not Found")</f>
        <v>Person</v>
      </c>
      <c r="H602">
        <f t="shared" si="38"/>
        <v>8</v>
      </c>
      <c r="I602">
        <f t="shared" si="39"/>
        <v>2023</v>
      </c>
    </row>
    <row r="603" spans="1:9" ht="15" customHeight="1" x14ac:dyDescent="0.25">
      <c r="A603" s="43">
        <v>45159</v>
      </c>
      <c r="B603" s="4" t="s">
        <v>67</v>
      </c>
      <c r="C603" s="7" t="str">
        <f t="shared" si="36"/>
        <v xml:space="preserve"> </v>
      </c>
      <c r="D603" s="36" t="str">
        <f t="shared" si="37"/>
        <v>Debit</v>
      </c>
      <c r="E603" s="17" t="s">
        <v>27</v>
      </c>
      <c r="F603" s="27">
        <v>2500</v>
      </c>
      <c r="G603" t="str" cm="1">
        <f t="array" ref="G603">IFERROR(INDEX(Categories!$B$1:$B$51, MATCH(TRUE, ISNUMBER(SEARCH(Categories!$A$1:$A$51, B603)), 0)), "Not Found")</f>
        <v>HEALTHCARE</v>
      </c>
      <c r="H603">
        <f t="shared" si="38"/>
        <v>8</v>
      </c>
      <c r="I603">
        <f t="shared" si="39"/>
        <v>2023</v>
      </c>
    </row>
    <row r="604" spans="1:9" ht="15" customHeight="1" x14ac:dyDescent="0.25">
      <c r="A604" s="41">
        <v>45161</v>
      </c>
      <c r="B604" s="10" t="s">
        <v>131</v>
      </c>
      <c r="C604" s="10" t="str">
        <f t="shared" si="36"/>
        <v>Credit</v>
      </c>
      <c r="D604" s="36" t="str">
        <f t="shared" si="37"/>
        <v/>
      </c>
      <c r="E604" s="1" t="s">
        <v>37</v>
      </c>
      <c r="F604" s="21">
        <v>1</v>
      </c>
      <c r="G604" t="str" cm="1">
        <f t="array" ref="G604">IFERROR(INDEX(Categories!$B$1:$B$51, MATCH(TRUE, ISNUMBER(SEARCH(Categories!$A$1:$A$51, B604)), 0)), "Not Found")</f>
        <v>Person</v>
      </c>
      <c r="H604">
        <f t="shared" si="38"/>
        <v>8</v>
      </c>
      <c r="I604">
        <f t="shared" si="39"/>
        <v>2023</v>
      </c>
    </row>
    <row r="605" spans="1:9" ht="15" customHeight="1" x14ac:dyDescent="0.25">
      <c r="A605" s="43">
        <v>45161</v>
      </c>
      <c r="B605" s="6" t="s">
        <v>133</v>
      </c>
      <c r="C605" s="10" t="str">
        <f t="shared" si="36"/>
        <v xml:space="preserve"> </v>
      </c>
      <c r="D605" s="36" t="str">
        <f t="shared" si="37"/>
        <v>Debit</v>
      </c>
      <c r="E605" s="13" t="s">
        <v>27</v>
      </c>
      <c r="F605" s="27">
        <v>1</v>
      </c>
      <c r="G605" t="str" cm="1">
        <f t="array" ref="G605">IFERROR(INDEX(Categories!$B$1:$B$51, MATCH(TRUE, ISNUMBER(SEARCH(Categories!$A$1:$A$51, B605)), 0)), "Not Found")</f>
        <v>Person</v>
      </c>
      <c r="H605">
        <f t="shared" si="38"/>
        <v>8</v>
      </c>
      <c r="I605">
        <f t="shared" si="39"/>
        <v>2023</v>
      </c>
    </row>
    <row r="606" spans="1:9" ht="15" customHeight="1" x14ac:dyDescent="0.25">
      <c r="A606" s="43">
        <v>45162</v>
      </c>
      <c r="B606" s="6" t="s">
        <v>195</v>
      </c>
      <c r="C606" s="10" t="str">
        <f t="shared" si="36"/>
        <v xml:space="preserve"> </v>
      </c>
      <c r="D606" s="36" t="str">
        <f t="shared" si="37"/>
        <v>Debit</v>
      </c>
      <c r="E606" s="13" t="s">
        <v>27</v>
      </c>
      <c r="F606" s="27">
        <v>299</v>
      </c>
      <c r="G606" t="str" cm="1">
        <f t="array" ref="G606">IFERROR(INDEX(Categories!$B$1:$B$51, MATCH(TRUE, ISNUMBER(SEARCH(Categories!$A$1:$A$51, B606)), 0)), "Not Found")</f>
        <v>SHOPPING</v>
      </c>
      <c r="H606">
        <f t="shared" si="38"/>
        <v>8</v>
      </c>
      <c r="I606">
        <f t="shared" si="39"/>
        <v>2023</v>
      </c>
    </row>
    <row r="607" spans="1:9" ht="15" customHeight="1" x14ac:dyDescent="0.25">
      <c r="A607" s="43">
        <v>45162</v>
      </c>
      <c r="B607" s="6" t="s">
        <v>196</v>
      </c>
      <c r="C607" s="10" t="str">
        <f t="shared" si="36"/>
        <v xml:space="preserve"> </v>
      </c>
      <c r="D607" s="36" t="str">
        <f t="shared" si="37"/>
        <v>Debit</v>
      </c>
      <c r="E607" s="13" t="s">
        <v>27</v>
      </c>
      <c r="F607" s="27">
        <v>548</v>
      </c>
      <c r="G607" t="str" cm="1">
        <f t="array" ref="G607">IFERROR(INDEX(Categories!$B$1:$B$51, MATCH(TRUE, ISNUMBER(SEARCH(Categories!$A$1:$A$51, B607)), 0)), "Not Found")</f>
        <v>OTHER COMPANY</v>
      </c>
      <c r="H607">
        <f t="shared" si="38"/>
        <v>8</v>
      </c>
      <c r="I607">
        <f t="shared" si="39"/>
        <v>2023</v>
      </c>
    </row>
    <row r="608" spans="1:9" ht="15" customHeight="1" x14ac:dyDescent="0.25">
      <c r="A608" s="43">
        <v>45163</v>
      </c>
      <c r="B608" s="6" t="s">
        <v>182</v>
      </c>
      <c r="C608" s="10" t="str">
        <f t="shared" si="36"/>
        <v xml:space="preserve"> </v>
      </c>
      <c r="D608" s="36" t="str">
        <f t="shared" si="37"/>
        <v>Debit</v>
      </c>
      <c r="E608" s="13" t="s">
        <v>27</v>
      </c>
      <c r="F608" s="27">
        <v>936</v>
      </c>
      <c r="G608" t="str" cm="1">
        <f t="array" ref="G608">IFERROR(INDEX(Categories!$B$1:$B$51, MATCH(TRUE, ISNUMBER(SEARCH(Categories!$A$1:$A$51, B608)), 0)), "Not Found")</f>
        <v>SHOPPING</v>
      </c>
      <c r="H608">
        <f t="shared" si="38"/>
        <v>8</v>
      </c>
      <c r="I608">
        <f t="shared" si="39"/>
        <v>2023</v>
      </c>
    </row>
    <row r="609" spans="1:9" ht="15" customHeight="1" x14ac:dyDescent="0.25">
      <c r="A609" s="43">
        <v>45164</v>
      </c>
      <c r="B609" s="6" t="s">
        <v>197</v>
      </c>
      <c r="C609" s="10" t="str">
        <f t="shared" si="36"/>
        <v xml:space="preserve"> </v>
      </c>
      <c r="D609" s="36" t="str">
        <f t="shared" si="37"/>
        <v>Debit</v>
      </c>
      <c r="E609" s="13" t="s">
        <v>27</v>
      </c>
      <c r="F609" s="27">
        <v>4000</v>
      </c>
      <c r="G609" t="str" cm="1">
        <f t="array" ref="G609">IFERROR(INDEX(Categories!$B$1:$B$51, MATCH(TRUE, ISNUMBER(SEARCH(Categories!$A$1:$A$51, B609)), 0)), "Not Found")</f>
        <v>HEALTHCARE</v>
      </c>
      <c r="H609">
        <f t="shared" si="38"/>
        <v>8</v>
      </c>
      <c r="I609">
        <f t="shared" si="39"/>
        <v>2023</v>
      </c>
    </row>
    <row r="610" spans="1:9" ht="15" customHeight="1" x14ac:dyDescent="0.25">
      <c r="A610" s="43">
        <v>45164</v>
      </c>
      <c r="B610" s="6" t="s">
        <v>198</v>
      </c>
      <c r="C610" s="10" t="str">
        <f t="shared" si="36"/>
        <v xml:space="preserve"> </v>
      </c>
      <c r="D610" s="36" t="str">
        <f t="shared" si="37"/>
        <v>Debit</v>
      </c>
      <c r="E610" s="13" t="s">
        <v>27</v>
      </c>
      <c r="F610" s="27">
        <v>120</v>
      </c>
      <c r="G610" t="str" cm="1">
        <f t="array" ref="G610">IFERROR(INDEX(Categories!$B$1:$B$51, MATCH(TRUE, ISNUMBER(SEARCH(Categories!$A$1:$A$51, B610)), 0)), "Not Found")</f>
        <v>Person</v>
      </c>
      <c r="H610">
        <f t="shared" si="38"/>
        <v>8</v>
      </c>
      <c r="I610">
        <f t="shared" si="39"/>
        <v>2023</v>
      </c>
    </row>
    <row r="611" spans="1:9" ht="15" customHeight="1" x14ac:dyDescent="0.25">
      <c r="A611" s="43">
        <v>45165</v>
      </c>
      <c r="B611" s="6" t="s">
        <v>199</v>
      </c>
      <c r="C611" s="10" t="str">
        <f t="shared" si="36"/>
        <v xml:space="preserve"> </v>
      </c>
      <c r="D611" s="36" t="str">
        <f t="shared" si="37"/>
        <v>Debit</v>
      </c>
      <c r="E611" s="13" t="s">
        <v>27</v>
      </c>
      <c r="F611" s="27">
        <v>570.86</v>
      </c>
      <c r="G611" t="str" cm="1">
        <f t="array" ref="G611">IFERROR(INDEX(Categories!$B$1:$B$51, MATCH(TRUE, ISNUMBER(SEARCH(Categories!$A$1:$A$51, B611)), 0)), "Not Found")</f>
        <v>FOOD</v>
      </c>
      <c r="H611">
        <f t="shared" si="38"/>
        <v>8</v>
      </c>
      <c r="I611">
        <f t="shared" si="39"/>
        <v>2023</v>
      </c>
    </row>
    <row r="612" spans="1:9" ht="15" customHeight="1" x14ac:dyDescent="0.25">
      <c r="A612" s="43">
        <v>45165</v>
      </c>
      <c r="B612" s="6" t="s">
        <v>200</v>
      </c>
      <c r="C612" s="10" t="str">
        <f t="shared" si="36"/>
        <v xml:space="preserve"> </v>
      </c>
      <c r="D612" s="36" t="str">
        <f t="shared" si="37"/>
        <v>Debit</v>
      </c>
      <c r="E612" s="13" t="s">
        <v>27</v>
      </c>
      <c r="F612" s="27">
        <v>67</v>
      </c>
      <c r="G612" t="str" cm="1">
        <f t="array" ref="G612">IFERROR(INDEX(Categories!$B$1:$B$51, MATCH(TRUE, ISNUMBER(SEARCH(Categories!$A$1:$A$51, B612)), 0)), "Not Found")</f>
        <v>Person</v>
      </c>
      <c r="H612">
        <f t="shared" si="38"/>
        <v>8</v>
      </c>
      <c r="I612">
        <f t="shared" si="39"/>
        <v>2023</v>
      </c>
    </row>
    <row r="613" spans="1:9" ht="15" customHeight="1" x14ac:dyDescent="0.25">
      <c r="A613" s="41">
        <v>45166</v>
      </c>
      <c r="B613" s="8" t="s">
        <v>201</v>
      </c>
      <c r="C613" s="8" t="str">
        <f t="shared" si="36"/>
        <v xml:space="preserve"> </v>
      </c>
      <c r="D613" s="36" t="str">
        <f t="shared" si="37"/>
        <v>Debit</v>
      </c>
      <c r="E613" s="15" t="s">
        <v>27</v>
      </c>
      <c r="F613" s="26">
        <v>160</v>
      </c>
      <c r="G613" t="str" cm="1">
        <f t="array" ref="G613">IFERROR(INDEX(Categories!$B$1:$B$51, MATCH(TRUE, ISNUMBER(SEARCH(Categories!$A$1:$A$51, B613)), 0)), "Not Found")</f>
        <v>Person</v>
      </c>
      <c r="H613">
        <f t="shared" si="38"/>
        <v>8</v>
      </c>
      <c r="I613">
        <f t="shared" si="39"/>
        <v>2023</v>
      </c>
    </row>
    <row r="614" spans="1:9" ht="15" customHeight="1" x14ac:dyDescent="0.25">
      <c r="A614" s="43">
        <v>45167</v>
      </c>
      <c r="B614" s="5" t="s">
        <v>104</v>
      </c>
      <c r="C614" s="8" t="str">
        <f t="shared" si="36"/>
        <v xml:space="preserve"> </v>
      </c>
      <c r="D614" s="36" t="str">
        <f t="shared" si="37"/>
        <v>Debit</v>
      </c>
      <c r="E614" s="13" t="s">
        <v>27</v>
      </c>
      <c r="F614" s="27">
        <v>117</v>
      </c>
      <c r="G614" t="str" cm="1">
        <f t="array" ref="G614">IFERROR(INDEX(Categories!$B$1:$B$51, MATCH(TRUE, ISNUMBER(SEARCH(Categories!$A$1:$A$51, B614)), 0)), "Not Found")</f>
        <v>Person</v>
      </c>
      <c r="H614">
        <f t="shared" si="38"/>
        <v>8</v>
      </c>
      <c r="I614">
        <f t="shared" si="39"/>
        <v>2023</v>
      </c>
    </row>
    <row r="615" spans="1:9" ht="15" customHeight="1" x14ac:dyDescent="0.25">
      <c r="A615" s="43">
        <v>45167</v>
      </c>
      <c r="B615" s="5" t="s">
        <v>113</v>
      </c>
      <c r="C615" s="8" t="str">
        <f t="shared" si="36"/>
        <v>Credit</v>
      </c>
      <c r="D615" s="36" t="str">
        <f t="shared" si="37"/>
        <v/>
      </c>
      <c r="E615" s="13" t="s">
        <v>37</v>
      </c>
      <c r="F615" s="20">
        <v>200</v>
      </c>
      <c r="G615" t="str" cm="1">
        <f t="array" ref="G615">IFERROR(INDEX(Categories!$B$1:$B$51, MATCH(TRUE, ISNUMBER(SEARCH(Categories!$A$1:$A$51, B615)), 0)), "Not Found")</f>
        <v>Person</v>
      </c>
      <c r="H615">
        <f t="shared" si="38"/>
        <v>8</v>
      </c>
      <c r="I615">
        <f t="shared" si="39"/>
        <v>2023</v>
      </c>
    </row>
    <row r="616" spans="1:9" ht="15" customHeight="1" x14ac:dyDescent="0.25">
      <c r="A616" s="43">
        <v>45167</v>
      </c>
      <c r="B616" s="5" t="s">
        <v>133</v>
      </c>
      <c r="C616" s="8" t="str">
        <f t="shared" si="36"/>
        <v xml:space="preserve"> </v>
      </c>
      <c r="D616" s="36" t="str">
        <f t="shared" si="37"/>
        <v>Debit</v>
      </c>
      <c r="E616" s="13" t="s">
        <v>27</v>
      </c>
      <c r="F616" s="27">
        <v>200</v>
      </c>
      <c r="G616" t="str" cm="1">
        <f t="array" ref="G616">IFERROR(INDEX(Categories!$B$1:$B$51, MATCH(TRUE, ISNUMBER(SEARCH(Categories!$A$1:$A$51, B616)), 0)), "Not Found")</f>
        <v>Person</v>
      </c>
      <c r="H616">
        <f t="shared" si="38"/>
        <v>8</v>
      </c>
      <c r="I616">
        <f t="shared" si="39"/>
        <v>2023</v>
      </c>
    </row>
    <row r="617" spans="1:9" ht="15" customHeight="1" x14ac:dyDescent="0.25">
      <c r="A617" s="43">
        <v>45169</v>
      </c>
      <c r="B617" s="5" t="s">
        <v>202</v>
      </c>
      <c r="C617" s="8" t="str">
        <f t="shared" si="36"/>
        <v xml:space="preserve"> </v>
      </c>
      <c r="D617" s="36" t="str">
        <f t="shared" si="37"/>
        <v>Debit</v>
      </c>
      <c r="E617" s="13" t="s">
        <v>27</v>
      </c>
      <c r="F617" s="27">
        <v>10000</v>
      </c>
      <c r="G617" t="str" cm="1">
        <f t="array" ref="G617">IFERROR(INDEX(Categories!$B$1:$B$51, MATCH(TRUE, ISNUMBER(SEARCH(Categories!$A$1:$A$51, B617)), 0)), "Not Found")</f>
        <v>Person</v>
      </c>
      <c r="H617">
        <f t="shared" si="38"/>
        <v>8</v>
      </c>
      <c r="I617">
        <f t="shared" si="39"/>
        <v>2023</v>
      </c>
    </row>
    <row r="618" spans="1:9" ht="15" customHeight="1" x14ac:dyDescent="0.25">
      <c r="A618" s="43">
        <v>45171</v>
      </c>
      <c r="B618" s="5" t="s">
        <v>203</v>
      </c>
      <c r="C618" s="8" t="str">
        <f t="shared" si="36"/>
        <v xml:space="preserve"> </v>
      </c>
      <c r="D618" s="36" t="str">
        <f t="shared" si="37"/>
        <v>Debit</v>
      </c>
      <c r="E618" s="13" t="s">
        <v>27</v>
      </c>
      <c r="F618" s="27">
        <v>379</v>
      </c>
      <c r="G618" t="str" cm="1">
        <f t="array" ref="G618">IFERROR(INDEX(Categories!$B$1:$B$51, MATCH(TRUE, ISNUMBER(SEARCH(Categories!$A$1:$A$51, B618)), 0)), "Not Found")</f>
        <v>SHOPPING</v>
      </c>
      <c r="H618">
        <f t="shared" si="38"/>
        <v>9</v>
      </c>
      <c r="I618">
        <f t="shared" si="39"/>
        <v>2023</v>
      </c>
    </row>
    <row r="619" spans="1:9" ht="15" customHeight="1" x14ac:dyDescent="0.25">
      <c r="A619" s="43">
        <v>45171</v>
      </c>
      <c r="B619" s="5" t="s">
        <v>125</v>
      </c>
      <c r="C619" s="8" t="str">
        <f t="shared" si="36"/>
        <v xml:space="preserve"> </v>
      </c>
      <c r="D619" s="36" t="str">
        <f t="shared" si="37"/>
        <v>Debit</v>
      </c>
      <c r="E619" s="13" t="s">
        <v>27</v>
      </c>
      <c r="F619" s="27">
        <v>7</v>
      </c>
      <c r="G619" t="str" cm="1">
        <f t="array" ref="G619">IFERROR(INDEX(Categories!$B$1:$B$51, MATCH(TRUE, ISNUMBER(SEARCH(Categories!$A$1:$A$51, B619)), 0)), "Not Found")</f>
        <v>FOOD</v>
      </c>
      <c r="H619">
        <f t="shared" si="38"/>
        <v>9</v>
      </c>
      <c r="I619">
        <f t="shared" si="39"/>
        <v>2023</v>
      </c>
    </row>
    <row r="620" spans="1:9" ht="15" customHeight="1" x14ac:dyDescent="0.25">
      <c r="A620" s="43">
        <v>45174</v>
      </c>
      <c r="B620" s="5" t="s">
        <v>113</v>
      </c>
      <c r="C620" s="8" t="str">
        <f t="shared" si="36"/>
        <v>Credit</v>
      </c>
      <c r="D620" s="36" t="str">
        <f t="shared" si="37"/>
        <v/>
      </c>
      <c r="E620" s="13" t="s">
        <v>37</v>
      </c>
      <c r="F620" s="20">
        <v>2000</v>
      </c>
      <c r="G620" t="str" cm="1">
        <f t="array" ref="G620">IFERROR(INDEX(Categories!$B$1:$B$51, MATCH(TRUE, ISNUMBER(SEARCH(Categories!$A$1:$A$51, B620)), 0)), "Not Found")</f>
        <v>Person</v>
      </c>
      <c r="H620">
        <f t="shared" si="38"/>
        <v>9</v>
      </c>
      <c r="I620">
        <f t="shared" si="39"/>
        <v>2023</v>
      </c>
    </row>
    <row r="621" spans="1:9" ht="15" customHeight="1" x14ac:dyDescent="0.25">
      <c r="A621" s="43">
        <v>45175</v>
      </c>
      <c r="B621" s="5" t="s">
        <v>118</v>
      </c>
      <c r="C621" s="8" t="str">
        <f t="shared" si="36"/>
        <v>Credit</v>
      </c>
      <c r="D621" s="36" t="str">
        <f t="shared" si="37"/>
        <v/>
      </c>
      <c r="E621" s="13" t="s">
        <v>37</v>
      </c>
      <c r="F621" s="20">
        <v>1000</v>
      </c>
      <c r="G621" t="str" cm="1">
        <f t="array" ref="G621">IFERROR(INDEX(Categories!$B$1:$B$51, MATCH(TRUE, ISNUMBER(SEARCH(Categories!$A$1:$A$51, B621)), 0)), "Not Found")</f>
        <v>Person</v>
      </c>
      <c r="H621">
        <f t="shared" si="38"/>
        <v>9</v>
      </c>
      <c r="I621">
        <f t="shared" si="39"/>
        <v>2023</v>
      </c>
    </row>
    <row r="622" spans="1:9" ht="15" customHeight="1" x14ac:dyDescent="0.25">
      <c r="A622" s="41">
        <v>45175</v>
      </c>
      <c r="B622" s="7" t="s">
        <v>67</v>
      </c>
      <c r="C622" s="7" t="str">
        <f t="shared" si="36"/>
        <v xml:space="preserve"> </v>
      </c>
      <c r="D622" s="36" t="str">
        <f t="shared" si="37"/>
        <v>Debit</v>
      </c>
      <c r="E622" s="18" t="s">
        <v>27</v>
      </c>
      <c r="F622" s="26">
        <v>1000</v>
      </c>
      <c r="G622" t="str" cm="1">
        <f t="array" ref="G622">IFERROR(INDEX(Categories!$B$1:$B$51, MATCH(TRUE, ISNUMBER(SEARCH(Categories!$A$1:$A$51, B622)), 0)), "Not Found")</f>
        <v>HEALTHCARE</v>
      </c>
      <c r="H622">
        <f t="shared" si="38"/>
        <v>9</v>
      </c>
      <c r="I622">
        <f t="shared" si="39"/>
        <v>2023</v>
      </c>
    </row>
    <row r="623" spans="1:9" ht="15" customHeight="1" x14ac:dyDescent="0.25">
      <c r="A623" s="43">
        <v>45176</v>
      </c>
      <c r="B623" s="4" t="s">
        <v>113</v>
      </c>
      <c r="C623" s="7" t="str">
        <f t="shared" si="36"/>
        <v>Credit</v>
      </c>
      <c r="D623" s="36" t="str">
        <f t="shared" si="37"/>
        <v/>
      </c>
      <c r="E623" s="17" t="s">
        <v>37</v>
      </c>
      <c r="F623" s="20">
        <v>283</v>
      </c>
      <c r="G623" t="str" cm="1">
        <f t="array" ref="G623">IFERROR(INDEX(Categories!$B$1:$B$51, MATCH(TRUE, ISNUMBER(SEARCH(Categories!$A$1:$A$51, B623)), 0)), "Not Found")</f>
        <v>Person</v>
      </c>
      <c r="H623">
        <f t="shared" si="38"/>
        <v>9</v>
      </c>
      <c r="I623">
        <f t="shared" si="39"/>
        <v>2023</v>
      </c>
    </row>
    <row r="624" spans="1:9" ht="15" customHeight="1" x14ac:dyDescent="0.25">
      <c r="A624" s="43">
        <v>45176</v>
      </c>
      <c r="B624" s="4" t="s">
        <v>131</v>
      </c>
      <c r="C624" s="7" t="str">
        <f t="shared" si="36"/>
        <v>Credit</v>
      </c>
      <c r="D624" s="36" t="str">
        <f t="shared" si="37"/>
        <v/>
      </c>
      <c r="E624" s="17" t="s">
        <v>37</v>
      </c>
      <c r="F624" s="20">
        <v>1</v>
      </c>
      <c r="G624" t="str" cm="1">
        <f t="array" ref="G624">IFERROR(INDEX(Categories!$B$1:$B$51, MATCH(TRUE, ISNUMBER(SEARCH(Categories!$A$1:$A$51, B624)), 0)), "Not Found")</f>
        <v>Person</v>
      </c>
      <c r="H624">
        <f t="shared" si="38"/>
        <v>9</v>
      </c>
      <c r="I624">
        <f t="shared" si="39"/>
        <v>2023</v>
      </c>
    </row>
    <row r="625" spans="1:9" ht="15" customHeight="1" x14ac:dyDescent="0.25">
      <c r="A625" s="43">
        <v>45176</v>
      </c>
      <c r="B625" s="4" t="s">
        <v>131</v>
      </c>
      <c r="C625" s="7" t="str">
        <f t="shared" si="36"/>
        <v>Credit</v>
      </c>
      <c r="D625" s="36" t="str">
        <f t="shared" si="37"/>
        <v/>
      </c>
      <c r="E625" s="17" t="s">
        <v>37</v>
      </c>
      <c r="F625" s="20">
        <v>69</v>
      </c>
      <c r="G625" t="str" cm="1">
        <f t="array" ref="G625">IFERROR(INDEX(Categories!$B$1:$B$51, MATCH(TRUE, ISNUMBER(SEARCH(Categories!$A$1:$A$51, B625)), 0)), "Not Found")</f>
        <v>Person</v>
      </c>
      <c r="H625">
        <f t="shared" si="38"/>
        <v>9</v>
      </c>
      <c r="I625">
        <f t="shared" si="39"/>
        <v>2023</v>
      </c>
    </row>
    <row r="626" spans="1:9" ht="15" customHeight="1" x14ac:dyDescent="0.25">
      <c r="A626" s="43">
        <v>45176</v>
      </c>
      <c r="B626" s="4" t="s">
        <v>131</v>
      </c>
      <c r="C626" s="7" t="str">
        <f t="shared" si="36"/>
        <v>Credit</v>
      </c>
      <c r="D626" s="36" t="str">
        <f t="shared" si="37"/>
        <v/>
      </c>
      <c r="E626" s="17" t="s">
        <v>37</v>
      </c>
      <c r="F626" s="20">
        <v>195</v>
      </c>
      <c r="G626" t="str" cm="1">
        <f t="array" ref="G626">IFERROR(INDEX(Categories!$B$1:$B$51, MATCH(TRUE, ISNUMBER(SEARCH(Categories!$A$1:$A$51, B626)), 0)), "Not Found")</f>
        <v>Person</v>
      </c>
      <c r="H626">
        <f t="shared" si="38"/>
        <v>9</v>
      </c>
      <c r="I626">
        <f t="shared" si="39"/>
        <v>2023</v>
      </c>
    </row>
    <row r="627" spans="1:9" ht="15" customHeight="1" x14ac:dyDescent="0.25">
      <c r="A627" s="43">
        <v>45177</v>
      </c>
      <c r="B627" s="4" t="s">
        <v>162</v>
      </c>
      <c r="C627" s="7" t="str">
        <f t="shared" si="36"/>
        <v xml:space="preserve"> </v>
      </c>
      <c r="D627" s="36" t="str">
        <f t="shared" si="37"/>
        <v>Debit</v>
      </c>
      <c r="E627" s="17" t="s">
        <v>27</v>
      </c>
      <c r="F627" s="27">
        <v>861</v>
      </c>
      <c r="G627" t="str" cm="1">
        <f t="array" ref="G627">IFERROR(INDEX(Categories!$B$1:$B$51, MATCH(TRUE, ISNUMBER(SEARCH(Categories!$A$1:$A$51, B627)), 0)), "Not Found")</f>
        <v>FOOD</v>
      </c>
      <c r="H627">
        <f t="shared" si="38"/>
        <v>9</v>
      </c>
      <c r="I627">
        <f t="shared" si="39"/>
        <v>2023</v>
      </c>
    </row>
    <row r="628" spans="1:9" ht="15" customHeight="1" x14ac:dyDescent="0.25">
      <c r="A628" s="43">
        <v>45179</v>
      </c>
      <c r="B628" s="4" t="s">
        <v>176</v>
      </c>
      <c r="C628" s="7" t="str">
        <f t="shared" si="36"/>
        <v xml:space="preserve"> </v>
      </c>
      <c r="D628" s="36" t="str">
        <f t="shared" si="37"/>
        <v>Debit</v>
      </c>
      <c r="E628" s="17" t="s">
        <v>27</v>
      </c>
      <c r="F628" s="27">
        <v>149</v>
      </c>
      <c r="G628" t="str" cm="1">
        <f t="array" ref="G628">IFERROR(INDEX(Categories!$B$1:$B$51, MATCH(TRUE, ISNUMBER(SEARCH(Categories!$A$1:$A$51, B628)), 0)), "Not Found")</f>
        <v>ENTERTAINMENT</v>
      </c>
      <c r="H628">
        <f t="shared" si="38"/>
        <v>9</v>
      </c>
      <c r="I628">
        <f t="shared" si="39"/>
        <v>2023</v>
      </c>
    </row>
    <row r="629" spans="1:9" ht="15" customHeight="1" x14ac:dyDescent="0.25">
      <c r="A629" s="43">
        <v>45180</v>
      </c>
      <c r="B629" s="4" t="s">
        <v>49</v>
      </c>
      <c r="C629" s="7" t="str">
        <f t="shared" si="36"/>
        <v>Credit</v>
      </c>
      <c r="D629" s="36" t="str">
        <f t="shared" si="37"/>
        <v/>
      </c>
      <c r="E629" s="17" t="s">
        <v>37</v>
      </c>
      <c r="F629" s="20">
        <v>100</v>
      </c>
      <c r="G629" t="str" cm="1">
        <f t="array" ref="G629">IFERROR(INDEX(Categories!$B$1:$B$51, MATCH(TRUE, ISNUMBER(SEARCH(Categories!$A$1:$A$51, B629)), 0)), "Not Found")</f>
        <v>Person</v>
      </c>
      <c r="H629">
        <f t="shared" si="38"/>
        <v>9</v>
      </c>
      <c r="I629">
        <f t="shared" si="39"/>
        <v>2023</v>
      </c>
    </row>
    <row r="630" spans="1:9" ht="15" customHeight="1" x14ac:dyDescent="0.25">
      <c r="A630" s="43">
        <v>45180</v>
      </c>
      <c r="B630" s="4" t="s">
        <v>56</v>
      </c>
      <c r="C630" s="7" t="str">
        <f t="shared" si="36"/>
        <v xml:space="preserve"> </v>
      </c>
      <c r="D630" s="36" t="str">
        <f t="shared" si="37"/>
        <v>Debit</v>
      </c>
      <c r="E630" s="17" t="s">
        <v>27</v>
      </c>
      <c r="F630" s="27">
        <v>100</v>
      </c>
      <c r="G630" t="str" cm="1">
        <f t="array" ref="G630">IFERROR(INDEX(Categories!$B$1:$B$51, MATCH(TRUE, ISNUMBER(SEARCH(Categories!$A$1:$A$51, B630)), 0)), "Not Found")</f>
        <v>Person</v>
      </c>
      <c r="H630">
        <f t="shared" si="38"/>
        <v>9</v>
      </c>
      <c r="I630">
        <f t="shared" si="39"/>
        <v>2023</v>
      </c>
    </row>
    <row r="631" spans="1:9" ht="15" customHeight="1" x14ac:dyDescent="0.25">
      <c r="A631" s="41">
        <v>45180</v>
      </c>
      <c r="B631" s="8" t="s">
        <v>56</v>
      </c>
      <c r="C631" s="8" t="str">
        <f t="shared" si="36"/>
        <v xml:space="preserve"> </v>
      </c>
      <c r="D631" s="36" t="str">
        <f t="shared" si="37"/>
        <v>Debit</v>
      </c>
      <c r="E631" s="16" t="s">
        <v>27</v>
      </c>
      <c r="F631" s="26">
        <v>100</v>
      </c>
      <c r="G631" t="str" cm="1">
        <f t="array" ref="G631">IFERROR(INDEX(Categories!$B$1:$B$51, MATCH(TRUE, ISNUMBER(SEARCH(Categories!$A$1:$A$51, B631)), 0)), "Not Found")</f>
        <v>Person</v>
      </c>
      <c r="H631">
        <f t="shared" si="38"/>
        <v>9</v>
      </c>
      <c r="I631">
        <f t="shared" si="39"/>
        <v>2023</v>
      </c>
    </row>
    <row r="632" spans="1:9" ht="15" customHeight="1" x14ac:dyDescent="0.25">
      <c r="A632" s="43">
        <v>45180</v>
      </c>
      <c r="B632" s="5" t="s">
        <v>49</v>
      </c>
      <c r="C632" s="8" t="str">
        <f t="shared" si="36"/>
        <v>Credit</v>
      </c>
      <c r="D632" s="36" t="str">
        <f t="shared" si="37"/>
        <v/>
      </c>
      <c r="E632" s="14" t="s">
        <v>37</v>
      </c>
      <c r="F632" s="20">
        <v>100</v>
      </c>
      <c r="G632" t="str" cm="1">
        <f t="array" ref="G632">IFERROR(INDEX(Categories!$B$1:$B$51, MATCH(TRUE, ISNUMBER(SEARCH(Categories!$A$1:$A$51, B632)), 0)), "Not Found")</f>
        <v>Person</v>
      </c>
      <c r="H632">
        <f t="shared" si="38"/>
        <v>9</v>
      </c>
      <c r="I632">
        <f t="shared" si="39"/>
        <v>2023</v>
      </c>
    </row>
    <row r="633" spans="1:9" ht="15" customHeight="1" x14ac:dyDescent="0.25">
      <c r="A633" s="43">
        <v>45183</v>
      </c>
      <c r="B633" s="5" t="s">
        <v>195</v>
      </c>
      <c r="C633" s="8" t="str">
        <f t="shared" si="36"/>
        <v xml:space="preserve"> </v>
      </c>
      <c r="D633" s="36" t="str">
        <f t="shared" si="37"/>
        <v>Debit</v>
      </c>
      <c r="E633" s="14" t="s">
        <v>27</v>
      </c>
      <c r="F633" s="27">
        <v>369</v>
      </c>
      <c r="G633" t="str" cm="1">
        <f t="array" ref="G633">IFERROR(INDEX(Categories!$B$1:$B$51, MATCH(TRUE, ISNUMBER(SEARCH(Categories!$A$1:$A$51, B633)), 0)), "Not Found")</f>
        <v>SHOPPING</v>
      </c>
      <c r="H633">
        <f t="shared" si="38"/>
        <v>9</v>
      </c>
      <c r="I633">
        <f t="shared" si="39"/>
        <v>2023</v>
      </c>
    </row>
    <row r="634" spans="1:9" ht="15" customHeight="1" x14ac:dyDescent="0.25">
      <c r="A634" s="43">
        <v>45183</v>
      </c>
      <c r="B634" s="5" t="s">
        <v>16</v>
      </c>
      <c r="C634" s="8" t="str">
        <f t="shared" si="36"/>
        <v xml:space="preserve"> </v>
      </c>
      <c r="D634" s="36" t="str">
        <f t="shared" si="37"/>
        <v>Debit</v>
      </c>
      <c r="E634" s="14" t="s">
        <v>27</v>
      </c>
      <c r="F634" s="27">
        <v>239</v>
      </c>
      <c r="G634" t="str" cm="1">
        <f t="array" ref="G634">IFERROR(INDEX(Categories!$B$1:$B$51, MATCH(TRUE, ISNUMBER(SEARCH(Categories!$A$1:$A$51, B634)), 0)), "Not Found")</f>
        <v>MOBILE SERVICES</v>
      </c>
      <c r="H634">
        <f t="shared" si="38"/>
        <v>9</v>
      </c>
      <c r="I634">
        <f t="shared" si="39"/>
        <v>2023</v>
      </c>
    </row>
    <row r="635" spans="1:9" ht="15" customHeight="1" x14ac:dyDescent="0.25">
      <c r="A635" s="43">
        <v>45183</v>
      </c>
      <c r="B635" s="5" t="s">
        <v>94</v>
      </c>
      <c r="C635" s="8" t="str">
        <f t="shared" si="36"/>
        <v xml:space="preserve"> </v>
      </c>
      <c r="D635" s="36" t="str">
        <f t="shared" si="37"/>
        <v>Debit</v>
      </c>
      <c r="E635" s="14" t="s">
        <v>27</v>
      </c>
      <c r="F635" s="27">
        <v>170</v>
      </c>
      <c r="G635" t="str" cm="1">
        <f t="array" ref="G635">IFERROR(INDEX(Categories!$B$1:$B$51, MATCH(TRUE, ISNUMBER(SEARCH(Categories!$A$1:$A$51, B635)), 0)), "Not Found")</f>
        <v>FOOD</v>
      </c>
      <c r="H635">
        <f t="shared" si="38"/>
        <v>9</v>
      </c>
      <c r="I635">
        <f t="shared" si="39"/>
        <v>2023</v>
      </c>
    </row>
    <row r="636" spans="1:9" ht="15" customHeight="1" x14ac:dyDescent="0.25">
      <c r="A636" s="43">
        <v>45183</v>
      </c>
      <c r="B636" s="5" t="s">
        <v>113</v>
      </c>
      <c r="C636" s="8" t="str">
        <f t="shared" si="36"/>
        <v>Credit</v>
      </c>
      <c r="D636" s="36" t="str">
        <f t="shared" si="37"/>
        <v/>
      </c>
      <c r="E636" s="14" t="s">
        <v>37</v>
      </c>
      <c r="F636" s="20">
        <v>2500</v>
      </c>
      <c r="G636" t="str" cm="1">
        <f t="array" ref="G636">IFERROR(INDEX(Categories!$B$1:$B$51, MATCH(TRUE, ISNUMBER(SEARCH(Categories!$A$1:$A$51, B636)), 0)), "Not Found")</f>
        <v>Person</v>
      </c>
      <c r="H636">
        <f t="shared" si="38"/>
        <v>9</v>
      </c>
      <c r="I636">
        <f t="shared" si="39"/>
        <v>2023</v>
      </c>
    </row>
    <row r="637" spans="1:9" ht="15" customHeight="1" x14ac:dyDescent="0.25">
      <c r="A637" s="43">
        <v>45186</v>
      </c>
      <c r="B637" s="5" t="s">
        <v>204</v>
      </c>
      <c r="C637" s="8" t="str">
        <f t="shared" si="36"/>
        <v xml:space="preserve"> </v>
      </c>
      <c r="D637" s="36" t="str">
        <f t="shared" si="37"/>
        <v>Debit</v>
      </c>
      <c r="E637" s="14" t="s">
        <v>27</v>
      </c>
      <c r="F637" s="27">
        <v>91</v>
      </c>
      <c r="G637" t="str" cm="1">
        <f t="array" ref="G637">IFERROR(INDEX(Categories!$B$1:$B$51, MATCH(TRUE, ISNUMBER(SEARCH(Categories!$A$1:$A$51, B637)), 0)), "Not Found")</f>
        <v>Person</v>
      </c>
      <c r="H637">
        <f t="shared" si="38"/>
        <v>9</v>
      </c>
      <c r="I637">
        <f t="shared" si="39"/>
        <v>2023</v>
      </c>
    </row>
    <row r="638" spans="1:9" ht="15" customHeight="1" x14ac:dyDescent="0.25">
      <c r="A638" s="43">
        <v>45189</v>
      </c>
      <c r="B638" s="5" t="s">
        <v>145</v>
      </c>
      <c r="C638" s="8" t="str">
        <f t="shared" si="36"/>
        <v xml:space="preserve"> </v>
      </c>
      <c r="D638" s="36" t="str">
        <f t="shared" si="37"/>
        <v>Debit</v>
      </c>
      <c r="E638" s="14" t="s">
        <v>27</v>
      </c>
      <c r="F638" s="27">
        <v>128</v>
      </c>
      <c r="G638" t="str" cm="1">
        <f t="array" ref="G638">IFERROR(INDEX(Categories!$B$1:$B$51, MATCH(TRUE, ISNUMBER(SEARCH(Categories!$A$1:$A$51, B638)), 0)), "Not Found")</f>
        <v>FOOD</v>
      </c>
      <c r="H638">
        <f t="shared" si="38"/>
        <v>9</v>
      </c>
      <c r="I638">
        <f t="shared" si="39"/>
        <v>2023</v>
      </c>
    </row>
    <row r="639" spans="1:9" ht="15" customHeight="1" x14ac:dyDescent="0.25">
      <c r="A639" s="43">
        <v>45190</v>
      </c>
      <c r="B639" s="5" t="s">
        <v>30</v>
      </c>
      <c r="C639" s="8" t="str">
        <f t="shared" si="36"/>
        <v xml:space="preserve"> </v>
      </c>
      <c r="D639" s="36" t="str">
        <f t="shared" si="37"/>
        <v>Debit</v>
      </c>
      <c r="E639" s="14" t="s">
        <v>27</v>
      </c>
      <c r="F639" s="27">
        <v>128.22999999999999</v>
      </c>
      <c r="G639" t="str" cm="1">
        <f t="array" ref="G639">IFERROR(INDEX(Categories!$B$1:$B$51, MATCH(TRUE, ISNUMBER(SEARCH(Categories!$A$1:$A$51, B639)), 0)), "Not Found")</f>
        <v>FOOD</v>
      </c>
      <c r="H639">
        <f t="shared" si="38"/>
        <v>9</v>
      </c>
      <c r="I639">
        <f t="shared" si="39"/>
        <v>2023</v>
      </c>
    </row>
    <row r="640" spans="1:9" ht="15" customHeight="1" x14ac:dyDescent="0.25">
      <c r="A640" s="41">
        <v>45190</v>
      </c>
      <c r="B640" s="10" t="s">
        <v>125</v>
      </c>
      <c r="C640" s="10" t="str">
        <f t="shared" si="36"/>
        <v xml:space="preserve"> </v>
      </c>
      <c r="D640" s="36" t="str">
        <f t="shared" si="37"/>
        <v>Debit</v>
      </c>
      <c r="E640" s="15" t="s">
        <v>27</v>
      </c>
      <c r="F640" s="26">
        <v>287</v>
      </c>
      <c r="G640" t="str" cm="1">
        <f t="array" ref="G640">IFERROR(INDEX(Categories!$B$1:$B$51, MATCH(TRUE, ISNUMBER(SEARCH(Categories!$A$1:$A$51, B640)), 0)), "Not Found")</f>
        <v>FOOD</v>
      </c>
      <c r="H640">
        <f t="shared" si="38"/>
        <v>9</v>
      </c>
      <c r="I640">
        <f t="shared" si="39"/>
        <v>2023</v>
      </c>
    </row>
    <row r="641" spans="1:9" ht="15" customHeight="1" x14ac:dyDescent="0.25">
      <c r="A641" s="43">
        <v>45191</v>
      </c>
      <c r="B641" s="6" t="s">
        <v>125</v>
      </c>
      <c r="C641" s="10" t="str">
        <f t="shared" si="36"/>
        <v xml:space="preserve"> </v>
      </c>
      <c r="D641" s="36" t="str">
        <f t="shared" si="37"/>
        <v>Debit</v>
      </c>
      <c r="E641" s="13" t="s">
        <v>27</v>
      </c>
      <c r="F641" s="27">
        <v>171</v>
      </c>
      <c r="G641" t="str" cm="1">
        <f t="array" ref="G641">IFERROR(INDEX(Categories!$B$1:$B$51, MATCH(TRUE, ISNUMBER(SEARCH(Categories!$A$1:$A$51, B641)), 0)), "Not Found")</f>
        <v>FOOD</v>
      </c>
      <c r="H641">
        <f t="shared" si="38"/>
        <v>9</v>
      </c>
      <c r="I641">
        <f t="shared" si="39"/>
        <v>2023</v>
      </c>
    </row>
    <row r="642" spans="1:9" ht="15" customHeight="1" x14ac:dyDescent="0.25">
      <c r="A642" s="43">
        <v>45196</v>
      </c>
      <c r="B642" s="6" t="s">
        <v>113</v>
      </c>
      <c r="C642" s="10" t="str">
        <f t="shared" ref="C642:C705" si="40">IF(E642="Credit", E642, " ")</f>
        <v>Credit</v>
      </c>
      <c r="D642" s="36" t="str">
        <f t="shared" ref="D642:D705" si="41">IF(E642="Debit", E642, "")</f>
        <v/>
      </c>
      <c r="E642" s="13" t="s">
        <v>37</v>
      </c>
      <c r="F642" s="20">
        <v>918</v>
      </c>
      <c r="G642" t="str" cm="1">
        <f t="array" ref="G642">IFERROR(INDEX(Categories!$B$1:$B$51, MATCH(TRUE, ISNUMBER(SEARCH(Categories!$A$1:$A$51, B642)), 0)), "Not Found")</f>
        <v>Person</v>
      </c>
      <c r="H642">
        <f t="shared" ref="H642:H705" si="42">MONTH(A642)</f>
        <v>9</v>
      </c>
      <c r="I642">
        <f t="shared" ref="I642:I705" si="43">YEAR(A642)</f>
        <v>2023</v>
      </c>
    </row>
    <row r="643" spans="1:9" ht="15" customHeight="1" x14ac:dyDescent="0.25">
      <c r="A643" s="43">
        <v>45196</v>
      </c>
      <c r="B643" s="6" t="s">
        <v>205</v>
      </c>
      <c r="C643" s="10" t="str">
        <f t="shared" si="40"/>
        <v xml:space="preserve"> </v>
      </c>
      <c r="D643" s="36" t="str">
        <f t="shared" si="41"/>
        <v>Debit</v>
      </c>
      <c r="E643" s="13" t="s">
        <v>27</v>
      </c>
      <c r="F643" s="27">
        <v>918</v>
      </c>
      <c r="G643" t="str" cm="1">
        <f t="array" ref="G643">IFERROR(INDEX(Categories!$B$1:$B$51, MATCH(TRUE, ISNUMBER(SEARCH(Categories!$A$1:$A$51, B643)), 0)), "Not Found")</f>
        <v>Person</v>
      </c>
      <c r="H643">
        <f t="shared" si="42"/>
        <v>9</v>
      </c>
      <c r="I643">
        <f t="shared" si="43"/>
        <v>2023</v>
      </c>
    </row>
    <row r="644" spans="1:9" ht="15" customHeight="1" x14ac:dyDescent="0.25">
      <c r="A644" s="43">
        <v>45197</v>
      </c>
      <c r="B644" s="6" t="s">
        <v>103</v>
      </c>
      <c r="C644" s="10" t="str">
        <f t="shared" si="40"/>
        <v xml:space="preserve"> </v>
      </c>
      <c r="D644" s="36" t="str">
        <f t="shared" si="41"/>
        <v>Debit</v>
      </c>
      <c r="E644" s="13" t="s">
        <v>27</v>
      </c>
      <c r="F644" s="27">
        <v>374</v>
      </c>
      <c r="G644" t="str" cm="1">
        <f t="array" ref="G644">IFERROR(INDEX(Categories!$B$1:$B$51, MATCH(TRUE, ISNUMBER(SEARCH(Categories!$A$1:$A$51, B644)), 0)), "Not Found")</f>
        <v>FOOD</v>
      </c>
      <c r="H644">
        <f t="shared" si="42"/>
        <v>9</v>
      </c>
      <c r="I644">
        <f t="shared" si="43"/>
        <v>2023</v>
      </c>
    </row>
    <row r="645" spans="1:9" ht="15" customHeight="1" x14ac:dyDescent="0.25">
      <c r="A645" s="43">
        <v>45199</v>
      </c>
      <c r="B645" s="6" t="s">
        <v>133</v>
      </c>
      <c r="C645" s="10" t="str">
        <f t="shared" si="40"/>
        <v xml:space="preserve"> </v>
      </c>
      <c r="D645" s="36" t="str">
        <f t="shared" si="41"/>
        <v>Debit</v>
      </c>
      <c r="E645" s="13" t="s">
        <v>27</v>
      </c>
      <c r="F645" s="27">
        <v>150</v>
      </c>
      <c r="G645" t="str" cm="1">
        <f t="array" ref="G645">IFERROR(INDEX(Categories!$B$1:$B$51, MATCH(TRUE, ISNUMBER(SEARCH(Categories!$A$1:$A$51, B645)), 0)), "Not Found")</f>
        <v>Person</v>
      </c>
      <c r="H645">
        <f t="shared" si="42"/>
        <v>9</v>
      </c>
      <c r="I645">
        <f t="shared" si="43"/>
        <v>2023</v>
      </c>
    </row>
    <row r="646" spans="1:9" ht="15" customHeight="1" x14ac:dyDescent="0.25">
      <c r="A646" s="43">
        <v>45201</v>
      </c>
      <c r="B646" s="6" t="s">
        <v>12</v>
      </c>
      <c r="C646" s="10" t="str">
        <f t="shared" si="40"/>
        <v xml:space="preserve"> </v>
      </c>
      <c r="D646" s="36" t="str">
        <f t="shared" si="41"/>
        <v>Debit</v>
      </c>
      <c r="E646" s="13" t="s">
        <v>27</v>
      </c>
      <c r="F646" s="27">
        <v>75</v>
      </c>
      <c r="G646" t="str" cm="1">
        <f t="array" ref="G646">IFERROR(INDEX(Categories!$B$1:$B$51, MATCH(TRUE, ISNUMBER(SEARCH(Categories!$A$1:$A$51, B646)), 0)), "Not Found")</f>
        <v>MOBILE SERVICES</v>
      </c>
      <c r="H646">
        <f t="shared" si="42"/>
        <v>10</v>
      </c>
      <c r="I646">
        <f t="shared" si="43"/>
        <v>2023</v>
      </c>
    </row>
    <row r="647" spans="1:9" ht="15" customHeight="1" x14ac:dyDescent="0.25">
      <c r="A647" s="43">
        <v>45203</v>
      </c>
      <c r="B647" s="6" t="s">
        <v>124</v>
      </c>
      <c r="C647" s="10" t="str">
        <f t="shared" si="40"/>
        <v xml:space="preserve"> </v>
      </c>
      <c r="D647" s="36" t="str">
        <f t="shared" si="41"/>
        <v>Debit</v>
      </c>
      <c r="E647" s="13" t="s">
        <v>27</v>
      </c>
      <c r="F647" s="27">
        <v>199</v>
      </c>
      <c r="G647" t="str" cm="1">
        <f t="array" ref="G647">IFERROR(INDEX(Categories!$B$1:$B$51, MATCH(TRUE, ISNUMBER(SEARCH(Categories!$A$1:$A$51, B647)), 0)), "Not Found")</f>
        <v>FOOD</v>
      </c>
      <c r="H647">
        <f t="shared" si="42"/>
        <v>10</v>
      </c>
      <c r="I647">
        <f t="shared" si="43"/>
        <v>2023</v>
      </c>
    </row>
    <row r="648" spans="1:9" ht="15" customHeight="1" x14ac:dyDescent="0.25">
      <c r="A648" s="43">
        <v>45204</v>
      </c>
      <c r="B648" s="6" t="s">
        <v>206</v>
      </c>
      <c r="C648" s="10" t="str">
        <f t="shared" si="40"/>
        <v xml:space="preserve"> </v>
      </c>
      <c r="D648" s="36" t="str">
        <f t="shared" si="41"/>
        <v>Debit</v>
      </c>
      <c r="E648" s="13" t="s">
        <v>27</v>
      </c>
      <c r="F648" s="27">
        <v>10000</v>
      </c>
      <c r="G648" t="str" cm="1">
        <f t="array" ref="G648">IFERROR(INDEX(Categories!$B$1:$B$51, MATCH(TRUE, ISNUMBER(SEARCH(Categories!$A$1:$A$51, B648)), 0)), "Not Found")</f>
        <v>Person</v>
      </c>
      <c r="H648">
        <f t="shared" si="42"/>
        <v>10</v>
      </c>
      <c r="I648">
        <f t="shared" si="43"/>
        <v>2023</v>
      </c>
    </row>
    <row r="649" spans="1:9" ht="15" customHeight="1" x14ac:dyDescent="0.25">
      <c r="A649" s="41">
        <v>45204</v>
      </c>
      <c r="B649" s="10" t="s">
        <v>206</v>
      </c>
      <c r="C649" s="10" t="str">
        <f t="shared" si="40"/>
        <v xml:space="preserve"> </v>
      </c>
      <c r="D649" s="36" t="str">
        <f t="shared" si="41"/>
        <v>Debit</v>
      </c>
      <c r="E649" s="16" t="s">
        <v>27</v>
      </c>
      <c r="F649" s="26">
        <v>10000</v>
      </c>
      <c r="G649" t="str" cm="1">
        <f t="array" ref="G649">IFERROR(INDEX(Categories!$B$1:$B$51, MATCH(TRUE, ISNUMBER(SEARCH(Categories!$A$1:$A$51, B649)), 0)), "Not Found")</f>
        <v>Person</v>
      </c>
      <c r="H649">
        <f t="shared" si="42"/>
        <v>10</v>
      </c>
      <c r="I649">
        <f t="shared" si="43"/>
        <v>2023</v>
      </c>
    </row>
    <row r="650" spans="1:9" ht="15" customHeight="1" x14ac:dyDescent="0.25">
      <c r="A650" s="43">
        <v>45206</v>
      </c>
      <c r="B650" s="6" t="s">
        <v>202</v>
      </c>
      <c r="C650" s="10" t="str">
        <f t="shared" si="40"/>
        <v xml:space="preserve"> </v>
      </c>
      <c r="D650" s="36" t="str">
        <f t="shared" si="41"/>
        <v>Debit</v>
      </c>
      <c r="E650" s="14" t="s">
        <v>27</v>
      </c>
      <c r="F650" s="27">
        <v>13000</v>
      </c>
      <c r="G650" t="str" cm="1">
        <f t="array" ref="G650">IFERROR(INDEX(Categories!$B$1:$B$51, MATCH(TRUE, ISNUMBER(SEARCH(Categories!$A$1:$A$51, B650)), 0)), "Not Found")</f>
        <v>Person</v>
      </c>
      <c r="H650">
        <f t="shared" si="42"/>
        <v>10</v>
      </c>
      <c r="I650">
        <f t="shared" si="43"/>
        <v>2023</v>
      </c>
    </row>
    <row r="651" spans="1:9" ht="15" customHeight="1" x14ac:dyDescent="0.25">
      <c r="A651" s="43">
        <v>45206</v>
      </c>
      <c r="B651" s="6" t="s">
        <v>118</v>
      </c>
      <c r="C651" s="10" t="str">
        <f t="shared" si="40"/>
        <v>Credit</v>
      </c>
      <c r="D651" s="36" t="str">
        <f t="shared" si="41"/>
        <v/>
      </c>
      <c r="E651" s="14" t="s">
        <v>37</v>
      </c>
      <c r="F651" s="20">
        <v>2000</v>
      </c>
      <c r="G651" t="str" cm="1">
        <f t="array" ref="G651">IFERROR(INDEX(Categories!$B$1:$B$51, MATCH(TRUE, ISNUMBER(SEARCH(Categories!$A$1:$A$51, B651)), 0)), "Not Found")</f>
        <v>Person</v>
      </c>
      <c r="H651">
        <f t="shared" si="42"/>
        <v>10</v>
      </c>
      <c r="I651">
        <f t="shared" si="43"/>
        <v>2023</v>
      </c>
    </row>
    <row r="652" spans="1:9" ht="15" customHeight="1" x14ac:dyDescent="0.25">
      <c r="A652" s="43">
        <v>45209</v>
      </c>
      <c r="B652" s="6" t="s">
        <v>176</v>
      </c>
      <c r="C652" s="10" t="str">
        <f t="shared" si="40"/>
        <v xml:space="preserve"> </v>
      </c>
      <c r="D652" s="36" t="str">
        <f t="shared" si="41"/>
        <v>Debit</v>
      </c>
      <c r="E652" s="14" t="s">
        <v>27</v>
      </c>
      <c r="F652" s="27">
        <v>149</v>
      </c>
      <c r="G652" t="str" cm="1">
        <f t="array" ref="G652">IFERROR(INDEX(Categories!$B$1:$B$51, MATCH(TRUE, ISNUMBER(SEARCH(Categories!$A$1:$A$51, B652)), 0)), "Not Found")</f>
        <v>ENTERTAINMENT</v>
      </c>
      <c r="H652">
        <f t="shared" si="42"/>
        <v>10</v>
      </c>
      <c r="I652">
        <f t="shared" si="43"/>
        <v>2023</v>
      </c>
    </row>
    <row r="653" spans="1:9" ht="15" customHeight="1" x14ac:dyDescent="0.25">
      <c r="A653" s="43">
        <v>45212</v>
      </c>
      <c r="B653" s="6" t="s">
        <v>67</v>
      </c>
      <c r="C653" s="10" t="str">
        <f t="shared" si="40"/>
        <v xml:space="preserve"> </v>
      </c>
      <c r="D653" s="36" t="str">
        <f t="shared" si="41"/>
        <v>Debit</v>
      </c>
      <c r="E653" s="14" t="s">
        <v>27</v>
      </c>
      <c r="F653" s="27">
        <v>2000</v>
      </c>
      <c r="G653" t="str" cm="1">
        <f t="array" ref="G653">IFERROR(INDEX(Categories!$B$1:$B$51, MATCH(TRUE, ISNUMBER(SEARCH(Categories!$A$1:$A$51, B653)), 0)), "Not Found")</f>
        <v>HEALTHCARE</v>
      </c>
      <c r="H653">
        <f t="shared" si="42"/>
        <v>10</v>
      </c>
      <c r="I653">
        <f t="shared" si="43"/>
        <v>2023</v>
      </c>
    </row>
    <row r="654" spans="1:9" ht="15" customHeight="1" x14ac:dyDescent="0.25">
      <c r="A654" s="43">
        <v>45214</v>
      </c>
      <c r="B654" s="6" t="s">
        <v>207</v>
      </c>
      <c r="C654" s="10" t="str">
        <f t="shared" si="40"/>
        <v xml:space="preserve"> </v>
      </c>
      <c r="D654" s="36" t="str">
        <f t="shared" si="41"/>
        <v>Debit</v>
      </c>
      <c r="E654" s="14" t="s">
        <v>27</v>
      </c>
      <c r="F654" s="27">
        <v>2815.4</v>
      </c>
      <c r="G654" t="str" cm="1">
        <f t="array" ref="G654">IFERROR(INDEX(Categories!$B$1:$B$51, MATCH(TRUE, ISNUMBER(SEARCH(Categories!$A$1:$A$51, B654)), 0)), "Not Found")</f>
        <v>Person</v>
      </c>
      <c r="H654">
        <f t="shared" si="42"/>
        <v>10</v>
      </c>
      <c r="I654">
        <f t="shared" si="43"/>
        <v>2023</v>
      </c>
    </row>
    <row r="655" spans="1:9" ht="15" customHeight="1" x14ac:dyDescent="0.25">
      <c r="A655" s="43">
        <v>45216</v>
      </c>
      <c r="B655" s="6" t="s">
        <v>208</v>
      </c>
      <c r="C655" s="10" t="str">
        <f t="shared" si="40"/>
        <v xml:space="preserve"> </v>
      </c>
      <c r="D655" s="36" t="str">
        <f t="shared" si="41"/>
        <v>Debit</v>
      </c>
      <c r="E655" s="14" t="s">
        <v>27</v>
      </c>
      <c r="F655" s="27">
        <v>596</v>
      </c>
      <c r="G655" t="str" cm="1">
        <f t="array" ref="G655">IFERROR(INDEX(Categories!$B$1:$B$51, MATCH(TRUE, ISNUMBER(SEARCH(Categories!$A$1:$A$51, B655)), 0)), "Not Found")</f>
        <v>Person</v>
      </c>
      <c r="H655">
        <f t="shared" si="42"/>
        <v>10</v>
      </c>
      <c r="I655">
        <f t="shared" si="43"/>
        <v>2023</v>
      </c>
    </row>
    <row r="656" spans="1:9" ht="15" customHeight="1" x14ac:dyDescent="0.25">
      <c r="A656" s="43">
        <v>45220</v>
      </c>
      <c r="B656" s="6" t="s">
        <v>209</v>
      </c>
      <c r="C656" s="10" t="str">
        <f t="shared" si="40"/>
        <v xml:space="preserve"> </v>
      </c>
      <c r="D656" s="36" t="str">
        <f t="shared" si="41"/>
        <v>Debit</v>
      </c>
      <c r="E656" s="14" t="s">
        <v>27</v>
      </c>
      <c r="F656" s="27">
        <v>158</v>
      </c>
      <c r="G656" t="str" cm="1">
        <f t="array" ref="G656">IFERROR(INDEX(Categories!$B$1:$B$51, MATCH(TRUE, ISNUMBER(SEARCH(Categories!$A$1:$A$51, B656)), 0)), "Not Found")</f>
        <v>Person</v>
      </c>
      <c r="H656">
        <f t="shared" si="42"/>
        <v>10</v>
      </c>
      <c r="I656">
        <f t="shared" si="43"/>
        <v>2023</v>
      </c>
    </row>
    <row r="657" spans="1:9" ht="15" customHeight="1" x14ac:dyDescent="0.25">
      <c r="A657" s="43">
        <v>45227</v>
      </c>
      <c r="B657" s="6" t="s">
        <v>103</v>
      </c>
      <c r="C657" s="10" t="str">
        <f t="shared" si="40"/>
        <v xml:space="preserve"> </v>
      </c>
      <c r="D657" s="36" t="str">
        <f t="shared" si="41"/>
        <v>Debit</v>
      </c>
      <c r="E657" s="14" t="s">
        <v>27</v>
      </c>
      <c r="F657" s="27">
        <v>329</v>
      </c>
      <c r="G657" t="str" cm="1">
        <f t="array" ref="G657">IFERROR(INDEX(Categories!$B$1:$B$51, MATCH(TRUE, ISNUMBER(SEARCH(Categories!$A$1:$A$51, B657)), 0)), "Not Found")</f>
        <v>FOOD</v>
      </c>
      <c r="H657">
        <f t="shared" si="42"/>
        <v>10</v>
      </c>
      <c r="I657">
        <f t="shared" si="43"/>
        <v>2023</v>
      </c>
    </row>
    <row r="658" spans="1:9" ht="15" customHeight="1" x14ac:dyDescent="0.25">
      <c r="A658" s="41">
        <v>45228</v>
      </c>
      <c r="B658" s="7" t="s">
        <v>12</v>
      </c>
      <c r="C658" s="7" t="str">
        <f t="shared" si="40"/>
        <v xml:space="preserve"> </v>
      </c>
      <c r="D658" s="36" t="str">
        <f t="shared" si="41"/>
        <v>Debit</v>
      </c>
      <c r="E658" s="18" t="s">
        <v>27</v>
      </c>
      <c r="F658" s="26">
        <v>899</v>
      </c>
      <c r="G658" t="str" cm="1">
        <f t="array" ref="G658">IFERROR(INDEX(Categories!$B$1:$B$51, MATCH(TRUE, ISNUMBER(SEARCH(Categories!$A$1:$A$51, B658)), 0)), "Not Found")</f>
        <v>MOBILE SERVICES</v>
      </c>
      <c r="H658">
        <f t="shared" si="42"/>
        <v>10</v>
      </c>
      <c r="I658">
        <f t="shared" si="43"/>
        <v>2023</v>
      </c>
    </row>
    <row r="659" spans="1:9" ht="15" customHeight="1" x14ac:dyDescent="0.25">
      <c r="A659" s="43">
        <v>45229</v>
      </c>
      <c r="B659" s="4" t="s">
        <v>133</v>
      </c>
      <c r="C659" s="7" t="str">
        <f t="shared" si="40"/>
        <v xml:space="preserve"> </v>
      </c>
      <c r="D659" s="36" t="str">
        <f t="shared" si="41"/>
        <v>Debit</v>
      </c>
      <c r="E659" s="17" t="s">
        <v>27</v>
      </c>
      <c r="F659" s="27">
        <v>140</v>
      </c>
      <c r="G659" t="str" cm="1">
        <f t="array" ref="G659">IFERROR(INDEX(Categories!$B$1:$B$51, MATCH(TRUE, ISNUMBER(SEARCH(Categories!$A$1:$A$51, B659)), 0)), "Not Found")</f>
        <v>Person</v>
      </c>
      <c r="H659">
        <f t="shared" si="42"/>
        <v>10</v>
      </c>
      <c r="I659">
        <f t="shared" si="43"/>
        <v>2023</v>
      </c>
    </row>
    <row r="660" spans="1:9" ht="15" customHeight="1" x14ac:dyDescent="0.25">
      <c r="A660" s="43">
        <v>45230</v>
      </c>
      <c r="B660" s="4" t="s">
        <v>202</v>
      </c>
      <c r="C660" s="7" t="str">
        <f t="shared" si="40"/>
        <v xml:space="preserve"> </v>
      </c>
      <c r="D660" s="36" t="str">
        <f t="shared" si="41"/>
        <v>Debit</v>
      </c>
      <c r="E660" s="17" t="s">
        <v>27</v>
      </c>
      <c r="F660" s="27">
        <v>10000</v>
      </c>
      <c r="G660" t="str" cm="1">
        <f t="array" ref="G660">IFERROR(INDEX(Categories!$B$1:$B$51, MATCH(TRUE, ISNUMBER(SEARCH(Categories!$A$1:$A$51, B660)), 0)), "Not Found")</f>
        <v>Person</v>
      </c>
      <c r="H660">
        <f t="shared" si="42"/>
        <v>10</v>
      </c>
      <c r="I660">
        <f t="shared" si="43"/>
        <v>2023</v>
      </c>
    </row>
    <row r="661" spans="1:9" ht="15" customHeight="1" x14ac:dyDescent="0.25">
      <c r="A661" s="43">
        <v>45230</v>
      </c>
      <c r="B661" s="4" t="s">
        <v>113</v>
      </c>
      <c r="C661" s="7" t="str">
        <f t="shared" si="40"/>
        <v>Credit</v>
      </c>
      <c r="D661" s="36" t="str">
        <f t="shared" si="41"/>
        <v/>
      </c>
      <c r="E661" s="17" t="s">
        <v>37</v>
      </c>
      <c r="F661" s="20">
        <v>8000</v>
      </c>
      <c r="G661" t="str" cm="1">
        <f t="array" ref="G661">IFERROR(INDEX(Categories!$B$1:$B$51, MATCH(TRUE, ISNUMBER(SEARCH(Categories!$A$1:$A$51, B661)), 0)), "Not Found")</f>
        <v>Person</v>
      </c>
      <c r="H661">
        <f t="shared" si="42"/>
        <v>10</v>
      </c>
      <c r="I661">
        <f t="shared" si="43"/>
        <v>2023</v>
      </c>
    </row>
    <row r="662" spans="1:9" ht="15" customHeight="1" x14ac:dyDescent="0.25">
      <c r="A662" s="43">
        <v>45231</v>
      </c>
      <c r="B662" s="4" t="s">
        <v>210</v>
      </c>
      <c r="C662" s="7" t="str">
        <f t="shared" si="40"/>
        <v xml:space="preserve"> </v>
      </c>
      <c r="D662" s="36" t="str">
        <f t="shared" si="41"/>
        <v>Debit</v>
      </c>
      <c r="E662" s="17" t="s">
        <v>27</v>
      </c>
      <c r="F662" s="27">
        <v>616</v>
      </c>
      <c r="G662" t="str" cm="1">
        <f t="array" ref="G662">IFERROR(INDEX(Categories!$B$1:$B$51, MATCH(TRUE, ISNUMBER(SEARCH(Categories!$A$1:$A$51, B662)), 0)), "Not Found")</f>
        <v>SHOPPING</v>
      </c>
      <c r="H662">
        <f t="shared" si="42"/>
        <v>11</v>
      </c>
      <c r="I662">
        <f t="shared" si="43"/>
        <v>2023</v>
      </c>
    </row>
    <row r="663" spans="1:9" ht="15" customHeight="1" x14ac:dyDescent="0.25">
      <c r="A663" s="43">
        <v>45231</v>
      </c>
      <c r="B663" s="4" t="s">
        <v>195</v>
      </c>
      <c r="C663" s="7" t="str">
        <f t="shared" si="40"/>
        <v xml:space="preserve"> </v>
      </c>
      <c r="D663" s="36" t="str">
        <f t="shared" si="41"/>
        <v>Debit</v>
      </c>
      <c r="E663" s="17" t="s">
        <v>27</v>
      </c>
      <c r="F663" s="27">
        <v>1558.55</v>
      </c>
      <c r="G663" t="str" cm="1">
        <f t="array" ref="G663">IFERROR(INDEX(Categories!$B$1:$B$51, MATCH(TRUE, ISNUMBER(SEARCH(Categories!$A$1:$A$51, B663)), 0)), "Not Found")</f>
        <v>SHOPPING</v>
      </c>
      <c r="H663">
        <f t="shared" si="42"/>
        <v>11</v>
      </c>
      <c r="I663">
        <f t="shared" si="43"/>
        <v>2023</v>
      </c>
    </row>
    <row r="664" spans="1:9" ht="15" customHeight="1" x14ac:dyDescent="0.25">
      <c r="A664" s="43">
        <v>45231</v>
      </c>
      <c r="B664" s="4" t="s">
        <v>12</v>
      </c>
      <c r="C664" s="7" t="str">
        <f t="shared" si="40"/>
        <v xml:space="preserve"> </v>
      </c>
      <c r="D664" s="36" t="str">
        <f t="shared" si="41"/>
        <v>Debit</v>
      </c>
      <c r="E664" s="17" t="s">
        <v>27</v>
      </c>
      <c r="F664" s="27">
        <v>75</v>
      </c>
      <c r="G664" t="str" cm="1">
        <f t="array" ref="G664">IFERROR(INDEX(Categories!$B$1:$B$51, MATCH(TRUE, ISNUMBER(SEARCH(Categories!$A$1:$A$51, B664)), 0)), "Not Found")</f>
        <v>MOBILE SERVICES</v>
      </c>
      <c r="H664">
        <f t="shared" si="42"/>
        <v>11</v>
      </c>
      <c r="I664">
        <f t="shared" si="43"/>
        <v>2023</v>
      </c>
    </row>
    <row r="665" spans="1:9" ht="15" customHeight="1" x14ac:dyDescent="0.25">
      <c r="A665" s="43">
        <v>45232</v>
      </c>
      <c r="B665" s="4" t="s">
        <v>133</v>
      </c>
      <c r="C665" s="7" t="str">
        <f t="shared" si="40"/>
        <v xml:space="preserve"> </v>
      </c>
      <c r="D665" s="36" t="str">
        <f t="shared" si="41"/>
        <v>Debit</v>
      </c>
      <c r="E665" s="17" t="s">
        <v>27</v>
      </c>
      <c r="F665" s="27">
        <v>56</v>
      </c>
      <c r="G665" t="str" cm="1">
        <f t="array" ref="G665">IFERROR(INDEX(Categories!$B$1:$B$51, MATCH(TRUE, ISNUMBER(SEARCH(Categories!$A$1:$A$51, B665)), 0)), "Not Found")</f>
        <v>Person</v>
      </c>
      <c r="H665">
        <f t="shared" si="42"/>
        <v>11</v>
      </c>
      <c r="I665">
        <f t="shared" si="43"/>
        <v>2023</v>
      </c>
    </row>
    <row r="666" spans="1:9" ht="15" customHeight="1" x14ac:dyDescent="0.25">
      <c r="A666" s="43">
        <v>45234</v>
      </c>
      <c r="B666" s="4" t="s">
        <v>133</v>
      </c>
      <c r="C666" s="7" t="str">
        <f t="shared" si="40"/>
        <v xml:space="preserve"> </v>
      </c>
      <c r="D666" s="36" t="str">
        <f t="shared" si="41"/>
        <v>Debit</v>
      </c>
      <c r="E666" s="17" t="s">
        <v>27</v>
      </c>
      <c r="F666" s="27">
        <v>200</v>
      </c>
      <c r="G666" t="str" cm="1">
        <f t="array" ref="G666">IFERROR(INDEX(Categories!$B$1:$B$51, MATCH(TRUE, ISNUMBER(SEARCH(Categories!$A$1:$A$51, B666)), 0)), "Not Found")</f>
        <v>Person</v>
      </c>
      <c r="H666">
        <f t="shared" si="42"/>
        <v>11</v>
      </c>
      <c r="I666">
        <f t="shared" si="43"/>
        <v>2023</v>
      </c>
    </row>
    <row r="667" spans="1:9" ht="15" customHeight="1" x14ac:dyDescent="0.25">
      <c r="A667" s="41">
        <v>45234</v>
      </c>
      <c r="B667" s="8" t="s">
        <v>131</v>
      </c>
      <c r="C667" s="8" t="str">
        <f t="shared" si="40"/>
        <v>Credit</v>
      </c>
      <c r="D667" s="36" t="str">
        <f t="shared" si="41"/>
        <v/>
      </c>
      <c r="E667" s="15" t="s">
        <v>37</v>
      </c>
      <c r="F667" s="21">
        <v>100</v>
      </c>
      <c r="G667" t="str" cm="1">
        <f t="array" ref="G667">IFERROR(INDEX(Categories!$B$1:$B$51, MATCH(TRUE, ISNUMBER(SEARCH(Categories!$A$1:$A$51, B667)), 0)), "Not Found")</f>
        <v>Person</v>
      </c>
      <c r="H667">
        <f t="shared" si="42"/>
        <v>11</v>
      </c>
      <c r="I667">
        <f t="shared" si="43"/>
        <v>2023</v>
      </c>
    </row>
    <row r="668" spans="1:9" ht="15" customHeight="1" x14ac:dyDescent="0.25">
      <c r="A668" s="43">
        <v>45236</v>
      </c>
      <c r="B668" s="5" t="s">
        <v>118</v>
      </c>
      <c r="C668" s="8" t="str">
        <f t="shared" si="40"/>
        <v>Credit</v>
      </c>
      <c r="D668" s="36" t="str">
        <f t="shared" si="41"/>
        <v/>
      </c>
      <c r="E668" s="13" t="s">
        <v>37</v>
      </c>
      <c r="F668" s="20">
        <v>2000</v>
      </c>
      <c r="G668" t="str" cm="1">
        <f t="array" ref="G668">IFERROR(INDEX(Categories!$B$1:$B$51, MATCH(TRUE, ISNUMBER(SEARCH(Categories!$A$1:$A$51, B668)), 0)), "Not Found")</f>
        <v>Person</v>
      </c>
      <c r="H668">
        <f t="shared" si="42"/>
        <v>11</v>
      </c>
      <c r="I668">
        <f t="shared" si="43"/>
        <v>2023</v>
      </c>
    </row>
    <row r="669" spans="1:9" ht="15" customHeight="1" x14ac:dyDescent="0.25">
      <c r="A669" s="43">
        <v>45237</v>
      </c>
      <c r="B669" s="5" t="s">
        <v>67</v>
      </c>
      <c r="C669" s="8" t="str">
        <f t="shared" si="40"/>
        <v xml:space="preserve"> </v>
      </c>
      <c r="D669" s="36" t="str">
        <f t="shared" si="41"/>
        <v>Debit</v>
      </c>
      <c r="E669" s="13" t="s">
        <v>27</v>
      </c>
      <c r="F669" s="27">
        <v>2000</v>
      </c>
      <c r="G669" t="str" cm="1">
        <f t="array" ref="G669">IFERROR(INDEX(Categories!$B$1:$B$51, MATCH(TRUE, ISNUMBER(SEARCH(Categories!$A$1:$A$51, B669)), 0)), "Not Found")</f>
        <v>HEALTHCARE</v>
      </c>
      <c r="H669">
        <f t="shared" si="42"/>
        <v>11</v>
      </c>
      <c r="I669">
        <f t="shared" si="43"/>
        <v>2023</v>
      </c>
    </row>
    <row r="670" spans="1:9" ht="15" customHeight="1" x14ac:dyDescent="0.25">
      <c r="A670" s="43">
        <v>45241</v>
      </c>
      <c r="B670" s="5" t="s">
        <v>16</v>
      </c>
      <c r="C670" s="8" t="str">
        <f t="shared" si="40"/>
        <v xml:space="preserve"> </v>
      </c>
      <c r="D670" s="36" t="str">
        <f t="shared" si="41"/>
        <v>Debit</v>
      </c>
      <c r="E670" s="13" t="s">
        <v>27</v>
      </c>
      <c r="F670" s="27">
        <v>239</v>
      </c>
      <c r="G670" t="str" cm="1">
        <f t="array" ref="G670">IFERROR(INDEX(Categories!$B$1:$B$51, MATCH(TRUE, ISNUMBER(SEARCH(Categories!$A$1:$A$51, B670)), 0)), "Not Found")</f>
        <v>MOBILE SERVICES</v>
      </c>
      <c r="H670">
        <f t="shared" si="42"/>
        <v>11</v>
      </c>
      <c r="I670">
        <f t="shared" si="43"/>
        <v>2023</v>
      </c>
    </row>
    <row r="671" spans="1:9" ht="15" customHeight="1" x14ac:dyDescent="0.25">
      <c r="A671" s="43">
        <v>45242</v>
      </c>
      <c r="B671" s="5" t="s">
        <v>113</v>
      </c>
      <c r="C671" s="8" t="str">
        <f t="shared" si="40"/>
        <v>Credit</v>
      </c>
      <c r="D671" s="36" t="str">
        <f t="shared" si="41"/>
        <v/>
      </c>
      <c r="E671" s="13" t="s">
        <v>37</v>
      </c>
      <c r="F671" s="20">
        <v>500</v>
      </c>
      <c r="G671" t="str" cm="1">
        <f t="array" ref="G671">IFERROR(INDEX(Categories!$B$1:$B$51, MATCH(TRUE, ISNUMBER(SEARCH(Categories!$A$1:$A$51, B671)), 0)), "Not Found")</f>
        <v>Person</v>
      </c>
      <c r="H671">
        <f t="shared" si="42"/>
        <v>11</v>
      </c>
      <c r="I671">
        <f t="shared" si="43"/>
        <v>2023</v>
      </c>
    </row>
    <row r="672" spans="1:9" ht="15" customHeight="1" x14ac:dyDescent="0.25">
      <c r="A672" s="43">
        <v>45242</v>
      </c>
      <c r="B672" s="5" t="s">
        <v>211</v>
      </c>
      <c r="C672" s="8" t="str">
        <f t="shared" si="40"/>
        <v xml:space="preserve"> </v>
      </c>
      <c r="D672" s="36" t="str">
        <f t="shared" si="41"/>
        <v>Debit</v>
      </c>
      <c r="E672" s="13" t="s">
        <v>27</v>
      </c>
      <c r="F672" s="27">
        <v>944</v>
      </c>
      <c r="G672" t="str" cm="1">
        <f t="array" ref="G672">IFERROR(INDEX(Categories!$B$1:$B$51, MATCH(TRUE, ISNUMBER(SEARCH(Categories!$A$1:$A$51, B672)), 0)), "Not Found")</f>
        <v>FOOD</v>
      </c>
      <c r="H672">
        <f t="shared" si="42"/>
        <v>11</v>
      </c>
      <c r="I672">
        <f t="shared" si="43"/>
        <v>2023</v>
      </c>
    </row>
    <row r="673" spans="1:9" ht="15" customHeight="1" x14ac:dyDescent="0.25">
      <c r="A673" s="43">
        <v>45243</v>
      </c>
      <c r="B673" s="5" t="s">
        <v>176</v>
      </c>
      <c r="C673" s="8" t="str">
        <f t="shared" si="40"/>
        <v xml:space="preserve"> </v>
      </c>
      <c r="D673" s="36" t="str">
        <f t="shared" si="41"/>
        <v>Debit</v>
      </c>
      <c r="E673" s="13" t="s">
        <v>27</v>
      </c>
      <c r="F673" s="27">
        <v>149</v>
      </c>
      <c r="G673" t="str" cm="1">
        <f t="array" ref="G673">IFERROR(INDEX(Categories!$B$1:$B$51, MATCH(TRUE, ISNUMBER(SEARCH(Categories!$A$1:$A$51, B673)), 0)), "Not Found")</f>
        <v>ENTERTAINMENT</v>
      </c>
      <c r="H673">
        <f t="shared" si="42"/>
        <v>11</v>
      </c>
      <c r="I673">
        <f t="shared" si="43"/>
        <v>2023</v>
      </c>
    </row>
    <row r="674" spans="1:9" ht="15" customHeight="1" x14ac:dyDescent="0.25">
      <c r="A674" s="43">
        <v>45245</v>
      </c>
      <c r="B674" s="5" t="s">
        <v>131</v>
      </c>
      <c r="C674" s="8" t="str">
        <f t="shared" si="40"/>
        <v>Credit</v>
      </c>
      <c r="D674" s="36" t="str">
        <f t="shared" si="41"/>
        <v/>
      </c>
      <c r="E674" s="13" t="s">
        <v>37</v>
      </c>
      <c r="F674" s="20">
        <v>274</v>
      </c>
      <c r="G674" t="str" cm="1">
        <f t="array" ref="G674">IFERROR(INDEX(Categories!$B$1:$B$51, MATCH(TRUE, ISNUMBER(SEARCH(Categories!$A$1:$A$51, B674)), 0)), "Not Found")</f>
        <v>Person</v>
      </c>
      <c r="H674">
        <f t="shared" si="42"/>
        <v>11</v>
      </c>
      <c r="I674">
        <f t="shared" si="43"/>
        <v>2023</v>
      </c>
    </row>
    <row r="675" spans="1:9" ht="15" customHeight="1" x14ac:dyDescent="0.25">
      <c r="A675" s="43">
        <v>45245</v>
      </c>
      <c r="B675" s="5" t="s">
        <v>103</v>
      </c>
      <c r="C675" s="8" t="str">
        <f t="shared" si="40"/>
        <v xml:space="preserve"> </v>
      </c>
      <c r="D675" s="36" t="str">
        <f t="shared" si="41"/>
        <v>Debit</v>
      </c>
      <c r="E675" s="13" t="s">
        <v>27</v>
      </c>
      <c r="F675" s="27">
        <v>547</v>
      </c>
      <c r="G675" t="str" cm="1">
        <f t="array" ref="G675">IFERROR(INDEX(Categories!$B$1:$B$51, MATCH(TRUE, ISNUMBER(SEARCH(Categories!$A$1:$A$51, B675)), 0)), "Not Found")</f>
        <v>FOOD</v>
      </c>
      <c r="H675">
        <f t="shared" si="42"/>
        <v>11</v>
      </c>
      <c r="I675">
        <f t="shared" si="43"/>
        <v>2023</v>
      </c>
    </row>
    <row r="676" spans="1:9" ht="15" customHeight="1" x14ac:dyDescent="0.25">
      <c r="A676" s="41">
        <v>45250</v>
      </c>
      <c r="B676" s="8" t="s">
        <v>113</v>
      </c>
      <c r="C676" s="8" t="str">
        <f t="shared" si="40"/>
        <v>Credit</v>
      </c>
      <c r="D676" s="36" t="str">
        <f t="shared" si="41"/>
        <v/>
      </c>
      <c r="E676" s="15" t="s">
        <v>37</v>
      </c>
      <c r="F676" s="21">
        <v>900</v>
      </c>
      <c r="G676" t="str" cm="1">
        <f t="array" ref="G676">IFERROR(INDEX(Categories!$B$1:$B$51, MATCH(TRUE, ISNUMBER(SEARCH(Categories!$A$1:$A$51, B676)), 0)), "Not Found")</f>
        <v>Person</v>
      </c>
      <c r="H676">
        <f t="shared" si="42"/>
        <v>11</v>
      </c>
      <c r="I676">
        <f t="shared" si="43"/>
        <v>2023</v>
      </c>
    </row>
    <row r="677" spans="1:9" ht="15" customHeight="1" x14ac:dyDescent="0.25">
      <c r="A677" s="43">
        <v>45253</v>
      </c>
      <c r="B677" s="5" t="s">
        <v>212</v>
      </c>
      <c r="C677" s="8" t="str">
        <f t="shared" si="40"/>
        <v xml:space="preserve"> </v>
      </c>
      <c r="D677" s="36" t="str">
        <f t="shared" si="41"/>
        <v>Debit</v>
      </c>
      <c r="E677" s="13" t="s">
        <v>27</v>
      </c>
      <c r="F677" s="27">
        <v>50</v>
      </c>
      <c r="G677" t="str" cm="1">
        <f t="array" ref="G677">IFERROR(INDEX(Categories!$B$1:$B$51, MATCH(TRUE, ISNUMBER(SEARCH(Categories!$A$1:$A$51, B677)), 0)), "Not Found")</f>
        <v>Person</v>
      </c>
      <c r="H677">
        <f t="shared" si="42"/>
        <v>11</v>
      </c>
      <c r="I677">
        <f t="shared" si="43"/>
        <v>2023</v>
      </c>
    </row>
    <row r="678" spans="1:9" ht="15" customHeight="1" x14ac:dyDescent="0.25">
      <c r="A678" s="43">
        <v>45253</v>
      </c>
      <c r="B678" s="5" t="s">
        <v>213</v>
      </c>
      <c r="C678" s="8" t="str">
        <f t="shared" si="40"/>
        <v xml:space="preserve"> </v>
      </c>
      <c r="D678" s="36" t="str">
        <f t="shared" si="41"/>
        <v>Debit</v>
      </c>
      <c r="E678" s="13" t="s">
        <v>27</v>
      </c>
      <c r="F678" s="27">
        <v>60</v>
      </c>
      <c r="G678" t="str" cm="1">
        <f t="array" ref="G678">IFERROR(INDEX(Categories!$B$1:$B$51, MATCH(TRUE, ISNUMBER(SEARCH(Categories!$A$1:$A$51, B678)), 0)), "Not Found")</f>
        <v>Person</v>
      </c>
      <c r="H678">
        <f t="shared" si="42"/>
        <v>11</v>
      </c>
      <c r="I678">
        <f t="shared" si="43"/>
        <v>2023</v>
      </c>
    </row>
    <row r="679" spans="1:9" ht="15" customHeight="1" x14ac:dyDescent="0.25">
      <c r="A679" s="43">
        <v>45260</v>
      </c>
      <c r="B679" s="5" t="s">
        <v>202</v>
      </c>
      <c r="C679" s="8" t="str">
        <f t="shared" si="40"/>
        <v xml:space="preserve"> </v>
      </c>
      <c r="D679" s="36" t="str">
        <f t="shared" si="41"/>
        <v>Debit</v>
      </c>
      <c r="E679" s="13" t="s">
        <v>27</v>
      </c>
      <c r="F679" s="27">
        <v>10000</v>
      </c>
      <c r="G679" t="str" cm="1">
        <f t="array" ref="G679">IFERROR(INDEX(Categories!$B$1:$B$51, MATCH(TRUE, ISNUMBER(SEARCH(Categories!$A$1:$A$51, B679)), 0)), "Not Found")</f>
        <v>Person</v>
      </c>
      <c r="H679">
        <f t="shared" si="42"/>
        <v>11</v>
      </c>
      <c r="I679">
        <f t="shared" si="43"/>
        <v>2023</v>
      </c>
    </row>
    <row r="680" spans="1:9" ht="15" customHeight="1" x14ac:dyDescent="0.25">
      <c r="A680" s="43">
        <v>45260</v>
      </c>
      <c r="B680" s="5" t="s">
        <v>214</v>
      </c>
      <c r="C680" s="8" t="str">
        <f t="shared" si="40"/>
        <v xml:space="preserve"> </v>
      </c>
      <c r="D680" s="36" t="str">
        <f t="shared" si="41"/>
        <v>Debit</v>
      </c>
      <c r="E680" s="13" t="s">
        <v>27</v>
      </c>
      <c r="F680" s="27">
        <v>136</v>
      </c>
      <c r="G680" t="str" cm="1">
        <f t="array" ref="G680">IFERROR(INDEX(Categories!$B$1:$B$51, MATCH(TRUE, ISNUMBER(SEARCH(Categories!$A$1:$A$51, B680)), 0)), "Not Found")</f>
        <v>Person</v>
      </c>
      <c r="H680">
        <f t="shared" si="42"/>
        <v>11</v>
      </c>
      <c r="I680">
        <f t="shared" si="43"/>
        <v>2023</v>
      </c>
    </row>
    <row r="681" spans="1:9" ht="15" customHeight="1" x14ac:dyDescent="0.25">
      <c r="A681" s="43">
        <v>45262</v>
      </c>
      <c r="B681" s="5" t="s">
        <v>12</v>
      </c>
      <c r="C681" s="8" t="str">
        <f t="shared" si="40"/>
        <v xml:space="preserve"> </v>
      </c>
      <c r="D681" s="36" t="str">
        <f t="shared" si="41"/>
        <v>Debit</v>
      </c>
      <c r="E681" s="13" t="s">
        <v>27</v>
      </c>
      <c r="F681" s="27">
        <v>75</v>
      </c>
      <c r="G681" t="str" cm="1">
        <f t="array" ref="G681">IFERROR(INDEX(Categories!$B$1:$B$51, MATCH(TRUE, ISNUMBER(SEARCH(Categories!$A$1:$A$51, B681)), 0)), "Not Found")</f>
        <v>MOBILE SERVICES</v>
      </c>
      <c r="H681">
        <f t="shared" si="42"/>
        <v>12</v>
      </c>
      <c r="I681">
        <f t="shared" si="43"/>
        <v>2023</v>
      </c>
    </row>
    <row r="682" spans="1:9" ht="15" customHeight="1" x14ac:dyDescent="0.25">
      <c r="A682" s="43">
        <v>45265</v>
      </c>
      <c r="B682" s="5" t="s">
        <v>103</v>
      </c>
      <c r="C682" s="8" t="str">
        <f t="shared" si="40"/>
        <v xml:space="preserve"> </v>
      </c>
      <c r="D682" s="36" t="str">
        <f t="shared" si="41"/>
        <v>Debit</v>
      </c>
      <c r="E682" s="13" t="s">
        <v>27</v>
      </c>
      <c r="F682" s="27">
        <v>337</v>
      </c>
      <c r="G682" t="str" cm="1">
        <f t="array" ref="G682">IFERROR(INDEX(Categories!$B$1:$B$51, MATCH(TRUE, ISNUMBER(SEARCH(Categories!$A$1:$A$51, B682)), 0)), "Not Found")</f>
        <v>FOOD</v>
      </c>
      <c r="H682">
        <f t="shared" si="42"/>
        <v>12</v>
      </c>
      <c r="I682">
        <f t="shared" si="43"/>
        <v>2023</v>
      </c>
    </row>
    <row r="683" spans="1:9" ht="15" customHeight="1" x14ac:dyDescent="0.25">
      <c r="A683" s="43">
        <v>45270</v>
      </c>
      <c r="B683" s="5" t="s">
        <v>113</v>
      </c>
      <c r="C683" s="8" t="str">
        <f t="shared" si="40"/>
        <v>Credit</v>
      </c>
      <c r="D683" s="36" t="str">
        <f t="shared" si="41"/>
        <v/>
      </c>
      <c r="E683" s="13" t="s">
        <v>37</v>
      </c>
      <c r="F683" s="20">
        <v>600</v>
      </c>
      <c r="G683" t="str" cm="1">
        <f t="array" ref="G683">IFERROR(INDEX(Categories!$B$1:$B$51, MATCH(TRUE, ISNUMBER(SEARCH(Categories!$A$1:$A$51, B683)), 0)), "Not Found")</f>
        <v>Person</v>
      </c>
      <c r="H683">
        <f t="shared" si="42"/>
        <v>12</v>
      </c>
      <c r="I683">
        <f t="shared" si="43"/>
        <v>2023</v>
      </c>
    </row>
    <row r="684" spans="1:9" ht="15" customHeight="1" x14ac:dyDescent="0.25">
      <c r="A684" s="43">
        <v>45270</v>
      </c>
      <c r="B684" s="5" t="s">
        <v>176</v>
      </c>
      <c r="C684" s="8" t="str">
        <f t="shared" si="40"/>
        <v xml:space="preserve"> </v>
      </c>
      <c r="D684" s="36" t="str">
        <f t="shared" si="41"/>
        <v>Debit</v>
      </c>
      <c r="E684" s="13" t="s">
        <v>27</v>
      </c>
      <c r="F684" s="27">
        <v>149</v>
      </c>
      <c r="G684" t="str" cm="1">
        <f t="array" ref="G684">IFERROR(INDEX(Categories!$B$1:$B$51, MATCH(TRUE, ISNUMBER(SEARCH(Categories!$A$1:$A$51, B684)), 0)), "Not Found")</f>
        <v>ENTERTAINMENT</v>
      </c>
      <c r="H684">
        <f t="shared" si="42"/>
        <v>12</v>
      </c>
      <c r="I684">
        <f t="shared" si="43"/>
        <v>2023</v>
      </c>
    </row>
    <row r="685" spans="1:9" ht="15" customHeight="1" x14ac:dyDescent="0.25">
      <c r="A685" s="41">
        <v>45271</v>
      </c>
      <c r="B685" s="7" t="s">
        <v>205</v>
      </c>
      <c r="C685" s="7" t="str">
        <f t="shared" si="40"/>
        <v xml:space="preserve"> </v>
      </c>
      <c r="D685" s="36" t="str">
        <f t="shared" si="41"/>
        <v>Debit</v>
      </c>
      <c r="E685" s="1" t="s">
        <v>27</v>
      </c>
      <c r="F685" s="26">
        <v>600</v>
      </c>
      <c r="G685" t="str" cm="1">
        <f t="array" ref="G685">IFERROR(INDEX(Categories!$B$1:$B$51, MATCH(TRUE, ISNUMBER(SEARCH(Categories!$A$1:$A$51, B685)), 0)), "Not Found")</f>
        <v>Person</v>
      </c>
      <c r="H685">
        <f t="shared" si="42"/>
        <v>12</v>
      </c>
      <c r="I685">
        <f t="shared" si="43"/>
        <v>2023</v>
      </c>
    </row>
    <row r="686" spans="1:9" ht="15" customHeight="1" x14ac:dyDescent="0.25">
      <c r="A686" s="43">
        <v>45274</v>
      </c>
      <c r="B686" s="4" t="s">
        <v>16</v>
      </c>
      <c r="C686" s="7" t="str">
        <f t="shared" si="40"/>
        <v xml:space="preserve"> </v>
      </c>
      <c r="D686" s="36" t="str">
        <f t="shared" si="41"/>
        <v>Debit</v>
      </c>
      <c r="E686" s="2" t="s">
        <v>27</v>
      </c>
      <c r="F686" s="27">
        <v>239</v>
      </c>
      <c r="G686" t="str" cm="1">
        <f t="array" ref="G686">IFERROR(INDEX(Categories!$B$1:$B$51, MATCH(TRUE, ISNUMBER(SEARCH(Categories!$A$1:$A$51, B686)), 0)), "Not Found")</f>
        <v>MOBILE SERVICES</v>
      </c>
      <c r="H686">
        <f t="shared" si="42"/>
        <v>12</v>
      </c>
      <c r="I686">
        <f t="shared" si="43"/>
        <v>2023</v>
      </c>
    </row>
    <row r="687" spans="1:9" ht="15" customHeight="1" x14ac:dyDescent="0.25">
      <c r="A687" s="43">
        <v>45275</v>
      </c>
      <c r="B687" s="4" t="s">
        <v>215</v>
      </c>
      <c r="C687" s="7" t="str">
        <f t="shared" si="40"/>
        <v xml:space="preserve"> </v>
      </c>
      <c r="D687" s="36" t="str">
        <f t="shared" si="41"/>
        <v>Debit</v>
      </c>
      <c r="E687" s="2" t="s">
        <v>27</v>
      </c>
      <c r="F687" s="27">
        <v>399</v>
      </c>
      <c r="G687" t="str" cm="1">
        <f t="array" ref="G687">IFERROR(INDEX(Categories!$B$1:$B$51, MATCH(TRUE, ISNUMBER(SEARCH(Categories!$A$1:$A$51, B687)), 0)), "Not Found")</f>
        <v>Person</v>
      </c>
      <c r="H687">
        <f t="shared" si="42"/>
        <v>12</v>
      </c>
      <c r="I687">
        <f t="shared" si="43"/>
        <v>2023</v>
      </c>
    </row>
    <row r="688" spans="1:9" ht="15" customHeight="1" x14ac:dyDescent="0.25">
      <c r="A688" s="43">
        <v>45277</v>
      </c>
      <c r="B688" s="4" t="s">
        <v>131</v>
      </c>
      <c r="C688" s="7" t="str">
        <f t="shared" si="40"/>
        <v>Credit</v>
      </c>
      <c r="D688" s="36" t="str">
        <f t="shared" si="41"/>
        <v/>
      </c>
      <c r="E688" s="2" t="s">
        <v>37</v>
      </c>
      <c r="F688" s="20">
        <v>290</v>
      </c>
      <c r="G688" t="str" cm="1">
        <f t="array" ref="G688">IFERROR(INDEX(Categories!$B$1:$B$51, MATCH(TRUE, ISNUMBER(SEARCH(Categories!$A$1:$A$51, B688)), 0)), "Not Found")</f>
        <v>Person</v>
      </c>
      <c r="H688">
        <f t="shared" si="42"/>
        <v>12</v>
      </c>
      <c r="I688">
        <f t="shared" si="43"/>
        <v>2023</v>
      </c>
    </row>
    <row r="689" spans="1:9" ht="15" customHeight="1" x14ac:dyDescent="0.25">
      <c r="A689" s="43">
        <v>45279</v>
      </c>
      <c r="B689" s="4" t="s">
        <v>67</v>
      </c>
      <c r="C689" s="7" t="str">
        <f t="shared" si="40"/>
        <v xml:space="preserve"> </v>
      </c>
      <c r="D689" s="36" t="str">
        <f t="shared" si="41"/>
        <v>Debit</v>
      </c>
      <c r="E689" s="2" t="s">
        <v>27</v>
      </c>
      <c r="F689" s="27">
        <v>1200</v>
      </c>
      <c r="G689" t="str" cm="1">
        <f t="array" ref="G689">IFERROR(INDEX(Categories!$B$1:$B$51, MATCH(TRUE, ISNUMBER(SEARCH(Categories!$A$1:$A$51, B689)), 0)), "Not Found")</f>
        <v>HEALTHCARE</v>
      </c>
      <c r="H689">
        <f t="shared" si="42"/>
        <v>12</v>
      </c>
      <c r="I689">
        <f t="shared" si="43"/>
        <v>2023</v>
      </c>
    </row>
    <row r="690" spans="1:9" ht="15" customHeight="1" x14ac:dyDescent="0.25">
      <c r="A690" s="43">
        <v>45284</v>
      </c>
      <c r="B690" s="4" t="s">
        <v>216</v>
      </c>
      <c r="C690" s="7" t="str">
        <f t="shared" si="40"/>
        <v xml:space="preserve"> </v>
      </c>
      <c r="D690" s="36" t="str">
        <f t="shared" si="41"/>
        <v>Debit</v>
      </c>
      <c r="E690" s="2" t="s">
        <v>27</v>
      </c>
      <c r="F690" s="27">
        <v>6707.12</v>
      </c>
      <c r="G690" t="str" cm="1">
        <f t="array" ref="G690">IFERROR(INDEX(Categories!$B$1:$B$51, MATCH(TRUE, ISNUMBER(SEARCH(Categories!$A$1:$A$51, B690)), 0)), "Not Found")</f>
        <v>Person</v>
      </c>
      <c r="H690">
        <f t="shared" si="42"/>
        <v>12</v>
      </c>
      <c r="I690">
        <f t="shared" si="43"/>
        <v>2023</v>
      </c>
    </row>
    <row r="691" spans="1:9" ht="15" customHeight="1" x14ac:dyDescent="0.25">
      <c r="A691" s="43">
        <v>45285</v>
      </c>
      <c r="B691" s="4" t="s">
        <v>131</v>
      </c>
      <c r="C691" s="7" t="str">
        <f t="shared" si="40"/>
        <v>Credit</v>
      </c>
      <c r="D691" s="36" t="str">
        <f t="shared" si="41"/>
        <v/>
      </c>
      <c r="E691" s="2" t="s">
        <v>37</v>
      </c>
      <c r="F691" s="20">
        <v>280</v>
      </c>
      <c r="G691" t="str" cm="1">
        <f t="array" ref="G691">IFERROR(INDEX(Categories!$B$1:$B$51, MATCH(TRUE, ISNUMBER(SEARCH(Categories!$A$1:$A$51, B691)), 0)), "Not Found")</f>
        <v>Person</v>
      </c>
      <c r="H691">
        <f t="shared" si="42"/>
        <v>12</v>
      </c>
      <c r="I691">
        <f t="shared" si="43"/>
        <v>2023</v>
      </c>
    </row>
    <row r="692" spans="1:9" ht="15" customHeight="1" x14ac:dyDescent="0.25">
      <c r="A692" s="43">
        <v>45288</v>
      </c>
      <c r="B692" s="4" t="s">
        <v>131</v>
      </c>
      <c r="C692" s="7" t="str">
        <f t="shared" si="40"/>
        <v>Credit</v>
      </c>
      <c r="D692" s="36" t="str">
        <f t="shared" si="41"/>
        <v/>
      </c>
      <c r="E692" s="2" t="s">
        <v>37</v>
      </c>
      <c r="F692" s="20">
        <v>150</v>
      </c>
      <c r="G692" t="str" cm="1">
        <f t="array" ref="G692">IFERROR(INDEX(Categories!$B$1:$B$51, MATCH(TRUE, ISNUMBER(SEARCH(Categories!$A$1:$A$51, B692)), 0)), "Not Found")</f>
        <v>Person</v>
      </c>
      <c r="H692">
        <f t="shared" si="42"/>
        <v>12</v>
      </c>
      <c r="I692">
        <f t="shared" si="43"/>
        <v>2023</v>
      </c>
    </row>
    <row r="693" spans="1:9" ht="15" customHeight="1" x14ac:dyDescent="0.25">
      <c r="A693" s="43">
        <v>45288</v>
      </c>
      <c r="B693" s="4" t="s">
        <v>131</v>
      </c>
      <c r="C693" s="7" t="str">
        <f t="shared" si="40"/>
        <v>Credit</v>
      </c>
      <c r="D693" s="36" t="str">
        <f t="shared" si="41"/>
        <v/>
      </c>
      <c r="E693" s="2" t="s">
        <v>37</v>
      </c>
      <c r="F693" s="20">
        <v>49</v>
      </c>
      <c r="G693" t="str" cm="1">
        <f t="array" ref="G693">IFERROR(INDEX(Categories!$B$1:$B$51, MATCH(TRUE, ISNUMBER(SEARCH(Categories!$A$1:$A$51, B693)), 0)), "Not Found")</f>
        <v>Person</v>
      </c>
      <c r="H693">
        <f t="shared" si="42"/>
        <v>12</v>
      </c>
      <c r="I693">
        <f t="shared" si="43"/>
        <v>2023</v>
      </c>
    </row>
    <row r="694" spans="1:9" ht="15" customHeight="1" x14ac:dyDescent="0.25">
      <c r="A694" s="41">
        <v>45291</v>
      </c>
      <c r="B694" s="8" t="s">
        <v>113</v>
      </c>
      <c r="C694" s="8" t="str">
        <f t="shared" si="40"/>
        <v>Credit</v>
      </c>
      <c r="D694" s="36" t="str">
        <f t="shared" si="41"/>
        <v/>
      </c>
      <c r="E694" s="15" t="s">
        <v>37</v>
      </c>
      <c r="F694" s="21">
        <v>950</v>
      </c>
      <c r="G694" t="str" cm="1">
        <f t="array" ref="G694">IFERROR(INDEX(Categories!$B$1:$B$51, MATCH(TRUE, ISNUMBER(SEARCH(Categories!$A$1:$A$51, B694)), 0)), "Not Found")</f>
        <v>Person</v>
      </c>
      <c r="H694">
        <f t="shared" si="42"/>
        <v>12</v>
      </c>
      <c r="I694">
        <f t="shared" si="43"/>
        <v>2023</v>
      </c>
    </row>
    <row r="695" spans="1:9" ht="15" customHeight="1" x14ac:dyDescent="0.25">
      <c r="A695" s="43">
        <v>45291</v>
      </c>
      <c r="B695" s="5" t="s">
        <v>206</v>
      </c>
      <c r="C695" s="8" t="str">
        <f t="shared" si="40"/>
        <v xml:space="preserve"> </v>
      </c>
      <c r="D695" s="36" t="str">
        <f t="shared" si="41"/>
        <v>Debit</v>
      </c>
      <c r="E695" s="13" t="s">
        <v>27</v>
      </c>
      <c r="F695" s="27">
        <v>10000</v>
      </c>
      <c r="G695" t="str" cm="1">
        <f t="array" ref="G695">IFERROR(INDEX(Categories!$B$1:$B$51, MATCH(TRUE, ISNUMBER(SEARCH(Categories!$A$1:$A$51, B695)), 0)), "Not Found")</f>
        <v>Person</v>
      </c>
      <c r="H695">
        <f t="shared" si="42"/>
        <v>12</v>
      </c>
      <c r="I695">
        <f t="shared" si="43"/>
        <v>2023</v>
      </c>
    </row>
    <row r="696" spans="1:9" ht="15" customHeight="1" x14ac:dyDescent="0.25">
      <c r="A696" s="43">
        <v>45291</v>
      </c>
      <c r="B696" s="5" t="s">
        <v>113</v>
      </c>
      <c r="C696" s="8" t="str">
        <f t="shared" si="40"/>
        <v>Credit</v>
      </c>
      <c r="D696" s="36" t="str">
        <f t="shared" si="41"/>
        <v/>
      </c>
      <c r="E696" s="13" t="s">
        <v>37</v>
      </c>
      <c r="F696" s="20">
        <v>500</v>
      </c>
      <c r="G696" t="str" cm="1">
        <f t="array" ref="G696">IFERROR(INDEX(Categories!$B$1:$B$51, MATCH(TRUE, ISNUMBER(SEARCH(Categories!$A$1:$A$51, B696)), 0)), "Not Found")</f>
        <v>Person</v>
      </c>
      <c r="H696">
        <f t="shared" si="42"/>
        <v>12</v>
      </c>
      <c r="I696">
        <f t="shared" si="43"/>
        <v>2023</v>
      </c>
    </row>
    <row r="697" spans="1:9" ht="15" customHeight="1" x14ac:dyDescent="0.25">
      <c r="A697" s="43">
        <v>45292</v>
      </c>
      <c r="B697" s="5" t="s">
        <v>12</v>
      </c>
      <c r="C697" s="8" t="str">
        <f t="shared" si="40"/>
        <v xml:space="preserve"> </v>
      </c>
      <c r="D697" s="36" t="str">
        <f t="shared" si="41"/>
        <v>Debit</v>
      </c>
      <c r="E697" s="13" t="s">
        <v>27</v>
      </c>
      <c r="F697" s="27">
        <v>75</v>
      </c>
      <c r="G697" t="str" cm="1">
        <f t="array" ref="G697">IFERROR(INDEX(Categories!$B$1:$B$51, MATCH(TRUE, ISNUMBER(SEARCH(Categories!$A$1:$A$51, B697)), 0)), "Not Found")</f>
        <v>MOBILE SERVICES</v>
      </c>
      <c r="H697">
        <f t="shared" si="42"/>
        <v>1</v>
      </c>
      <c r="I697">
        <f t="shared" si="43"/>
        <v>2024</v>
      </c>
    </row>
    <row r="698" spans="1:9" ht="15" customHeight="1" x14ac:dyDescent="0.25">
      <c r="A698" s="43">
        <v>45299</v>
      </c>
      <c r="B698" s="5" t="s">
        <v>217</v>
      </c>
      <c r="C698" s="8" t="str">
        <f t="shared" si="40"/>
        <v xml:space="preserve"> </v>
      </c>
      <c r="D698" s="36" t="str">
        <f t="shared" si="41"/>
        <v>Debit</v>
      </c>
      <c r="E698" s="13" t="s">
        <v>27</v>
      </c>
      <c r="F698" s="27">
        <v>635</v>
      </c>
      <c r="G698" t="str" cm="1">
        <f t="array" ref="G698">IFERROR(INDEX(Categories!$B$1:$B$51, MATCH(TRUE, ISNUMBER(SEARCH(Categories!$A$1:$A$51, B698)), 0)), "Not Found")</f>
        <v>Person</v>
      </c>
      <c r="H698">
        <f t="shared" si="42"/>
        <v>1</v>
      </c>
      <c r="I698">
        <f t="shared" si="43"/>
        <v>2024</v>
      </c>
    </row>
    <row r="699" spans="1:9" ht="15" customHeight="1" x14ac:dyDescent="0.25">
      <c r="A699" s="43">
        <v>45301</v>
      </c>
      <c r="B699" s="5" t="s">
        <v>67</v>
      </c>
      <c r="C699" s="8" t="str">
        <f t="shared" si="40"/>
        <v xml:space="preserve"> </v>
      </c>
      <c r="D699" s="36" t="str">
        <f t="shared" si="41"/>
        <v>Debit</v>
      </c>
      <c r="E699" s="13" t="s">
        <v>27</v>
      </c>
      <c r="F699" s="27">
        <v>150</v>
      </c>
      <c r="G699" t="str" cm="1">
        <f t="array" ref="G699">IFERROR(INDEX(Categories!$B$1:$B$51, MATCH(TRUE, ISNUMBER(SEARCH(Categories!$A$1:$A$51, B699)), 0)), "Not Found")</f>
        <v>HEALTHCARE</v>
      </c>
      <c r="H699">
        <f t="shared" si="42"/>
        <v>1</v>
      </c>
      <c r="I699">
        <f t="shared" si="43"/>
        <v>2024</v>
      </c>
    </row>
    <row r="700" spans="1:9" ht="15" customHeight="1" x14ac:dyDescent="0.25">
      <c r="A700" s="43">
        <v>45302</v>
      </c>
      <c r="B700" s="5" t="s">
        <v>176</v>
      </c>
      <c r="C700" s="8" t="str">
        <f t="shared" si="40"/>
        <v xml:space="preserve"> </v>
      </c>
      <c r="D700" s="36" t="str">
        <f t="shared" si="41"/>
        <v>Debit</v>
      </c>
      <c r="E700" s="13" t="s">
        <v>27</v>
      </c>
      <c r="F700" s="27">
        <v>149</v>
      </c>
      <c r="G700" t="str" cm="1">
        <f t="array" ref="G700">IFERROR(INDEX(Categories!$B$1:$B$51, MATCH(TRUE, ISNUMBER(SEARCH(Categories!$A$1:$A$51, B700)), 0)), "Not Found")</f>
        <v>ENTERTAINMENT</v>
      </c>
      <c r="H700">
        <f t="shared" si="42"/>
        <v>1</v>
      </c>
      <c r="I700">
        <f t="shared" si="43"/>
        <v>2024</v>
      </c>
    </row>
    <row r="701" spans="1:9" ht="15" customHeight="1" x14ac:dyDescent="0.25">
      <c r="A701" s="43">
        <v>45306</v>
      </c>
      <c r="B701" s="5" t="s">
        <v>16</v>
      </c>
      <c r="C701" s="8" t="str">
        <f t="shared" si="40"/>
        <v xml:space="preserve"> </v>
      </c>
      <c r="D701" s="36" t="str">
        <f t="shared" si="41"/>
        <v>Debit</v>
      </c>
      <c r="E701" s="13" t="s">
        <v>27</v>
      </c>
      <c r="F701" s="27">
        <v>239</v>
      </c>
      <c r="G701" t="str" cm="1">
        <f t="array" ref="G701">IFERROR(INDEX(Categories!$B$1:$B$51, MATCH(TRUE, ISNUMBER(SEARCH(Categories!$A$1:$A$51, B701)), 0)), "Not Found")</f>
        <v>MOBILE SERVICES</v>
      </c>
      <c r="H701">
        <f t="shared" si="42"/>
        <v>1</v>
      </c>
      <c r="I701">
        <f t="shared" si="43"/>
        <v>2024</v>
      </c>
    </row>
    <row r="702" spans="1:9" ht="15" customHeight="1" x14ac:dyDescent="0.25">
      <c r="A702" s="43">
        <v>45312</v>
      </c>
      <c r="B702" s="5" t="s">
        <v>103</v>
      </c>
      <c r="C702" s="8" t="str">
        <f t="shared" si="40"/>
        <v xml:space="preserve"> </v>
      </c>
      <c r="D702" s="36" t="str">
        <f t="shared" si="41"/>
        <v>Debit</v>
      </c>
      <c r="E702" s="13" t="s">
        <v>27</v>
      </c>
      <c r="F702" s="27">
        <v>427</v>
      </c>
      <c r="G702" t="str" cm="1">
        <f t="array" ref="G702">IFERROR(INDEX(Categories!$B$1:$B$51, MATCH(TRUE, ISNUMBER(SEARCH(Categories!$A$1:$A$51, B702)), 0)), "Not Found")</f>
        <v>FOOD</v>
      </c>
      <c r="H702">
        <f t="shared" si="42"/>
        <v>1</v>
      </c>
      <c r="I702">
        <f t="shared" si="43"/>
        <v>2024</v>
      </c>
    </row>
    <row r="703" spans="1:9" ht="15" customHeight="1" x14ac:dyDescent="0.25">
      <c r="A703" s="41">
        <v>45313</v>
      </c>
      <c r="B703" s="7" t="s">
        <v>191</v>
      </c>
      <c r="C703" s="7" t="str">
        <f t="shared" si="40"/>
        <v xml:space="preserve"> </v>
      </c>
      <c r="D703" s="36" t="str">
        <f t="shared" si="41"/>
        <v>Debit</v>
      </c>
      <c r="E703" s="18" t="s">
        <v>27</v>
      </c>
      <c r="F703" s="26">
        <v>100</v>
      </c>
      <c r="G703" t="str" cm="1">
        <f t="array" ref="G703">IFERROR(INDEX(Categories!$B$1:$B$51, MATCH(TRUE, ISNUMBER(SEARCH(Categories!$A$1:$A$51, B703)), 0)), "Not Found")</f>
        <v>Person</v>
      </c>
      <c r="H703">
        <f t="shared" si="42"/>
        <v>1</v>
      </c>
      <c r="I703">
        <f t="shared" si="43"/>
        <v>2024</v>
      </c>
    </row>
    <row r="704" spans="1:9" ht="15" customHeight="1" x14ac:dyDescent="0.25">
      <c r="A704" s="43">
        <v>45315</v>
      </c>
      <c r="B704" s="4" t="s">
        <v>18</v>
      </c>
      <c r="C704" s="7" t="str">
        <f t="shared" si="40"/>
        <v xml:space="preserve"> </v>
      </c>
      <c r="D704" s="36" t="str">
        <f t="shared" si="41"/>
        <v>Debit</v>
      </c>
      <c r="E704" s="17" t="s">
        <v>27</v>
      </c>
      <c r="F704" s="27">
        <v>239</v>
      </c>
      <c r="G704" t="str" cm="1">
        <f t="array" ref="G704">IFERROR(INDEX(Categories!$B$1:$B$51, MATCH(TRUE, ISNUMBER(SEARCH(Categories!$A$1:$A$51, B704)), 0)), "Not Found")</f>
        <v>MOBILE SERVICES</v>
      </c>
      <c r="H704">
        <f t="shared" si="42"/>
        <v>1</v>
      </c>
      <c r="I704">
        <f t="shared" si="43"/>
        <v>2024</v>
      </c>
    </row>
    <row r="705" spans="1:9" ht="15" customHeight="1" x14ac:dyDescent="0.25">
      <c r="A705" s="43">
        <v>45320</v>
      </c>
      <c r="B705" s="4" t="s">
        <v>206</v>
      </c>
      <c r="C705" s="7" t="str">
        <f t="shared" si="40"/>
        <v xml:space="preserve"> </v>
      </c>
      <c r="D705" s="36" t="str">
        <f t="shared" si="41"/>
        <v>Debit</v>
      </c>
      <c r="E705" s="17" t="s">
        <v>27</v>
      </c>
      <c r="F705" s="27">
        <v>10000</v>
      </c>
      <c r="G705" t="str" cm="1">
        <f t="array" ref="G705">IFERROR(INDEX(Categories!$B$1:$B$51, MATCH(TRUE, ISNUMBER(SEARCH(Categories!$A$1:$A$51, B705)), 0)), "Not Found")</f>
        <v>Person</v>
      </c>
      <c r="H705">
        <f t="shared" si="42"/>
        <v>1</v>
      </c>
      <c r="I705">
        <f t="shared" si="43"/>
        <v>2024</v>
      </c>
    </row>
    <row r="706" spans="1:9" ht="15" customHeight="1" x14ac:dyDescent="0.25">
      <c r="A706" s="43">
        <v>45322</v>
      </c>
      <c r="B706" s="4" t="s">
        <v>113</v>
      </c>
      <c r="C706" s="7" t="str">
        <f t="shared" ref="C706:C769" si="44">IF(E706="Credit", E706, " ")</f>
        <v>Credit</v>
      </c>
      <c r="D706" s="36" t="str">
        <f t="shared" ref="D706:D769" si="45">IF(E706="Debit", E706, "")</f>
        <v/>
      </c>
      <c r="E706" s="17" t="s">
        <v>37</v>
      </c>
      <c r="F706" s="20">
        <v>918</v>
      </c>
      <c r="G706" t="str" cm="1">
        <f t="array" ref="G706">IFERROR(INDEX(Categories!$B$1:$B$51, MATCH(TRUE, ISNUMBER(SEARCH(Categories!$A$1:$A$51, B706)), 0)), "Not Found")</f>
        <v>Person</v>
      </c>
      <c r="H706">
        <f t="shared" ref="H706:H769" si="46">MONTH(A706)</f>
        <v>1</v>
      </c>
      <c r="I706">
        <f t="shared" ref="I706:I769" si="47">YEAR(A706)</f>
        <v>2024</v>
      </c>
    </row>
    <row r="707" spans="1:9" ht="15" customHeight="1" x14ac:dyDescent="0.25">
      <c r="A707" s="43">
        <v>45323</v>
      </c>
      <c r="B707" s="4" t="s">
        <v>12</v>
      </c>
      <c r="C707" s="7" t="str">
        <f t="shared" si="44"/>
        <v xml:space="preserve"> </v>
      </c>
      <c r="D707" s="36" t="str">
        <f t="shared" si="45"/>
        <v>Debit</v>
      </c>
      <c r="E707" s="17" t="s">
        <v>27</v>
      </c>
      <c r="F707" s="27">
        <v>75</v>
      </c>
      <c r="G707" t="str" cm="1">
        <f t="array" ref="G707">IFERROR(INDEX(Categories!$B$1:$B$51, MATCH(TRUE, ISNUMBER(SEARCH(Categories!$A$1:$A$51, B707)), 0)), "Not Found")</f>
        <v>MOBILE SERVICES</v>
      </c>
      <c r="H707">
        <f t="shared" si="46"/>
        <v>2</v>
      </c>
      <c r="I707">
        <f t="shared" si="47"/>
        <v>2024</v>
      </c>
    </row>
    <row r="708" spans="1:9" ht="15" customHeight="1" x14ac:dyDescent="0.25">
      <c r="A708" s="43">
        <v>45325</v>
      </c>
      <c r="B708" s="4" t="s">
        <v>191</v>
      </c>
      <c r="C708" s="7" t="str">
        <f t="shared" si="44"/>
        <v xml:space="preserve"> </v>
      </c>
      <c r="D708" s="36" t="str">
        <f t="shared" si="45"/>
        <v>Debit</v>
      </c>
      <c r="E708" s="17" t="s">
        <v>27</v>
      </c>
      <c r="F708" s="27">
        <v>110</v>
      </c>
      <c r="G708" t="str" cm="1">
        <f t="array" ref="G708">IFERROR(INDEX(Categories!$B$1:$B$51, MATCH(TRUE, ISNUMBER(SEARCH(Categories!$A$1:$A$51, B708)), 0)), "Not Found")</f>
        <v>Person</v>
      </c>
      <c r="H708">
        <f t="shared" si="46"/>
        <v>2</v>
      </c>
      <c r="I708">
        <f t="shared" si="47"/>
        <v>2024</v>
      </c>
    </row>
    <row r="709" spans="1:9" ht="15" customHeight="1" x14ac:dyDescent="0.25">
      <c r="A709" s="43">
        <v>45330</v>
      </c>
      <c r="B709" s="4" t="s">
        <v>113</v>
      </c>
      <c r="C709" s="7" t="str">
        <f t="shared" si="44"/>
        <v>Credit</v>
      </c>
      <c r="D709" s="36" t="str">
        <f t="shared" si="45"/>
        <v/>
      </c>
      <c r="E709" s="17" t="s">
        <v>37</v>
      </c>
      <c r="F709" s="20">
        <v>200</v>
      </c>
      <c r="G709" t="str" cm="1">
        <f t="array" ref="G709">IFERROR(INDEX(Categories!$B$1:$B$51, MATCH(TRUE, ISNUMBER(SEARCH(Categories!$A$1:$A$51, B709)), 0)), "Not Found")</f>
        <v>Person</v>
      </c>
      <c r="H709">
        <f t="shared" si="46"/>
        <v>2</v>
      </c>
      <c r="I709">
        <f t="shared" si="47"/>
        <v>2024</v>
      </c>
    </row>
    <row r="710" spans="1:9" ht="15" customHeight="1" x14ac:dyDescent="0.25">
      <c r="A710" s="43">
        <v>45331</v>
      </c>
      <c r="B710" s="4" t="s">
        <v>183</v>
      </c>
      <c r="C710" s="7" t="str">
        <f t="shared" si="44"/>
        <v xml:space="preserve"> </v>
      </c>
      <c r="D710" s="36" t="str">
        <f t="shared" si="45"/>
        <v>Debit</v>
      </c>
      <c r="E710" s="17" t="s">
        <v>27</v>
      </c>
      <c r="F710" s="27">
        <v>550</v>
      </c>
      <c r="G710" t="str" cm="1">
        <f t="array" ref="G710">IFERROR(INDEX(Categories!$B$1:$B$51, MATCH(TRUE, ISNUMBER(SEARCH(Categories!$A$1:$A$51, B710)), 0)), "Not Found")</f>
        <v>Person</v>
      </c>
      <c r="H710">
        <f t="shared" si="46"/>
        <v>2</v>
      </c>
      <c r="I710">
        <f t="shared" si="47"/>
        <v>2024</v>
      </c>
    </row>
    <row r="711" spans="1:9" ht="15" customHeight="1" x14ac:dyDescent="0.25">
      <c r="A711" s="43">
        <v>45332</v>
      </c>
      <c r="B711" s="4" t="s">
        <v>176</v>
      </c>
      <c r="C711" s="7" t="str">
        <f t="shared" si="44"/>
        <v xml:space="preserve"> </v>
      </c>
      <c r="D711" s="36" t="str">
        <f t="shared" si="45"/>
        <v>Debit</v>
      </c>
      <c r="E711" s="17" t="s">
        <v>27</v>
      </c>
      <c r="F711" s="27">
        <v>149</v>
      </c>
      <c r="G711" t="str" cm="1">
        <f t="array" ref="G711">IFERROR(INDEX(Categories!$B$1:$B$51, MATCH(TRUE, ISNUMBER(SEARCH(Categories!$A$1:$A$51, B711)), 0)), "Not Found")</f>
        <v>ENTERTAINMENT</v>
      </c>
      <c r="H711">
        <f t="shared" si="46"/>
        <v>2</v>
      </c>
      <c r="I711">
        <f t="shared" si="47"/>
        <v>2024</v>
      </c>
    </row>
    <row r="712" spans="1:9" ht="15" customHeight="1" x14ac:dyDescent="0.25">
      <c r="A712" s="41">
        <v>45337</v>
      </c>
      <c r="B712" s="7" t="s">
        <v>113</v>
      </c>
      <c r="C712" s="7" t="str">
        <f t="shared" si="44"/>
        <v>Credit</v>
      </c>
      <c r="D712" s="36" t="str">
        <f t="shared" si="45"/>
        <v/>
      </c>
      <c r="E712" s="1" t="s">
        <v>37</v>
      </c>
      <c r="F712" s="21">
        <v>1000</v>
      </c>
      <c r="G712" t="str" cm="1">
        <f t="array" ref="G712">IFERROR(INDEX(Categories!$B$1:$B$51, MATCH(TRUE, ISNUMBER(SEARCH(Categories!$A$1:$A$51, B712)), 0)), "Not Found")</f>
        <v>Person</v>
      </c>
      <c r="H712">
        <f t="shared" si="46"/>
        <v>2</v>
      </c>
      <c r="I712">
        <f t="shared" si="47"/>
        <v>2024</v>
      </c>
    </row>
    <row r="713" spans="1:9" ht="15" customHeight="1" x14ac:dyDescent="0.25">
      <c r="A713" s="43">
        <v>45342</v>
      </c>
      <c r="B713" s="4" t="s">
        <v>218</v>
      </c>
      <c r="C713" s="7" t="str">
        <f t="shared" si="44"/>
        <v xml:space="preserve"> </v>
      </c>
      <c r="D713" s="36" t="str">
        <f t="shared" si="45"/>
        <v>Debit</v>
      </c>
      <c r="E713" s="2" t="s">
        <v>27</v>
      </c>
      <c r="F713" s="27">
        <v>279</v>
      </c>
      <c r="G713" t="str" cm="1">
        <f t="array" ref="G713">IFERROR(INDEX(Categories!$B$1:$B$51, MATCH(TRUE, ISNUMBER(SEARCH(Categories!$A$1:$A$51, B713)), 0)), "Not Found")</f>
        <v>FOOD</v>
      </c>
      <c r="H713">
        <f t="shared" si="46"/>
        <v>2</v>
      </c>
      <c r="I713">
        <f t="shared" si="47"/>
        <v>2024</v>
      </c>
    </row>
    <row r="714" spans="1:9" ht="15" customHeight="1" x14ac:dyDescent="0.25">
      <c r="A714" s="43">
        <v>45342</v>
      </c>
      <c r="B714" s="4" t="s">
        <v>195</v>
      </c>
      <c r="C714" s="7" t="str">
        <f t="shared" si="44"/>
        <v xml:space="preserve"> </v>
      </c>
      <c r="D714" s="36" t="str">
        <f t="shared" si="45"/>
        <v>Debit</v>
      </c>
      <c r="E714" s="2" t="s">
        <v>27</v>
      </c>
      <c r="F714" s="27">
        <v>1178</v>
      </c>
      <c r="G714" t="str" cm="1">
        <f t="array" ref="G714">IFERROR(INDEX(Categories!$B$1:$B$51, MATCH(TRUE, ISNUMBER(SEARCH(Categories!$A$1:$A$51, B714)), 0)), "Not Found")</f>
        <v>SHOPPING</v>
      </c>
      <c r="H714">
        <f t="shared" si="46"/>
        <v>2</v>
      </c>
      <c r="I714">
        <f t="shared" si="47"/>
        <v>2024</v>
      </c>
    </row>
    <row r="715" spans="1:9" ht="15" customHeight="1" x14ac:dyDescent="0.25">
      <c r="A715" s="43">
        <v>45344</v>
      </c>
      <c r="B715" s="4" t="s">
        <v>219</v>
      </c>
      <c r="C715" s="7" t="str">
        <f t="shared" si="44"/>
        <v xml:space="preserve"> </v>
      </c>
      <c r="D715" s="36" t="str">
        <f t="shared" si="45"/>
        <v>Debit</v>
      </c>
      <c r="E715" s="2" t="s">
        <v>27</v>
      </c>
      <c r="F715" s="27">
        <v>193</v>
      </c>
      <c r="G715" t="str" cm="1">
        <f t="array" ref="G715">IFERROR(INDEX(Categories!$B$1:$B$51, MATCH(TRUE, ISNUMBER(SEARCH(Categories!$A$1:$A$51, B715)), 0)), "Not Found")</f>
        <v>Person</v>
      </c>
      <c r="H715">
        <f t="shared" si="46"/>
        <v>2</v>
      </c>
      <c r="I715">
        <f t="shared" si="47"/>
        <v>2024</v>
      </c>
    </row>
    <row r="716" spans="1:9" ht="15" customHeight="1" x14ac:dyDescent="0.25">
      <c r="A716" s="43">
        <v>45346</v>
      </c>
      <c r="B716" s="4" t="s">
        <v>16</v>
      </c>
      <c r="C716" s="7" t="str">
        <f t="shared" si="44"/>
        <v xml:space="preserve"> </v>
      </c>
      <c r="D716" s="36" t="str">
        <f t="shared" si="45"/>
        <v>Debit</v>
      </c>
      <c r="E716" s="2" t="s">
        <v>27</v>
      </c>
      <c r="F716" s="27">
        <v>239</v>
      </c>
      <c r="G716" t="str" cm="1">
        <f t="array" ref="G716">IFERROR(INDEX(Categories!$B$1:$B$51, MATCH(TRUE, ISNUMBER(SEARCH(Categories!$A$1:$A$51, B716)), 0)), "Not Found")</f>
        <v>MOBILE SERVICES</v>
      </c>
      <c r="H716">
        <f t="shared" si="46"/>
        <v>2</v>
      </c>
      <c r="I716">
        <f t="shared" si="47"/>
        <v>2024</v>
      </c>
    </row>
    <row r="717" spans="1:9" ht="15" customHeight="1" x14ac:dyDescent="0.25">
      <c r="A717" s="43">
        <v>45346</v>
      </c>
      <c r="B717" s="4" t="s">
        <v>182</v>
      </c>
      <c r="C717" s="7" t="str">
        <f t="shared" si="44"/>
        <v xml:space="preserve"> </v>
      </c>
      <c r="D717" s="36" t="str">
        <f t="shared" si="45"/>
        <v>Debit</v>
      </c>
      <c r="E717" s="2" t="s">
        <v>27</v>
      </c>
      <c r="F717" s="27">
        <v>505</v>
      </c>
      <c r="G717" t="str" cm="1">
        <f t="array" ref="G717">IFERROR(INDEX(Categories!$B$1:$B$51, MATCH(TRUE, ISNUMBER(SEARCH(Categories!$A$1:$A$51, B717)), 0)), "Not Found")</f>
        <v>SHOPPING</v>
      </c>
      <c r="H717">
        <f t="shared" si="46"/>
        <v>2</v>
      </c>
      <c r="I717">
        <f t="shared" si="47"/>
        <v>2024</v>
      </c>
    </row>
    <row r="718" spans="1:9" ht="15" customHeight="1" x14ac:dyDescent="0.25">
      <c r="A718" s="43">
        <v>45346</v>
      </c>
      <c r="B718" s="4" t="s">
        <v>195</v>
      </c>
      <c r="C718" s="7" t="str">
        <f t="shared" si="44"/>
        <v xml:space="preserve"> </v>
      </c>
      <c r="D718" s="36" t="str">
        <f t="shared" si="45"/>
        <v>Debit</v>
      </c>
      <c r="E718" s="2" t="s">
        <v>27</v>
      </c>
      <c r="F718" s="27">
        <v>299</v>
      </c>
      <c r="G718" t="str" cm="1">
        <f t="array" ref="G718">IFERROR(INDEX(Categories!$B$1:$B$51, MATCH(TRUE, ISNUMBER(SEARCH(Categories!$A$1:$A$51, B718)), 0)), "Not Found")</f>
        <v>SHOPPING</v>
      </c>
      <c r="H718">
        <f t="shared" si="46"/>
        <v>2</v>
      </c>
      <c r="I718">
        <f t="shared" si="47"/>
        <v>2024</v>
      </c>
    </row>
    <row r="719" spans="1:9" ht="15" customHeight="1" x14ac:dyDescent="0.25">
      <c r="A719" s="43">
        <v>45348</v>
      </c>
      <c r="B719" s="4" t="s">
        <v>113</v>
      </c>
      <c r="C719" s="7" t="str">
        <f t="shared" si="44"/>
        <v>Credit</v>
      </c>
      <c r="D719" s="36" t="str">
        <f t="shared" si="45"/>
        <v/>
      </c>
      <c r="E719" s="2" t="s">
        <v>37</v>
      </c>
      <c r="F719" s="20">
        <v>554</v>
      </c>
      <c r="G719" t="str" cm="1">
        <f t="array" ref="G719">IFERROR(INDEX(Categories!$B$1:$B$51, MATCH(TRUE, ISNUMBER(SEARCH(Categories!$A$1:$A$51, B719)), 0)), "Not Found")</f>
        <v>Person</v>
      </c>
      <c r="H719">
        <f t="shared" si="46"/>
        <v>2</v>
      </c>
      <c r="I719">
        <f t="shared" si="47"/>
        <v>2024</v>
      </c>
    </row>
    <row r="720" spans="1:9" ht="15" customHeight="1" x14ac:dyDescent="0.25">
      <c r="A720" s="43">
        <v>45350</v>
      </c>
      <c r="B720" s="4" t="s">
        <v>220</v>
      </c>
      <c r="C720" s="7" t="str">
        <f t="shared" si="44"/>
        <v xml:space="preserve"> </v>
      </c>
      <c r="D720" s="36" t="str">
        <f t="shared" si="45"/>
        <v>Debit</v>
      </c>
      <c r="E720" s="2" t="s">
        <v>27</v>
      </c>
      <c r="F720" s="27">
        <v>12</v>
      </c>
      <c r="G720" t="str" cm="1">
        <f t="array" ref="G720">IFERROR(INDEX(Categories!$B$1:$B$51, MATCH(TRUE, ISNUMBER(SEARCH(Categories!$A$1:$A$51, B720)), 0)), "Not Found")</f>
        <v>Person</v>
      </c>
      <c r="H720">
        <f t="shared" si="46"/>
        <v>2</v>
      </c>
      <c r="I720">
        <f t="shared" si="47"/>
        <v>2024</v>
      </c>
    </row>
    <row r="721" spans="1:9" ht="15" customHeight="1" x14ac:dyDescent="0.25">
      <c r="A721" s="41">
        <v>45352</v>
      </c>
      <c r="B721" s="10" t="s">
        <v>113</v>
      </c>
      <c r="C721" s="10" t="str">
        <f t="shared" si="44"/>
        <v>Credit</v>
      </c>
      <c r="D721" s="36" t="str">
        <f t="shared" si="45"/>
        <v/>
      </c>
      <c r="E721" s="1" t="s">
        <v>37</v>
      </c>
      <c r="F721" s="21">
        <v>400</v>
      </c>
      <c r="G721" t="str" cm="1">
        <f t="array" ref="G721">IFERROR(INDEX(Categories!$B$1:$B$51, MATCH(TRUE, ISNUMBER(SEARCH(Categories!$A$1:$A$51, B721)), 0)), "Not Found")</f>
        <v>Person</v>
      </c>
      <c r="H721">
        <f t="shared" si="46"/>
        <v>3</v>
      </c>
      <c r="I721">
        <f t="shared" si="47"/>
        <v>2024</v>
      </c>
    </row>
    <row r="722" spans="1:9" ht="15" customHeight="1" x14ac:dyDescent="0.25">
      <c r="A722" s="43">
        <v>45352</v>
      </c>
      <c r="B722" s="6" t="s">
        <v>133</v>
      </c>
      <c r="C722" s="10" t="str">
        <f t="shared" si="44"/>
        <v xml:space="preserve"> </v>
      </c>
      <c r="D722" s="36" t="str">
        <f t="shared" si="45"/>
        <v>Debit</v>
      </c>
      <c r="E722" s="13" t="s">
        <v>27</v>
      </c>
      <c r="F722" s="27">
        <v>559</v>
      </c>
      <c r="G722" t="str" cm="1">
        <f t="array" ref="G722">IFERROR(INDEX(Categories!$B$1:$B$51, MATCH(TRUE, ISNUMBER(SEARCH(Categories!$A$1:$A$51, B722)), 0)), "Not Found")</f>
        <v>Person</v>
      </c>
      <c r="H722">
        <f t="shared" si="46"/>
        <v>3</v>
      </c>
      <c r="I722">
        <f t="shared" si="47"/>
        <v>2024</v>
      </c>
    </row>
    <row r="723" spans="1:9" ht="15" customHeight="1" x14ac:dyDescent="0.25">
      <c r="A723" s="43">
        <v>45352</v>
      </c>
      <c r="B723" s="6" t="s">
        <v>13</v>
      </c>
      <c r="C723" s="10" t="str">
        <f t="shared" si="44"/>
        <v xml:space="preserve"> </v>
      </c>
      <c r="D723" s="36" t="str">
        <f t="shared" si="45"/>
        <v>Debit</v>
      </c>
      <c r="E723" s="13" t="s">
        <v>27</v>
      </c>
      <c r="F723" s="27">
        <v>75</v>
      </c>
      <c r="G723" t="str" cm="1">
        <f t="array" ref="G723">IFERROR(INDEX(Categories!$B$1:$B$51, MATCH(TRUE, ISNUMBER(SEARCH(Categories!$A$1:$A$51, B723)), 0)), "Not Found")</f>
        <v>MOBILE SERVICES</v>
      </c>
      <c r="H723">
        <f t="shared" si="46"/>
        <v>3</v>
      </c>
      <c r="I723">
        <f t="shared" si="47"/>
        <v>2024</v>
      </c>
    </row>
    <row r="724" spans="1:9" ht="15" customHeight="1" x14ac:dyDescent="0.25">
      <c r="A724" s="43">
        <v>45356</v>
      </c>
      <c r="B724" s="6" t="s">
        <v>196</v>
      </c>
      <c r="C724" s="10" t="str">
        <f t="shared" si="44"/>
        <v xml:space="preserve"> </v>
      </c>
      <c r="D724" s="36" t="str">
        <f t="shared" si="45"/>
        <v>Debit</v>
      </c>
      <c r="E724" s="13" t="s">
        <v>27</v>
      </c>
      <c r="F724" s="27">
        <v>596</v>
      </c>
      <c r="G724" t="str" cm="1">
        <f t="array" ref="G724">IFERROR(INDEX(Categories!$B$1:$B$51, MATCH(TRUE, ISNUMBER(SEARCH(Categories!$A$1:$A$51, B724)), 0)), "Not Found")</f>
        <v>OTHER COMPANY</v>
      </c>
      <c r="H724">
        <f t="shared" si="46"/>
        <v>3</v>
      </c>
      <c r="I724">
        <f t="shared" si="47"/>
        <v>2024</v>
      </c>
    </row>
    <row r="725" spans="1:9" ht="15" customHeight="1" x14ac:dyDescent="0.25">
      <c r="A725" s="43">
        <v>45357</v>
      </c>
      <c r="B725" s="6" t="s">
        <v>221</v>
      </c>
      <c r="C725" s="10" t="str">
        <f t="shared" si="44"/>
        <v xml:space="preserve"> </v>
      </c>
      <c r="D725" s="36" t="str">
        <f t="shared" si="45"/>
        <v>Debit</v>
      </c>
      <c r="E725" s="13" t="s">
        <v>27</v>
      </c>
      <c r="F725" s="27">
        <v>350</v>
      </c>
      <c r="G725" t="str" cm="1">
        <f t="array" ref="G725">IFERROR(INDEX(Categories!$B$1:$B$51, MATCH(TRUE, ISNUMBER(SEARCH(Categories!$A$1:$A$51, B725)), 0)), "Not Found")</f>
        <v>Person</v>
      </c>
      <c r="H725">
        <f t="shared" si="46"/>
        <v>3</v>
      </c>
      <c r="I725">
        <f t="shared" si="47"/>
        <v>2024</v>
      </c>
    </row>
    <row r="726" spans="1:9" ht="15" customHeight="1" x14ac:dyDescent="0.25">
      <c r="A726" s="43">
        <v>45358</v>
      </c>
      <c r="B726" s="6" t="s">
        <v>222</v>
      </c>
      <c r="C726" s="10" t="str">
        <f t="shared" si="44"/>
        <v xml:space="preserve"> </v>
      </c>
      <c r="D726" s="36" t="str">
        <f t="shared" si="45"/>
        <v>Debit</v>
      </c>
      <c r="E726" s="13" t="s">
        <v>27</v>
      </c>
      <c r="F726" s="27">
        <v>70</v>
      </c>
      <c r="G726" t="str" cm="1">
        <f t="array" ref="G726">IFERROR(INDEX(Categories!$B$1:$B$51, MATCH(TRUE, ISNUMBER(SEARCH(Categories!$A$1:$A$51, B726)), 0)), "Not Found")</f>
        <v>Person</v>
      </c>
      <c r="H726">
        <f t="shared" si="46"/>
        <v>3</v>
      </c>
      <c r="I726">
        <f t="shared" si="47"/>
        <v>2024</v>
      </c>
    </row>
    <row r="727" spans="1:9" ht="15" customHeight="1" x14ac:dyDescent="0.25">
      <c r="A727" s="43">
        <v>45361</v>
      </c>
      <c r="B727" s="6" t="s">
        <v>223</v>
      </c>
      <c r="C727" s="10" t="str">
        <f t="shared" si="44"/>
        <v xml:space="preserve"> </v>
      </c>
      <c r="D727" s="36" t="str">
        <f t="shared" si="45"/>
        <v>Debit</v>
      </c>
      <c r="E727" s="13" t="s">
        <v>27</v>
      </c>
      <c r="F727" s="27">
        <v>1311</v>
      </c>
      <c r="G727" t="str" cm="1">
        <f t="array" ref="G727">IFERROR(INDEX(Categories!$B$1:$B$51, MATCH(TRUE, ISNUMBER(SEARCH(Categories!$A$1:$A$51, B727)), 0)), "Not Found")</f>
        <v>Person</v>
      </c>
      <c r="H727">
        <f t="shared" si="46"/>
        <v>3</v>
      </c>
      <c r="I727">
        <f t="shared" si="47"/>
        <v>2024</v>
      </c>
    </row>
    <row r="728" spans="1:9" ht="15" customHeight="1" x14ac:dyDescent="0.25">
      <c r="A728" s="43">
        <v>45361</v>
      </c>
      <c r="B728" s="6" t="s">
        <v>224</v>
      </c>
      <c r="C728" s="10" t="str">
        <f t="shared" si="44"/>
        <v xml:space="preserve"> </v>
      </c>
      <c r="D728" s="36" t="str">
        <f t="shared" si="45"/>
        <v>Debit</v>
      </c>
      <c r="E728" s="13" t="s">
        <v>27</v>
      </c>
      <c r="F728" s="27">
        <v>149</v>
      </c>
      <c r="G728" t="str" cm="1">
        <f t="array" ref="G728">IFERROR(INDEX(Categories!$B$1:$B$51, MATCH(TRUE, ISNUMBER(SEARCH(Categories!$A$1:$A$51, B728)), 0)), "Not Found")</f>
        <v>ENTERTAINMENT</v>
      </c>
      <c r="H728">
        <f t="shared" si="46"/>
        <v>3</v>
      </c>
      <c r="I728">
        <f t="shared" si="47"/>
        <v>2024</v>
      </c>
    </row>
    <row r="729" spans="1:9" ht="15" customHeight="1" x14ac:dyDescent="0.25">
      <c r="A729" s="43">
        <v>45362</v>
      </c>
      <c r="B729" s="6" t="s">
        <v>133</v>
      </c>
      <c r="C729" s="10" t="str">
        <f t="shared" si="44"/>
        <v xml:space="preserve"> </v>
      </c>
      <c r="D729" s="36" t="str">
        <f t="shared" si="45"/>
        <v>Debit</v>
      </c>
      <c r="E729" s="13" t="s">
        <v>27</v>
      </c>
      <c r="F729" s="27">
        <v>80</v>
      </c>
      <c r="G729" t="str" cm="1">
        <f t="array" ref="G729">IFERROR(INDEX(Categories!$B$1:$B$51, MATCH(TRUE, ISNUMBER(SEARCH(Categories!$A$1:$A$51, B729)), 0)), "Not Found")</f>
        <v>Person</v>
      </c>
      <c r="H729">
        <f t="shared" si="46"/>
        <v>3</v>
      </c>
      <c r="I729">
        <f t="shared" si="47"/>
        <v>2024</v>
      </c>
    </row>
    <row r="730" spans="1:9" ht="15" customHeight="1" x14ac:dyDescent="0.25">
      <c r="A730" s="41">
        <v>45363</v>
      </c>
      <c r="B730" s="8" t="s">
        <v>225</v>
      </c>
      <c r="C730" s="8" t="str">
        <f t="shared" si="44"/>
        <v xml:space="preserve"> </v>
      </c>
      <c r="D730" s="36" t="str">
        <f t="shared" si="45"/>
        <v>Debit</v>
      </c>
      <c r="E730" s="16" t="s">
        <v>27</v>
      </c>
      <c r="F730" s="26">
        <v>980</v>
      </c>
      <c r="G730" t="str" cm="1">
        <f t="array" ref="G730">IFERROR(INDEX(Categories!$B$1:$B$51, MATCH(TRUE, ISNUMBER(SEARCH(Categories!$A$1:$A$51, B730)), 0)), "Not Found")</f>
        <v>ENTERTAINMENT</v>
      </c>
      <c r="H730">
        <f t="shared" si="46"/>
        <v>3</v>
      </c>
      <c r="I730">
        <f t="shared" si="47"/>
        <v>2024</v>
      </c>
    </row>
    <row r="731" spans="1:9" ht="15" customHeight="1" x14ac:dyDescent="0.25">
      <c r="A731" s="43">
        <v>45364</v>
      </c>
      <c r="B731" s="5" t="s">
        <v>113</v>
      </c>
      <c r="C731" s="8" t="str">
        <f t="shared" si="44"/>
        <v>Credit</v>
      </c>
      <c r="D731" s="36" t="str">
        <f t="shared" si="45"/>
        <v/>
      </c>
      <c r="E731" s="14" t="s">
        <v>37</v>
      </c>
      <c r="F731" s="20">
        <v>820</v>
      </c>
      <c r="G731" t="str" cm="1">
        <f t="array" ref="G731">IFERROR(INDEX(Categories!$B$1:$B$51, MATCH(TRUE, ISNUMBER(SEARCH(Categories!$A$1:$A$51, B731)), 0)), "Not Found")</f>
        <v>Person</v>
      </c>
      <c r="H731">
        <f t="shared" si="46"/>
        <v>3</v>
      </c>
      <c r="I731">
        <f t="shared" si="47"/>
        <v>2024</v>
      </c>
    </row>
    <row r="732" spans="1:9" ht="15" customHeight="1" x14ac:dyDescent="0.25">
      <c r="A732" s="43">
        <v>45376</v>
      </c>
      <c r="B732" s="5" t="s">
        <v>16</v>
      </c>
      <c r="C732" s="8" t="str">
        <f t="shared" si="44"/>
        <v xml:space="preserve"> </v>
      </c>
      <c r="D732" s="36" t="str">
        <f t="shared" si="45"/>
        <v>Debit</v>
      </c>
      <c r="E732" s="14" t="s">
        <v>27</v>
      </c>
      <c r="F732" s="27">
        <v>239</v>
      </c>
      <c r="G732" t="str" cm="1">
        <f t="array" ref="G732">IFERROR(INDEX(Categories!$B$1:$B$51, MATCH(TRUE, ISNUMBER(SEARCH(Categories!$A$1:$A$51, B732)), 0)), "Not Found")</f>
        <v>MOBILE SERVICES</v>
      </c>
      <c r="H732">
        <f t="shared" si="46"/>
        <v>3</v>
      </c>
      <c r="I732">
        <f t="shared" si="47"/>
        <v>2024</v>
      </c>
    </row>
    <row r="733" spans="1:9" ht="15" customHeight="1" x14ac:dyDescent="0.25">
      <c r="A733" s="43">
        <v>45378</v>
      </c>
      <c r="B733" s="5" t="s">
        <v>78</v>
      </c>
      <c r="C733" s="8" t="str">
        <f t="shared" si="44"/>
        <v xml:space="preserve"> </v>
      </c>
      <c r="D733" s="36" t="str">
        <f t="shared" si="45"/>
        <v>Debit</v>
      </c>
      <c r="E733" s="14" t="s">
        <v>27</v>
      </c>
      <c r="F733" s="27">
        <v>441</v>
      </c>
      <c r="G733" t="str" cm="1">
        <f t="array" ref="G733">IFERROR(INDEX(Categories!$B$1:$B$51, MATCH(TRUE, ISNUMBER(SEARCH(Categories!$A$1:$A$51, B733)), 0)), "Not Found")</f>
        <v>SHOPPING</v>
      </c>
      <c r="H733">
        <f t="shared" si="46"/>
        <v>3</v>
      </c>
      <c r="I733">
        <f t="shared" si="47"/>
        <v>2024</v>
      </c>
    </row>
    <row r="734" spans="1:9" ht="15" customHeight="1" x14ac:dyDescent="0.25">
      <c r="A734" s="43">
        <v>45384</v>
      </c>
      <c r="B734" s="5" t="s">
        <v>113</v>
      </c>
      <c r="C734" s="8" t="str">
        <f t="shared" si="44"/>
        <v>Credit</v>
      </c>
      <c r="D734" s="36" t="str">
        <f t="shared" si="45"/>
        <v/>
      </c>
      <c r="E734" s="14" t="s">
        <v>37</v>
      </c>
      <c r="F734" s="20">
        <v>236</v>
      </c>
      <c r="G734" t="str" cm="1">
        <f t="array" ref="G734">IFERROR(INDEX(Categories!$B$1:$B$51, MATCH(TRUE, ISNUMBER(SEARCH(Categories!$A$1:$A$51, B734)), 0)), "Not Found")</f>
        <v>Person</v>
      </c>
      <c r="H734">
        <f t="shared" si="46"/>
        <v>4</v>
      </c>
      <c r="I734">
        <f t="shared" si="47"/>
        <v>2024</v>
      </c>
    </row>
    <row r="735" spans="1:9" ht="15" customHeight="1" x14ac:dyDescent="0.25">
      <c r="A735" s="43">
        <v>45384</v>
      </c>
      <c r="B735" s="5" t="s">
        <v>13</v>
      </c>
      <c r="C735" s="8" t="str">
        <f t="shared" si="44"/>
        <v xml:space="preserve"> </v>
      </c>
      <c r="D735" s="36" t="str">
        <f t="shared" si="45"/>
        <v>Debit</v>
      </c>
      <c r="E735" s="14" t="s">
        <v>27</v>
      </c>
      <c r="F735" s="27">
        <v>75</v>
      </c>
      <c r="G735" t="str" cm="1">
        <f t="array" ref="G735">IFERROR(INDEX(Categories!$B$1:$B$51, MATCH(TRUE, ISNUMBER(SEARCH(Categories!$A$1:$A$51, B735)), 0)), "Not Found")</f>
        <v>MOBILE SERVICES</v>
      </c>
      <c r="H735">
        <f t="shared" si="46"/>
        <v>4</v>
      </c>
      <c r="I735">
        <f t="shared" si="47"/>
        <v>2024</v>
      </c>
    </row>
    <row r="736" spans="1:9" ht="15" customHeight="1" x14ac:dyDescent="0.25">
      <c r="A736" s="43">
        <v>45384</v>
      </c>
      <c r="B736" s="5" t="s">
        <v>226</v>
      </c>
      <c r="C736" s="8" t="str">
        <f t="shared" si="44"/>
        <v xml:space="preserve"> </v>
      </c>
      <c r="D736" s="36" t="str">
        <f t="shared" si="45"/>
        <v>Debit</v>
      </c>
      <c r="E736" s="14" t="s">
        <v>27</v>
      </c>
      <c r="F736" s="27">
        <v>236</v>
      </c>
      <c r="G736" t="str" cm="1">
        <f t="array" ref="G736">IFERROR(INDEX(Categories!$B$1:$B$51, MATCH(TRUE, ISNUMBER(SEARCH(Categories!$A$1:$A$51, B736)), 0)), "Not Found")</f>
        <v>Person</v>
      </c>
      <c r="H736">
        <f t="shared" si="46"/>
        <v>4</v>
      </c>
      <c r="I736">
        <f t="shared" si="47"/>
        <v>2024</v>
      </c>
    </row>
    <row r="737" spans="1:9" ht="15" customHeight="1" x14ac:dyDescent="0.25">
      <c r="A737" s="43">
        <v>45386</v>
      </c>
      <c r="B737" s="5" t="s">
        <v>78</v>
      </c>
      <c r="C737" s="8" t="str">
        <f t="shared" si="44"/>
        <v xml:space="preserve"> </v>
      </c>
      <c r="D737" s="36" t="str">
        <f t="shared" si="45"/>
        <v>Debit</v>
      </c>
      <c r="E737" s="14" t="s">
        <v>27</v>
      </c>
      <c r="F737" s="27">
        <v>399</v>
      </c>
      <c r="G737" t="str" cm="1">
        <f t="array" ref="G737">IFERROR(INDEX(Categories!$B$1:$B$51, MATCH(TRUE, ISNUMBER(SEARCH(Categories!$A$1:$A$51, B737)), 0)), "Not Found")</f>
        <v>SHOPPING</v>
      </c>
      <c r="H737">
        <f t="shared" si="46"/>
        <v>4</v>
      </c>
      <c r="I737">
        <f t="shared" si="47"/>
        <v>2024</v>
      </c>
    </row>
    <row r="738" spans="1:9" ht="15" customHeight="1" x14ac:dyDescent="0.25">
      <c r="A738" s="43">
        <v>45386</v>
      </c>
      <c r="B738" s="5" t="s">
        <v>113</v>
      </c>
      <c r="C738" s="8" t="str">
        <f t="shared" si="44"/>
        <v>Credit</v>
      </c>
      <c r="D738" s="36" t="str">
        <f t="shared" si="45"/>
        <v/>
      </c>
      <c r="E738" s="14" t="s">
        <v>37</v>
      </c>
      <c r="F738" s="20">
        <v>400</v>
      </c>
      <c r="G738" t="str" cm="1">
        <f t="array" ref="G738">IFERROR(INDEX(Categories!$B$1:$B$51, MATCH(TRUE, ISNUMBER(SEARCH(Categories!$A$1:$A$51, B738)), 0)), "Not Found")</f>
        <v>Person</v>
      </c>
      <c r="H738">
        <f t="shared" si="46"/>
        <v>4</v>
      </c>
      <c r="I738">
        <f t="shared" si="47"/>
        <v>2024</v>
      </c>
    </row>
    <row r="739" spans="1:9" ht="15" customHeight="1" x14ac:dyDescent="0.25">
      <c r="A739" s="41">
        <v>45387</v>
      </c>
      <c r="B739" s="10" t="s">
        <v>220</v>
      </c>
      <c r="C739" s="10" t="str">
        <f t="shared" si="44"/>
        <v xml:space="preserve"> </v>
      </c>
      <c r="D739" s="36" t="str">
        <f t="shared" si="45"/>
        <v>Debit</v>
      </c>
      <c r="E739" s="15" t="s">
        <v>27</v>
      </c>
      <c r="F739" s="26">
        <v>28</v>
      </c>
      <c r="G739" t="str" cm="1">
        <f t="array" ref="G739">IFERROR(INDEX(Categories!$B$1:$B$51, MATCH(TRUE, ISNUMBER(SEARCH(Categories!$A$1:$A$51, B739)), 0)), "Not Found")</f>
        <v>Person</v>
      </c>
      <c r="H739">
        <f t="shared" si="46"/>
        <v>4</v>
      </c>
      <c r="I739">
        <f t="shared" si="47"/>
        <v>2024</v>
      </c>
    </row>
    <row r="740" spans="1:9" ht="15" customHeight="1" x14ac:dyDescent="0.25">
      <c r="A740" s="43">
        <v>45388</v>
      </c>
      <c r="B740" s="6" t="s">
        <v>227</v>
      </c>
      <c r="C740" s="10" t="str">
        <f t="shared" si="44"/>
        <v xml:space="preserve"> </v>
      </c>
      <c r="D740" s="36" t="str">
        <f t="shared" si="45"/>
        <v>Debit</v>
      </c>
      <c r="E740" s="13" t="s">
        <v>27</v>
      </c>
      <c r="F740" s="27">
        <v>1960</v>
      </c>
      <c r="G740" t="str" cm="1">
        <f t="array" ref="G740">IFERROR(INDEX(Categories!$B$1:$B$51, MATCH(TRUE, ISNUMBER(SEARCH(Categories!$A$1:$A$51, B740)), 0)), "Not Found")</f>
        <v>OTHER COMPANY</v>
      </c>
      <c r="H740">
        <f t="shared" si="46"/>
        <v>4</v>
      </c>
      <c r="I740">
        <f t="shared" si="47"/>
        <v>2024</v>
      </c>
    </row>
    <row r="741" spans="1:9" ht="15" customHeight="1" x14ac:dyDescent="0.25">
      <c r="A741" s="43">
        <v>45388</v>
      </c>
      <c r="B741" s="6" t="s">
        <v>228</v>
      </c>
      <c r="C741" s="10" t="str">
        <f t="shared" si="44"/>
        <v xml:space="preserve"> </v>
      </c>
      <c r="D741" s="36" t="str">
        <f t="shared" si="45"/>
        <v>Debit</v>
      </c>
      <c r="E741" s="13" t="s">
        <v>27</v>
      </c>
      <c r="F741" s="27">
        <v>40</v>
      </c>
      <c r="G741" t="str" cm="1">
        <f t="array" ref="G741">IFERROR(INDEX(Categories!$B$1:$B$51, MATCH(TRUE, ISNUMBER(SEARCH(Categories!$A$1:$A$51, B741)), 0)), "Not Found")</f>
        <v>Person</v>
      </c>
      <c r="H741">
        <f t="shared" si="46"/>
        <v>4</v>
      </c>
      <c r="I741">
        <f t="shared" si="47"/>
        <v>2024</v>
      </c>
    </row>
    <row r="742" spans="1:9" ht="15" customHeight="1" x14ac:dyDescent="0.25">
      <c r="A742" s="43">
        <v>45388</v>
      </c>
      <c r="B742" s="6" t="s">
        <v>67</v>
      </c>
      <c r="C742" s="10" t="str">
        <f t="shared" si="44"/>
        <v xml:space="preserve"> </v>
      </c>
      <c r="D742" s="36" t="str">
        <f t="shared" si="45"/>
        <v>Debit</v>
      </c>
      <c r="E742" s="13" t="s">
        <v>27</v>
      </c>
      <c r="F742" s="27">
        <v>2000</v>
      </c>
      <c r="G742" t="str" cm="1">
        <f t="array" ref="G742">IFERROR(INDEX(Categories!$B$1:$B$51, MATCH(TRUE, ISNUMBER(SEARCH(Categories!$A$1:$A$51, B742)), 0)), "Not Found")</f>
        <v>HEALTHCARE</v>
      </c>
      <c r="H742">
        <f t="shared" si="46"/>
        <v>4</v>
      </c>
      <c r="I742">
        <f t="shared" si="47"/>
        <v>2024</v>
      </c>
    </row>
    <row r="743" spans="1:9" ht="15" customHeight="1" x14ac:dyDescent="0.25">
      <c r="A743" s="43">
        <v>45388</v>
      </c>
      <c r="B743" s="6" t="s">
        <v>229</v>
      </c>
      <c r="C743" s="10" t="str">
        <f t="shared" si="44"/>
        <v xml:space="preserve"> </v>
      </c>
      <c r="D743" s="36" t="str">
        <f t="shared" si="45"/>
        <v>Debit</v>
      </c>
      <c r="E743" s="13" t="s">
        <v>27</v>
      </c>
      <c r="F743" s="27">
        <v>2000</v>
      </c>
      <c r="G743" t="str" cm="1">
        <f t="array" ref="G743">IFERROR(INDEX(Categories!$B$1:$B$51, MATCH(TRUE, ISNUMBER(SEARCH(Categories!$A$1:$A$51, B743)), 0)), "Not Found")</f>
        <v>Person</v>
      </c>
      <c r="H743">
        <f t="shared" si="46"/>
        <v>4</v>
      </c>
      <c r="I743">
        <f t="shared" si="47"/>
        <v>2024</v>
      </c>
    </row>
    <row r="744" spans="1:9" ht="15" customHeight="1" x14ac:dyDescent="0.25">
      <c r="A744" s="43">
        <v>45389</v>
      </c>
      <c r="B744" s="6" t="s">
        <v>78</v>
      </c>
      <c r="C744" s="10" t="str">
        <f t="shared" si="44"/>
        <v xml:space="preserve"> </v>
      </c>
      <c r="D744" s="36" t="str">
        <f t="shared" si="45"/>
        <v>Debit</v>
      </c>
      <c r="E744" s="13" t="s">
        <v>27</v>
      </c>
      <c r="F744" s="27">
        <v>209</v>
      </c>
      <c r="G744" t="str" cm="1">
        <f t="array" ref="G744">IFERROR(INDEX(Categories!$B$1:$B$51, MATCH(TRUE, ISNUMBER(SEARCH(Categories!$A$1:$A$51, B744)), 0)), "Not Found")</f>
        <v>SHOPPING</v>
      </c>
      <c r="H744">
        <f t="shared" si="46"/>
        <v>4</v>
      </c>
      <c r="I744">
        <f t="shared" si="47"/>
        <v>2024</v>
      </c>
    </row>
    <row r="745" spans="1:9" ht="15" customHeight="1" x14ac:dyDescent="0.25">
      <c r="A745" s="43">
        <v>45390</v>
      </c>
      <c r="B745" s="6" t="s">
        <v>230</v>
      </c>
      <c r="C745" s="10" t="str">
        <f t="shared" si="44"/>
        <v xml:space="preserve"> </v>
      </c>
      <c r="D745" s="36" t="str">
        <f t="shared" si="45"/>
        <v>Debit</v>
      </c>
      <c r="E745" s="13" t="s">
        <v>27</v>
      </c>
      <c r="F745" s="27">
        <v>10</v>
      </c>
      <c r="G745" t="str" cm="1">
        <f t="array" ref="G745">IFERROR(INDEX(Categories!$B$1:$B$51, MATCH(TRUE, ISNUMBER(SEARCH(Categories!$A$1:$A$51, B745)), 0)), "Not Found")</f>
        <v>Person</v>
      </c>
      <c r="H745">
        <f t="shared" si="46"/>
        <v>4</v>
      </c>
      <c r="I745">
        <f t="shared" si="47"/>
        <v>2024</v>
      </c>
    </row>
    <row r="746" spans="1:9" ht="15" customHeight="1" x14ac:dyDescent="0.25">
      <c r="A746" s="43">
        <v>45390</v>
      </c>
      <c r="B746" s="6" t="s">
        <v>231</v>
      </c>
      <c r="C746" s="10" t="str">
        <f t="shared" si="44"/>
        <v xml:space="preserve"> </v>
      </c>
      <c r="D746" s="36" t="str">
        <f t="shared" si="45"/>
        <v>Debit</v>
      </c>
      <c r="E746" s="13" t="s">
        <v>27</v>
      </c>
      <c r="F746" s="27">
        <v>50</v>
      </c>
      <c r="G746" t="str" cm="1">
        <f t="array" ref="G746">IFERROR(INDEX(Categories!$B$1:$B$51, MATCH(TRUE, ISNUMBER(SEARCH(Categories!$A$1:$A$51, B746)), 0)), "Not Found")</f>
        <v>Person</v>
      </c>
      <c r="H746">
        <f t="shared" si="46"/>
        <v>4</v>
      </c>
      <c r="I746">
        <f t="shared" si="47"/>
        <v>2024</v>
      </c>
    </row>
    <row r="747" spans="1:9" ht="15" customHeight="1" x14ac:dyDescent="0.25">
      <c r="A747" s="43">
        <v>45390</v>
      </c>
      <c r="B747" s="6" t="s">
        <v>228</v>
      </c>
      <c r="C747" s="10" t="str">
        <f t="shared" si="44"/>
        <v xml:space="preserve"> </v>
      </c>
      <c r="D747" s="36" t="str">
        <f t="shared" si="45"/>
        <v>Debit</v>
      </c>
      <c r="E747" s="13" t="s">
        <v>27</v>
      </c>
      <c r="F747" s="27">
        <v>60</v>
      </c>
      <c r="G747" t="str" cm="1">
        <f t="array" ref="G747">IFERROR(INDEX(Categories!$B$1:$B$51, MATCH(TRUE, ISNUMBER(SEARCH(Categories!$A$1:$A$51, B747)), 0)), "Not Found")</f>
        <v>Person</v>
      </c>
      <c r="H747">
        <f t="shared" si="46"/>
        <v>4</v>
      </c>
      <c r="I747">
        <f t="shared" si="47"/>
        <v>2024</v>
      </c>
    </row>
    <row r="748" spans="1:9" ht="15" customHeight="1" x14ac:dyDescent="0.25">
      <c r="A748" s="41">
        <v>45391</v>
      </c>
      <c r="B748" s="10" t="s">
        <v>220</v>
      </c>
      <c r="C748" s="10" t="str">
        <f t="shared" si="44"/>
        <v xml:space="preserve"> </v>
      </c>
      <c r="D748" s="36" t="str">
        <f t="shared" si="45"/>
        <v>Debit</v>
      </c>
      <c r="E748" s="16" t="s">
        <v>27</v>
      </c>
      <c r="F748" s="26">
        <v>103</v>
      </c>
      <c r="G748" t="str" cm="1">
        <f t="array" ref="G748">IFERROR(INDEX(Categories!$B$1:$B$51, MATCH(TRUE, ISNUMBER(SEARCH(Categories!$A$1:$A$51, B748)), 0)), "Not Found")</f>
        <v>Person</v>
      </c>
      <c r="H748">
        <f t="shared" si="46"/>
        <v>4</v>
      </c>
      <c r="I748">
        <f t="shared" si="47"/>
        <v>2024</v>
      </c>
    </row>
    <row r="749" spans="1:9" ht="15" customHeight="1" x14ac:dyDescent="0.25">
      <c r="A749" s="43">
        <v>45391</v>
      </c>
      <c r="B749" s="6" t="s">
        <v>113</v>
      </c>
      <c r="C749" s="10" t="str">
        <f t="shared" si="44"/>
        <v>Credit</v>
      </c>
      <c r="D749" s="36" t="str">
        <f t="shared" si="45"/>
        <v/>
      </c>
      <c r="E749" s="14" t="s">
        <v>37</v>
      </c>
      <c r="F749" s="20">
        <v>500</v>
      </c>
      <c r="G749" t="str" cm="1">
        <f t="array" ref="G749">IFERROR(INDEX(Categories!$B$1:$B$51, MATCH(TRUE, ISNUMBER(SEARCH(Categories!$A$1:$A$51, B749)), 0)), "Not Found")</f>
        <v>Person</v>
      </c>
      <c r="H749">
        <f t="shared" si="46"/>
        <v>4</v>
      </c>
      <c r="I749">
        <f t="shared" si="47"/>
        <v>2024</v>
      </c>
    </row>
    <row r="750" spans="1:9" ht="15" customHeight="1" x14ac:dyDescent="0.25">
      <c r="A750" s="43">
        <v>45391</v>
      </c>
      <c r="B750" s="6" t="s">
        <v>78</v>
      </c>
      <c r="C750" s="10" t="str">
        <f t="shared" si="44"/>
        <v xml:space="preserve"> </v>
      </c>
      <c r="D750" s="36" t="str">
        <f t="shared" si="45"/>
        <v>Debit</v>
      </c>
      <c r="E750" s="14" t="s">
        <v>27</v>
      </c>
      <c r="F750" s="27">
        <v>269</v>
      </c>
      <c r="G750" t="str" cm="1">
        <f t="array" ref="G750">IFERROR(INDEX(Categories!$B$1:$B$51, MATCH(TRUE, ISNUMBER(SEARCH(Categories!$A$1:$A$51, B750)), 0)), "Not Found")</f>
        <v>SHOPPING</v>
      </c>
      <c r="H750">
        <f t="shared" si="46"/>
        <v>4</v>
      </c>
      <c r="I750">
        <f t="shared" si="47"/>
        <v>2024</v>
      </c>
    </row>
    <row r="751" spans="1:9" ht="15" customHeight="1" x14ac:dyDescent="0.25">
      <c r="A751" s="43">
        <v>45392</v>
      </c>
      <c r="B751" s="6" t="s">
        <v>232</v>
      </c>
      <c r="C751" s="10" t="str">
        <f t="shared" si="44"/>
        <v xml:space="preserve"> </v>
      </c>
      <c r="D751" s="36" t="str">
        <f t="shared" si="45"/>
        <v>Debit</v>
      </c>
      <c r="E751" s="14" t="s">
        <v>27</v>
      </c>
      <c r="F751" s="27">
        <v>45</v>
      </c>
      <c r="G751" t="str" cm="1">
        <f t="array" ref="G751">IFERROR(INDEX(Categories!$B$1:$B$51, MATCH(TRUE, ISNUMBER(SEARCH(Categories!$A$1:$A$51, B751)), 0)), "Not Found")</f>
        <v>Person</v>
      </c>
      <c r="H751">
        <f t="shared" si="46"/>
        <v>4</v>
      </c>
      <c r="I751">
        <f t="shared" si="47"/>
        <v>2024</v>
      </c>
    </row>
    <row r="752" spans="1:9" ht="15" customHeight="1" x14ac:dyDescent="0.25">
      <c r="A752" s="43">
        <v>45392</v>
      </c>
      <c r="B752" s="6" t="s">
        <v>224</v>
      </c>
      <c r="C752" s="10" t="str">
        <f t="shared" si="44"/>
        <v xml:space="preserve"> </v>
      </c>
      <c r="D752" s="36" t="str">
        <f t="shared" si="45"/>
        <v>Debit</v>
      </c>
      <c r="E752" s="14" t="s">
        <v>27</v>
      </c>
      <c r="F752" s="27">
        <v>149</v>
      </c>
      <c r="G752" t="str" cm="1">
        <f t="array" ref="G752">IFERROR(INDEX(Categories!$B$1:$B$51, MATCH(TRUE, ISNUMBER(SEARCH(Categories!$A$1:$A$51, B752)), 0)), "Not Found")</f>
        <v>ENTERTAINMENT</v>
      </c>
      <c r="H752">
        <f t="shared" si="46"/>
        <v>4</v>
      </c>
      <c r="I752">
        <f t="shared" si="47"/>
        <v>2024</v>
      </c>
    </row>
    <row r="753" spans="1:9" ht="15" customHeight="1" x14ac:dyDescent="0.25">
      <c r="A753" s="43">
        <v>45393</v>
      </c>
      <c r="B753" s="6" t="s">
        <v>133</v>
      </c>
      <c r="C753" s="10" t="str">
        <f t="shared" si="44"/>
        <v xml:space="preserve"> </v>
      </c>
      <c r="D753" s="36" t="str">
        <f t="shared" si="45"/>
        <v>Debit</v>
      </c>
      <c r="E753" s="14" t="s">
        <v>27</v>
      </c>
      <c r="F753" s="27">
        <v>301</v>
      </c>
      <c r="G753" t="str" cm="1">
        <f t="array" ref="G753">IFERROR(INDEX(Categories!$B$1:$B$51, MATCH(TRUE, ISNUMBER(SEARCH(Categories!$A$1:$A$51, B753)), 0)), "Not Found")</f>
        <v>Person</v>
      </c>
      <c r="H753">
        <f t="shared" si="46"/>
        <v>4</v>
      </c>
      <c r="I753">
        <f t="shared" si="47"/>
        <v>2024</v>
      </c>
    </row>
    <row r="754" spans="1:9" ht="15" customHeight="1" x14ac:dyDescent="0.25">
      <c r="A754" s="43">
        <v>45393</v>
      </c>
      <c r="B754" s="6" t="s">
        <v>231</v>
      </c>
      <c r="C754" s="10" t="str">
        <f t="shared" si="44"/>
        <v xml:space="preserve"> </v>
      </c>
      <c r="D754" s="36" t="str">
        <f t="shared" si="45"/>
        <v>Debit</v>
      </c>
      <c r="E754" s="14" t="s">
        <v>27</v>
      </c>
      <c r="F754" s="27">
        <v>25</v>
      </c>
      <c r="G754" t="str" cm="1">
        <f t="array" ref="G754">IFERROR(INDEX(Categories!$B$1:$B$51, MATCH(TRUE, ISNUMBER(SEARCH(Categories!$A$1:$A$51, B754)), 0)), "Not Found")</f>
        <v>Person</v>
      </c>
      <c r="H754">
        <f t="shared" si="46"/>
        <v>4</v>
      </c>
      <c r="I754">
        <f t="shared" si="47"/>
        <v>2024</v>
      </c>
    </row>
    <row r="755" spans="1:9" ht="15" customHeight="1" x14ac:dyDescent="0.25">
      <c r="A755" s="43">
        <v>45394</v>
      </c>
      <c r="B755" s="6" t="s">
        <v>220</v>
      </c>
      <c r="C755" s="10" t="str">
        <f t="shared" si="44"/>
        <v xml:space="preserve"> </v>
      </c>
      <c r="D755" s="36" t="str">
        <f t="shared" si="45"/>
        <v>Debit</v>
      </c>
      <c r="E755" s="14" t="s">
        <v>27</v>
      </c>
      <c r="F755" s="27">
        <v>90</v>
      </c>
      <c r="G755" t="str" cm="1">
        <f t="array" ref="G755">IFERROR(INDEX(Categories!$B$1:$B$51, MATCH(TRUE, ISNUMBER(SEARCH(Categories!$A$1:$A$51, B755)), 0)), "Not Found")</f>
        <v>Person</v>
      </c>
      <c r="H755">
        <f t="shared" si="46"/>
        <v>4</v>
      </c>
      <c r="I755">
        <f t="shared" si="47"/>
        <v>2024</v>
      </c>
    </row>
    <row r="756" spans="1:9" ht="15" customHeight="1" x14ac:dyDescent="0.25">
      <c r="A756" s="43">
        <v>45394</v>
      </c>
      <c r="B756" s="6" t="s">
        <v>233</v>
      </c>
      <c r="C756" s="10" t="str">
        <f t="shared" si="44"/>
        <v xml:space="preserve"> </v>
      </c>
      <c r="D756" s="36" t="str">
        <f t="shared" si="45"/>
        <v>Debit</v>
      </c>
      <c r="E756" s="14" t="s">
        <v>27</v>
      </c>
      <c r="F756" s="27">
        <v>91</v>
      </c>
      <c r="G756" t="str" cm="1">
        <f t="array" ref="G756">IFERROR(INDEX(Categories!$B$1:$B$51, MATCH(TRUE, ISNUMBER(SEARCH(Categories!$A$1:$A$51, B756)), 0)), "Not Found")</f>
        <v>Person</v>
      </c>
      <c r="H756">
        <f t="shared" si="46"/>
        <v>4</v>
      </c>
      <c r="I756">
        <f t="shared" si="47"/>
        <v>2024</v>
      </c>
    </row>
    <row r="757" spans="1:9" ht="15" customHeight="1" x14ac:dyDescent="0.25">
      <c r="A757" s="41">
        <v>45394</v>
      </c>
      <c r="B757" s="10" t="s">
        <v>234</v>
      </c>
      <c r="C757" s="10" t="str">
        <f t="shared" si="44"/>
        <v xml:space="preserve"> </v>
      </c>
      <c r="D757" s="36" t="str">
        <f t="shared" si="45"/>
        <v>Debit</v>
      </c>
      <c r="E757" s="15" t="s">
        <v>27</v>
      </c>
      <c r="F757" s="26">
        <v>2000</v>
      </c>
      <c r="G757" t="str" cm="1">
        <f t="array" ref="G757">IFERROR(INDEX(Categories!$B$1:$B$51, MATCH(TRUE, ISNUMBER(SEARCH(Categories!$A$1:$A$51, B757)), 0)), "Not Found")</f>
        <v>HEALTHCARE</v>
      </c>
      <c r="H757">
        <f t="shared" si="46"/>
        <v>4</v>
      </c>
      <c r="I757">
        <f t="shared" si="47"/>
        <v>2024</v>
      </c>
    </row>
    <row r="758" spans="1:9" ht="15" customHeight="1" x14ac:dyDescent="0.25">
      <c r="A758" s="43">
        <v>45396</v>
      </c>
      <c r="B758" s="6" t="s">
        <v>235</v>
      </c>
      <c r="C758" s="10" t="str">
        <f t="shared" si="44"/>
        <v xml:space="preserve"> </v>
      </c>
      <c r="D758" s="36" t="str">
        <f t="shared" si="45"/>
        <v>Debit</v>
      </c>
      <c r="E758" s="13" t="s">
        <v>27</v>
      </c>
      <c r="F758" s="27">
        <v>674</v>
      </c>
      <c r="G758" t="str" cm="1">
        <f t="array" ref="G758">IFERROR(INDEX(Categories!$B$1:$B$51, MATCH(TRUE, ISNUMBER(SEARCH(Categories!$A$1:$A$51, B758)), 0)), "Not Found")</f>
        <v>Person</v>
      </c>
      <c r="H758">
        <f t="shared" si="46"/>
        <v>4</v>
      </c>
      <c r="I758">
        <f t="shared" si="47"/>
        <v>2024</v>
      </c>
    </row>
    <row r="759" spans="1:9" ht="15" customHeight="1" x14ac:dyDescent="0.25">
      <c r="A759" s="43">
        <v>45396</v>
      </c>
      <c r="B759" s="6" t="s">
        <v>236</v>
      </c>
      <c r="C759" s="10" t="str">
        <f t="shared" si="44"/>
        <v xml:space="preserve"> </v>
      </c>
      <c r="D759" s="36" t="str">
        <f t="shared" si="45"/>
        <v>Debit</v>
      </c>
      <c r="E759" s="13" t="s">
        <v>27</v>
      </c>
      <c r="F759" s="27">
        <v>80</v>
      </c>
      <c r="G759" t="str" cm="1">
        <f t="array" ref="G759">IFERROR(INDEX(Categories!$B$1:$B$51, MATCH(TRUE, ISNUMBER(SEARCH(Categories!$A$1:$A$51, B759)), 0)), "Not Found")</f>
        <v>Person</v>
      </c>
      <c r="H759">
        <f t="shared" si="46"/>
        <v>4</v>
      </c>
      <c r="I759">
        <f t="shared" si="47"/>
        <v>2024</v>
      </c>
    </row>
    <row r="760" spans="1:9" ht="15" customHeight="1" x14ac:dyDescent="0.25">
      <c r="A760" s="43">
        <v>45398</v>
      </c>
      <c r="B760" s="6" t="s">
        <v>237</v>
      </c>
      <c r="C760" s="10" t="str">
        <f t="shared" si="44"/>
        <v xml:space="preserve"> </v>
      </c>
      <c r="D760" s="36" t="str">
        <f t="shared" si="45"/>
        <v>Debit</v>
      </c>
      <c r="E760" s="13" t="s">
        <v>27</v>
      </c>
      <c r="F760" s="27">
        <v>509</v>
      </c>
      <c r="G760" t="str" cm="1">
        <f t="array" ref="G760">IFERROR(INDEX(Categories!$B$1:$B$51, MATCH(TRUE, ISNUMBER(SEARCH(Categories!$A$1:$A$51, B760)), 0)), "Not Found")</f>
        <v>SHOPPING</v>
      </c>
      <c r="H760">
        <f t="shared" si="46"/>
        <v>4</v>
      </c>
      <c r="I760">
        <f t="shared" si="47"/>
        <v>2024</v>
      </c>
    </row>
    <row r="761" spans="1:9" ht="15" customHeight="1" x14ac:dyDescent="0.25">
      <c r="A761" s="43">
        <v>45398</v>
      </c>
      <c r="B761" s="6" t="s">
        <v>148</v>
      </c>
      <c r="C761" s="10" t="str">
        <f t="shared" si="44"/>
        <v xml:space="preserve"> </v>
      </c>
      <c r="D761" s="36" t="str">
        <f t="shared" si="45"/>
        <v>Debit</v>
      </c>
      <c r="E761" s="13" t="s">
        <v>27</v>
      </c>
      <c r="F761" s="27">
        <v>27</v>
      </c>
      <c r="G761" t="str" cm="1">
        <f t="array" ref="G761">IFERROR(INDEX(Categories!$B$1:$B$51, MATCH(TRUE, ISNUMBER(SEARCH(Categories!$A$1:$A$51, B761)), 0)), "Not Found")</f>
        <v>HEALTHCARE</v>
      </c>
      <c r="H761">
        <f t="shared" si="46"/>
        <v>4</v>
      </c>
      <c r="I761">
        <f t="shared" si="47"/>
        <v>2024</v>
      </c>
    </row>
    <row r="762" spans="1:9" ht="15" customHeight="1" x14ac:dyDescent="0.25">
      <c r="A762" s="43">
        <v>45400</v>
      </c>
      <c r="B762" s="6" t="s">
        <v>67</v>
      </c>
      <c r="C762" s="10" t="str">
        <f t="shared" si="44"/>
        <v xml:space="preserve"> </v>
      </c>
      <c r="D762" s="36" t="str">
        <f t="shared" si="45"/>
        <v>Debit</v>
      </c>
      <c r="E762" s="13" t="s">
        <v>27</v>
      </c>
      <c r="F762" s="27">
        <v>20000</v>
      </c>
      <c r="G762" t="str" cm="1">
        <f t="array" ref="G762">IFERROR(INDEX(Categories!$B$1:$B$51, MATCH(TRUE, ISNUMBER(SEARCH(Categories!$A$1:$A$51, B762)), 0)), "Not Found")</f>
        <v>HEALTHCARE</v>
      </c>
      <c r="H762">
        <f t="shared" si="46"/>
        <v>4</v>
      </c>
      <c r="I762">
        <f t="shared" si="47"/>
        <v>2024</v>
      </c>
    </row>
    <row r="763" spans="1:9" ht="15" customHeight="1" x14ac:dyDescent="0.25">
      <c r="A763" s="43">
        <v>45400</v>
      </c>
      <c r="B763" s="6" t="s">
        <v>238</v>
      </c>
      <c r="C763" s="10" t="str">
        <f t="shared" si="44"/>
        <v xml:space="preserve"> </v>
      </c>
      <c r="D763" s="36" t="str">
        <f t="shared" si="45"/>
        <v>Debit</v>
      </c>
      <c r="E763" s="13" t="s">
        <v>27</v>
      </c>
      <c r="F763" s="27">
        <v>90</v>
      </c>
      <c r="G763" t="str" cm="1">
        <f t="array" ref="G763">IFERROR(INDEX(Categories!$B$1:$B$51, MATCH(TRUE, ISNUMBER(SEARCH(Categories!$A$1:$A$51, B763)), 0)), "Not Found")</f>
        <v>Person</v>
      </c>
      <c r="H763">
        <f t="shared" si="46"/>
        <v>4</v>
      </c>
      <c r="I763">
        <f t="shared" si="47"/>
        <v>2024</v>
      </c>
    </row>
    <row r="764" spans="1:9" ht="15" customHeight="1" x14ac:dyDescent="0.25">
      <c r="A764" s="43">
        <v>45400</v>
      </c>
      <c r="B764" s="6" t="s">
        <v>239</v>
      </c>
      <c r="C764" s="10" t="str">
        <f t="shared" si="44"/>
        <v xml:space="preserve"> </v>
      </c>
      <c r="D764" s="36" t="str">
        <f t="shared" si="45"/>
        <v>Debit</v>
      </c>
      <c r="E764" s="13" t="s">
        <v>27</v>
      </c>
      <c r="F764" s="27">
        <v>548</v>
      </c>
      <c r="G764" t="str" cm="1">
        <f t="array" ref="G764">IFERROR(INDEX(Categories!$B$1:$B$51, MATCH(TRUE, ISNUMBER(SEARCH(Categories!$A$1:$A$51, B764)), 0)), "Not Found")</f>
        <v>Person</v>
      </c>
      <c r="H764">
        <f t="shared" si="46"/>
        <v>4</v>
      </c>
      <c r="I764">
        <f t="shared" si="47"/>
        <v>2024</v>
      </c>
    </row>
    <row r="765" spans="1:9" ht="15" customHeight="1" x14ac:dyDescent="0.25">
      <c r="A765" s="43">
        <v>45402</v>
      </c>
      <c r="B765" s="6" t="s">
        <v>78</v>
      </c>
      <c r="C765" s="10" t="str">
        <f t="shared" si="44"/>
        <v xml:space="preserve"> </v>
      </c>
      <c r="D765" s="36" t="str">
        <f t="shared" si="45"/>
        <v>Debit</v>
      </c>
      <c r="E765" s="13" t="s">
        <v>27</v>
      </c>
      <c r="F765" s="27">
        <v>298</v>
      </c>
      <c r="G765" t="str" cm="1">
        <f t="array" ref="G765">IFERROR(INDEX(Categories!$B$1:$B$51, MATCH(TRUE, ISNUMBER(SEARCH(Categories!$A$1:$A$51, B765)), 0)), "Not Found")</f>
        <v>SHOPPING</v>
      </c>
      <c r="H765">
        <f t="shared" si="46"/>
        <v>4</v>
      </c>
      <c r="I765">
        <f t="shared" si="47"/>
        <v>2024</v>
      </c>
    </row>
    <row r="766" spans="1:9" ht="15" customHeight="1" x14ac:dyDescent="0.25">
      <c r="A766" s="41">
        <v>45402</v>
      </c>
      <c r="B766" s="7" t="s">
        <v>240</v>
      </c>
      <c r="C766" s="7" t="str">
        <f t="shared" si="44"/>
        <v xml:space="preserve"> </v>
      </c>
      <c r="D766" s="36" t="str">
        <f t="shared" si="45"/>
        <v>Debit</v>
      </c>
      <c r="E766" s="18" t="s">
        <v>27</v>
      </c>
      <c r="F766" s="26">
        <v>52</v>
      </c>
      <c r="G766" t="str" cm="1">
        <f t="array" ref="G766">IFERROR(INDEX(Categories!$B$1:$B$51, MATCH(TRUE, ISNUMBER(SEARCH(Categories!$A$1:$A$51, B766)), 0)), "Not Found")</f>
        <v>Person</v>
      </c>
      <c r="H766">
        <f t="shared" si="46"/>
        <v>4</v>
      </c>
      <c r="I766">
        <f t="shared" si="47"/>
        <v>2024</v>
      </c>
    </row>
    <row r="767" spans="1:9" ht="15" customHeight="1" x14ac:dyDescent="0.25">
      <c r="A767" s="43">
        <v>45403</v>
      </c>
      <c r="B767" s="4" t="s">
        <v>241</v>
      </c>
      <c r="C767" s="7" t="str">
        <f t="shared" si="44"/>
        <v xml:space="preserve"> </v>
      </c>
      <c r="D767" s="36" t="str">
        <f t="shared" si="45"/>
        <v>Debit</v>
      </c>
      <c r="E767" s="17" t="s">
        <v>27</v>
      </c>
      <c r="F767" s="27">
        <v>104</v>
      </c>
      <c r="G767" t="str" cm="1">
        <f t="array" ref="G767">IFERROR(INDEX(Categories!$B$1:$B$51, MATCH(TRUE, ISNUMBER(SEARCH(Categories!$A$1:$A$51, B767)), 0)), "Not Found")</f>
        <v>Person</v>
      </c>
      <c r="H767">
        <f t="shared" si="46"/>
        <v>4</v>
      </c>
      <c r="I767">
        <f t="shared" si="47"/>
        <v>2024</v>
      </c>
    </row>
    <row r="768" spans="1:9" ht="15" customHeight="1" x14ac:dyDescent="0.25">
      <c r="A768" s="43">
        <v>45405</v>
      </c>
      <c r="B768" s="4" t="s">
        <v>16</v>
      </c>
      <c r="C768" s="7" t="str">
        <f t="shared" si="44"/>
        <v xml:space="preserve"> </v>
      </c>
      <c r="D768" s="36" t="str">
        <f t="shared" si="45"/>
        <v>Debit</v>
      </c>
      <c r="E768" s="17" t="s">
        <v>27</v>
      </c>
      <c r="F768" s="27">
        <v>239</v>
      </c>
      <c r="G768" t="str" cm="1">
        <f t="array" ref="G768">IFERROR(INDEX(Categories!$B$1:$B$51, MATCH(TRUE, ISNUMBER(SEARCH(Categories!$A$1:$A$51, B768)), 0)), "Not Found")</f>
        <v>MOBILE SERVICES</v>
      </c>
      <c r="H768">
        <f t="shared" si="46"/>
        <v>4</v>
      </c>
      <c r="I768">
        <f t="shared" si="47"/>
        <v>2024</v>
      </c>
    </row>
    <row r="769" spans="1:9" ht="15" customHeight="1" x14ac:dyDescent="0.25">
      <c r="A769" s="43">
        <v>45405</v>
      </c>
      <c r="B769" s="4" t="s">
        <v>242</v>
      </c>
      <c r="C769" s="7" t="str">
        <f t="shared" si="44"/>
        <v xml:space="preserve"> </v>
      </c>
      <c r="D769" s="36" t="str">
        <f t="shared" si="45"/>
        <v>Debit</v>
      </c>
      <c r="E769" s="17" t="s">
        <v>27</v>
      </c>
      <c r="F769" s="27">
        <v>90</v>
      </c>
      <c r="G769" t="str" cm="1">
        <f t="array" ref="G769">IFERROR(INDEX(Categories!$B$1:$B$51, MATCH(TRUE, ISNUMBER(SEARCH(Categories!$A$1:$A$51, B769)), 0)), "Not Found")</f>
        <v>Person</v>
      </c>
      <c r="H769">
        <f t="shared" si="46"/>
        <v>4</v>
      </c>
      <c r="I769">
        <f t="shared" si="47"/>
        <v>2024</v>
      </c>
    </row>
    <row r="770" spans="1:9" ht="15" customHeight="1" x14ac:dyDescent="0.25">
      <c r="A770" s="43">
        <v>45408</v>
      </c>
      <c r="B770" s="4" t="s">
        <v>243</v>
      </c>
      <c r="C770" s="7" t="str">
        <f t="shared" ref="C770:C833" si="48">IF(E770="Credit", E770, " ")</f>
        <v xml:space="preserve"> </v>
      </c>
      <c r="D770" s="36" t="str">
        <f t="shared" ref="D770:D833" si="49">IF(E770="Debit", E770, "")</f>
        <v>Debit</v>
      </c>
      <c r="E770" s="17" t="s">
        <v>27</v>
      </c>
      <c r="F770" s="27">
        <v>369</v>
      </c>
      <c r="G770" t="str" cm="1">
        <f t="array" ref="G770">IFERROR(INDEX(Categories!$B$1:$B$51, MATCH(TRUE, ISNUMBER(SEARCH(Categories!$A$1:$A$51, B770)), 0)), "Not Found")</f>
        <v>Person</v>
      </c>
      <c r="H770">
        <f t="shared" ref="H770:H833" si="50">MONTH(A770)</f>
        <v>4</v>
      </c>
      <c r="I770">
        <f t="shared" ref="I770:I833" si="51">YEAR(A770)</f>
        <v>2024</v>
      </c>
    </row>
    <row r="771" spans="1:9" ht="15" customHeight="1" x14ac:dyDescent="0.25">
      <c r="A771" s="43">
        <v>45408</v>
      </c>
      <c r="B771" s="4" t="s">
        <v>113</v>
      </c>
      <c r="C771" s="7" t="str">
        <f t="shared" si="48"/>
        <v>Credit</v>
      </c>
      <c r="D771" s="36" t="str">
        <f t="shared" si="49"/>
        <v/>
      </c>
      <c r="E771" s="17" t="s">
        <v>37</v>
      </c>
      <c r="F771" s="20">
        <v>690</v>
      </c>
      <c r="G771" t="str" cm="1">
        <f t="array" ref="G771">IFERROR(INDEX(Categories!$B$1:$B$51, MATCH(TRUE, ISNUMBER(SEARCH(Categories!$A$1:$A$51, B771)), 0)), "Not Found")</f>
        <v>Person</v>
      </c>
      <c r="H771">
        <f t="shared" si="50"/>
        <v>4</v>
      </c>
      <c r="I771">
        <f t="shared" si="51"/>
        <v>2024</v>
      </c>
    </row>
    <row r="772" spans="1:9" ht="15" customHeight="1" x14ac:dyDescent="0.25">
      <c r="A772" s="43">
        <v>45412</v>
      </c>
      <c r="B772" s="4" t="s">
        <v>113</v>
      </c>
      <c r="C772" s="7" t="str">
        <f t="shared" si="48"/>
        <v>Credit</v>
      </c>
      <c r="D772" s="36" t="str">
        <f t="shared" si="49"/>
        <v/>
      </c>
      <c r="E772" s="17" t="s">
        <v>37</v>
      </c>
      <c r="F772" s="20">
        <v>500</v>
      </c>
      <c r="G772" t="str" cm="1">
        <f t="array" ref="G772">IFERROR(INDEX(Categories!$B$1:$B$51, MATCH(TRUE, ISNUMBER(SEARCH(Categories!$A$1:$A$51, B772)), 0)), "Not Found")</f>
        <v>Person</v>
      </c>
      <c r="H772">
        <f t="shared" si="50"/>
        <v>4</v>
      </c>
      <c r="I772">
        <f t="shared" si="51"/>
        <v>2024</v>
      </c>
    </row>
    <row r="773" spans="1:9" ht="15" customHeight="1" x14ac:dyDescent="0.25">
      <c r="A773" s="43">
        <v>45413</v>
      </c>
      <c r="B773" s="4" t="s">
        <v>13</v>
      </c>
      <c r="C773" s="7" t="str">
        <f t="shared" si="48"/>
        <v xml:space="preserve"> </v>
      </c>
      <c r="D773" s="36" t="str">
        <f t="shared" si="49"/>
        <v>Debit</v>
      </c>
      <c r="E773" s="17" t="s">
        <v>27</v>
      </c>
      <c r="F773" s="27">
        <v>75</v>
      </c>
      <c r="G773" t="str" cm="1">
        <f t="array" ref="G773">IFERROR(INDEX(Categories!$B$1:$B$51, MATCH(TRUE, ISNUMBER(SEARCH(Categories!$A$1:$A$51, B773)), 0)), "Not Found")</f>
        <v>MOBILE SERVICES</v>
      </c>
      <c r="H773">
        <f t="shared" si="50"/>
        <v>5</v>
      </c>
      <c r="I773">
        <f t="shared" si="51"/>
        <v>2024</v>
      </c>
    </row>
    <row r="774" spans="1:9" ht="15" customHeight="1" x14ac:dyDescent="0.25">
      <c r="A774" s="43">
        <v>45414</v>
      </c>
      <c r="B774" s="4" t="s">
        <v>113</v>
      </c>
      <c r="C774" s="7" t="str">
        <f t="shared" si="48"/>
        <v>Credit</v>
      </c>
      <c r="D774" s="36" t="str">
        <f t="shared" si="49"/>
        <v/>
      </c>
      <c r="E774" s="17" t="s">
        <v>37</v>
      </c>
      <c r="F774" s="20">
        <v>820</v>
      </c>
      <c r="G774" t="str" cm="1">
        <f t="array" ref="G774">IFERROR(INDEX(Categories!$B$1:$B$51, MATCH(TRUE, ISNUMBER(SEARCH(Categories!$A$1:$A$51, B774)), 0)), "Not Found")</f>
        <v>Person</v>
      </c>
      <c r="H774">
        <f t="shared" si="50"/>
        <v>5</v>
      </c>
      <c r="I774">
        <f t="shared" si="51"/>
        <v>2024</v>
      </c>
    </row>
    <row r="775" spans="1:9" ht="15" customHeight="1" x14ac:dyDescent="0.25">
      <c r="A775" s="41">
        <v>45417</v>
      </c>
      <c r="B775" s="8" t="s">
        <v>67</v>
      </c>
      <c r="C775" s="8" t="str">
        <f t="shared" si="48"/>
        <v xml:space="preserve"> </v>
      </c>
      <c r="D775" s="36" t="str">
        <f t="shared" si="49"/>
        <v>Debit</v>
      </c>
      <c r="E775" s="16" t="s">
        <v>27</v>
      </c>
      <c r="F775" s="26">
        <v>100</v>
      </c>
      <c r="G775" t="str" cm="1">
        <f t="array" ref="G775">IFERROR(INDEX(Categories!$B$1:$B$51, MATCH(TRUE, ISNUMBER(SEARCH(Categories!$A$1:$A$51, B775)), 0)), "Not Found")</f>
        <v>HEALTHCARE</v>
      </c>
      <c r="H775">
        <f t="shared" si="50"/>
        <v>5</v>
      </c>
      <c r="I775">
        <f t="shared" si="51"/>
        <v>2024</v>
      </c>
    </row>
    <row r="776" spans="1:9" ht="15" customHeight="1" x14ac:dyDescent="0.25">
      <c r="A776" s="43">
        <v>45419</v>
      </c>
      <c r="B776" s="5" t="s">
        <v>78</v>
      </c>
      <c r="C776" s="8" t="str">
        <f t="shared" si="48"/>
        <v xml:space="preserve"> </v>
      </c>
      <c r="D776" s="36" t="str">
        <f t="shared" si="49"/>
        <v>Debit</v>
      </c>
      <c r="E776" s="14" t="s">
        <v>27</v>
      </c>
      <c r="F776" s="27">
        <v>255</v>
      </c>
      <c r="G776" t="str" cm="1">
        <f t="array" ref="G776">IFERROR(INDEX(Categories!$B$1:$B$51, MATCH(TRUE, ISNUMBER(SEARCH(Categories!$A$1:$A$51, B776)), 0)), "Not Found")</f>
        <v>SHOPPING</v>
      </c>
      <c r="H776">
        <f t="shared" si="50"/>
        <v>5</v>
      </c>
      <c r="I776">
        <f t="shared" si="51"/>
        <v>2024</v>
      </c>
    </row>
    <row r="777" spans="1:9" ht="15" customHeight="1" x14ac:dyDescent="0.25">
      <c r="A777" s="43">
        <v>45419</v>
      </c>
      <c r="B777" s="5" t="s">
        <v>244</v>
      </c>
      <c r="C777" s="8" t="str">
        <f t="shared" si="48"/>
        <v xml:space="preserve"> </v>
      </c>
      <c r="D777" s="36" t="str">
        <f t="shared" si="49"/>
        <v>Debit</v>
      </c>
      <c r="E777" s="14" t="s">
        <v>27</v>
      </c>
      <c r="F777" s="27">
        <v>750</v>
      </c>
      <c r="G777" t="str" cm="1">
        <f t="array" ref="G777">IFERROR(INDEX(Categories!$B$1:$B$51, MATCH(TRUE, ISNUMBER(SEARCH(Categories!$A$1:$A$51, B777)), 0)), "Not Found")</f>
        <v>Person</v>
      </c>
      <c r="H777">
        <f t="shared" si="50"/>
        <v>5</v>
      </c>
      <c r="I777">
        <f t="shared" si="51"/>
        <v>2024</v>
      </c>
    </row>
    <row r="778" spans="1:9" ht="15" customHeight="1" x14ac:dyDescent="0.25">
      <c r="A778" s="43">
        <v>45419</v>
      </c>
      <c r="B778" s="5" t="s">
        <v>113</v>
      </c>
      <c r="C778" s="8" t="str">
        <f t="shared" si="48"/>
        <v>Credit</v>
      </c>
      <c r="D778" s="36" t="str">
        <f t="shared" si="49"/>
        <v/>
      </c>
      <c r="E778" s="14" t="s">
        <v>37</v>
      </c>
      <c r="F778" s="20">
        <v>1000</v>
      </c>
      <c r="G778" t="str" cm="1">
        <f t="array" ref="G778">IFERROR(INDEX(Categories!$B$1:$B$51, MATCH(TRUE, ISNUMBER(SEARCH(Categories!$A$1:$A$51, B778)), 0)), "Not Found")</f>
        <v>Person</v>
      </c>
      <c r="H778">
        <f t="shared" si="50"/>
        <v>5</v>
      </c>
      <c r="I778">
        <f t="shared" si="51"/>
        <v>2024</v>
      </c>
    </row>
    <row r="779" spans="1:9" ht="15" customHeight="1" x14ac:dyDescent="0.25">
      <c r="A779" s="43">
        <v>45421</v>
      </c>
      <c r="B779" s="5" t="s">
        <v>162</v>
      </c>
      <c r="C779" s="8" t="str">
        <f t="shared" si="48"/>
        <v xml:space="preserve"> </v>
      </c>
      <c r="D779" s="36" t="str">
        <f t="shared" si="49"/>
        <v>Debit</v>
      </c>
      <c r="E779" s="14" t="s">
        <v>27</v>
      </c>
      <c r="F779" s="27">
        <v>472.5</v>
      </c>
      <c r="G779" t="str" cm="1">
        <f t="array" ref="G779">IFERROR(INDEX(Categories!$B$1:$B$51, MATCH(TRUE, ISNUMBER(SEARCH(Categories!$A$1:$A$51, B779)), 0)), "Not Found")</f>
        <v>FOOD</v>
      </c>
      <c r="H779">
        <f t="shared" si="50"/>
        <v>5</v>
      </c>
      <c r="I779">
        <f t="shared" si="51"/>
        <v>2024</v>
      </c>
    </row>
    <row r="780" spans="1:9" ht="15" customHeight="1" x14ac:dyDescent="0.25">
      <c r="A780" s="43">
        <v>45422</v>
      </c>
      <c r="B780" s="5" t="s">
        <v>113</v>
      </c>
      <c r="C780" s="8" t="str">
        <f t="shared" si="48"/>
        <v>Credit</v>
      </c>
      <c r="D780" s="36" t="str">
        <f t="shared" si="49"/>
        <v/>
      </c>
      <c r="E780" s="14" t="s">
        <v>37</v>
      </c>
      <c r="F780" s="20">
        <v>750</v>
      </c>
      <c r="G780" t="str" cm="1">
        <f t="array" ref="G780">IFERROR(INDEX(Categories!$B$1:$B$51, MATCH(TRUE, ISNUMBER(SEARCH(Categories!$A$1:$A$51, B780)), 0)), "Not Found")</f>
        <v>Person</v>
      </c>
      <c r="H780">
        <f t="shared" si="50"/>
        <v>5</v>
      </c>
      <c r="I780">
        <f t="shared" si="51"/>
        <v>2024</v>
      </c>
    </row>
    <row r="781" spans="1:9" ht="15" customHeight="1" x14ac:dyDescent="0.25">
      <c r="A781" s="43">
        <v>45422</v>
      </c>
      <c r="B781" s="5" t="s">
        <v>245</v>
      </c>
      <c r="C781" s="8" t="str">
        <f t="shared" si="48"/>
        <v xml:space="preserve"> </v>
      </c>
      <c r="D781" s="36" t="str">
        <f t="shared" si="49"/>
        <v>Debit</v>
      </c>
      <c r="E781" s="14" t="s">
        <v>27</v>
      </c>
      <c r="F781" s="27">
        <v>700</v>
      </c>
      <c r="G781" t="str" cm="1">
        <f t="array" ref="G781">IFERROR(INDEX(Categories!$B$1:$B$51, MATCH(TRUE, ISNUMBER(SEARCH(Categories!$A$1:$A$51, B781)), 0)), "Not Found")</f>
        <v>Person</v>
      </c>
      <c r="H781">
        <f t="shared" si="50"/>
        <v>5</v>
      </c>
      <c r="I781">
        <f t="shared" si="51"/>
        <v>2024</v>
      </c>
    </row>
    <row r="782" spans="1:9" ht="15" customHeight="1" x14ac:dyDescent="0.25">
      <c r="A782" s="43">
        <v>45422</v>
      </c>
      <c r="B782" s="5" t="s">
        <v>220</v>
      </c>
      <c r="C782" s="8" t="str">
        <f t="shared" si="48"/>
        <v xml:space="preserve"> </v>
      </c>
      <c r="D782" s="36" t="str">
        <f t="shared" si="49"/>
        <v>Debit</v>
      </c>
      <c r="E782" s="14" t="s">
        <v>27</v>
      </c>
      <c r="F782" s="27">
        <v>118</v>
      </c>
      <c r="G782" t="str" cm="1">
        <f t="array" ref="G782">IFERROR(INDEX(Categories!$B$1:$B$51, MATCH(TRUE, ISNUMBER(SEARCH(Categories!$A$1:$A$51, B782)), 0)), "Not Found")</f>
        <v>Person</v>
      </c>
      <c r="H782">
        <f t="shared" si="50"/>
        <v>5</v>
      </c>
      <c r="I782">
        <f t="shared" si="51"/>
        <v>2024</v>
      </c>
    </row>
    <row r="783" spans="1:9" ht="15" customHeight="1" x14ac:dyDescent="0.25">
      <c r="A783" s="43">
        <v>45422</v>
      </c>
      <c r="B783" s="5" t="s">
        <v>224</v>
      </c>
      <c r="C783" s="8" t="str">
        <f t="shared" si="48"/>
        <v xml:space="preserve"> </v>
      </c>
      <c r="D783" s="36" t="str">
        <f t="shared" si="49"/>
        <v>Debit</v>
      </c>
      <c r="E783" s="14" t="s">
        <v>27</v>
      </c>
      <c r="F783" s="27">
        <v>149</v>
      </c>
      <c r="G783" t="str" cm="1">
        <f t="array" ref="G783">IFERROR(INDEX(Categories!$B$1:$B$51, MATCH(TRUE, ISNUMBER(SEARCH(Categories!$A$1:$A$51, B783)), 0)), "Not Found")</f>
        <v>ENTERTAINMENT</v>
      </c>
      <c r="H783">
        <f t="shared" si="50"/>
        <v>5</v>
      </c>
      <c r="I783">
        <f t="shared" si="51"/>
        <v>2024</v>
      </c>
    </row>
    <row r="784" spans="1:9" ht="15" customHeight="1" x14ac:dyDescent="0.25">
      <c r="A784" s="41">
        <v>45424</v>
      </c>
      <c r="B784" s="25" t="s">
        <v>246</v>
      </c>
      <c r="C784" s="25" t="str">
        <f t="shared" si="48"/>
        <v xml:space="preserve"> </v>
      </c>
      <c r="D784" s="36" t="str">
        <f t="shared" si="49"/>
        <v>Debit</v>
      </c>
      <c r="E784" s="1" t="s">
        <v>27</v>
      </c>
      <c r="F784" s="26">
        <v>765</v>
      </c>
      <c r="G784" t="str" cm="1">
        <f t="array" ref="G784">IFERROR(INDEX(Categories!$B$1:$B$51, MATCH(TRUE, ISNUMBER(SEARCH(Categories!$A$1:$A$51, B784)), 0)), "Not Found")</f>
        <v>Person</v>
      </c>
      <c r="H784">
        <f t="shared" si="50"/>
        <v>5</v>
      </c>
      <c r="I784">
        <f t="shared" si="51"/>
        <v>2024</v>
      </c>
    </row>
    <row r="785" spans="1:9" ht="15" customHeight="1" x14ac:dyDescent="0.25">
      <c r="A785" s="43">
        <v>45425</v>
      </c>
      <c r="B785" s="9" t="s">
        <v>16</v>
      </c>
      <c r="C785" s="25" t="str">
        <f t="shared" si="48"/>
        <v xml:space="preserve"> </v>
      </c>
      <c r="D785" s="36" t="str">
        <f t="shared" si="49"/>
        <v>Debit</v>
      </c>
      <c r="E785" s="2" t="s">
        <v>27</v>
      </c>
      <c r="F785" s="27">
        <v>239</v>
      </c>
      <c r="G785" t="str" cm="1">
        <f t="array" ref="G785">IFERROR(INDEX(Categories!$B$1:$B$51, MATCH(TRUE, ISNUMBER(SEARCH(Categories!$A$1:$A$51, B785)), 0)), "Not Found")</f>
        <v>MOBILE SERVICES</v>
      </c>
      <c r="H785">
        <f t="shared" si="50"/>
        <v>5</v>
      </c>
      <c r="I785">
        <f t="shared" si="51"/>
        <v>2024</v>
      </c>
    </row>
    <row r="786" spans="1:9" ht="15" customHeight="1" x14ac:dyDescent="0.25">
      <c r="A786" s="43">
        <v>45425</v>
      </c>
      <c r="B786" s="9" t="s">
        <v>113</v>
      </c>
      <c r="C786" s="25" t="str">
        <f t="shared" si="48"/>
        <v>Credit</v>
      </c>
      <c r="D786" s="36" t="str">
        <f t="shared" si="49"/>
        <v/>
      </c>
      <c r="E786" s="2" t="s">
        <v>37</v>
      </c>
      <c r="F786" s="20">
        <v>239</v>
      </c>
      <c r="G786" t="str" cm="1">
        <f t="array" ref="G786">IFERROR(INDEX(Categories!$B$1:$B$51, MATCH(TRUE, ISNUMBER(SEARCH(Categories!$A$1:$A$51, B786)), 0)), "Not Found")</f>
        <v>Person</v>
      </c>
      <c r="H786">
        <f t="shared" si="50"/>
        <v>5</v>
      </c>
      <c r="I786">
        <f t="shared" si="51"/>
        <v>2024</v>
      </c>
    </row>
    <row r="787" spans="1:9" ht="15" customHeight="1" x14ac:dyDescent="0.25">
      <c r="A787" s="43">
        <v>45427</v>
      </c>
      <c r="B787" s="9" t="s">
        <v>133</v>
      </c>
      <c r="C787" s="25" t="str">
        <f t="shared" si="48"/>
        <v xml:space="preserve"> </v>
      </c>
      <c r="D787" s="36" t="str">
        <f t="shared" si="49"/>
        <v>Debit</v>
      </c>
      <c r="E787" s="2" t="s">
        <v>27</v>
      </c>
      <c r="F787" s="27">
        <v>140</v>
      </c>
      <c r="G787" t="str" cm="1">
        <f t="array" ref="G787">IFERROR(INDEX(Categories!$B$1:$B$51, MATCH(TRUE, ISNUMBER(SEARCH(Categories!$A$1:$A$51, B787)), 0)), "Not Found")</f>
        <v>Person</v>
      </c>
      <c r="H787">
        <f t="shared" si="50"/>
        <v>5</v>
      </c>
      <c r="I787">
        <f t="shared" si="51"/>
        <v>2024</v>
      </c>
    </row>
    <row r="788" spans="1:9" ht="15" customHeight="1" x14ac:dyDescent="0.25">
      <c r="A788" s="43">
        <v>45428</v>
      </c>
      <c r="B788" s="9" t="s">
        <v>247</v>
      </c>
      <c r="C788" s="25" t="str">
        <f t="shared" si="48"/>
        <v xml:space="preserve"> </v>
      </c>
      <c r="D788" s="36" t="str">
        <f t="shared" si="49"/>
        <v>Debit</v>
      </c>
      <c r="E788" s="2" t="s">
        <v>27</v>
      </c>
      <c r="F788" s="27">
        <v>879</v>
      </c>
      <c r="G788" t="str" cm="1">
        <f t="array" ref="G788">IFERROR(INDEX(Categories!$B$1:$B$51, MATCH(TRUE, ISNUMBER(SEARCH(Categories!$A$1:$A$51, B788)), 0)), "Not Found")</f>
        <v>Person</v>
      </c>
      <c r="H788">
        <f t="shared" si="50"/>
        <v>5</v>
      </c>
      <c r="I788">
        <f t="shared" si="51"/>
        <v>2024</v>
      </c>
    </row>
    <row r="789" spans="1:9" ht="15" customHeight="1" x14ac:dyDescent="0.25">
      <c r="A789" s="43">
        <v>45428</v>
      </c>
      <c r="B789" s="9" t="s">
        <v>113</v>
      </c>
      <c r="C789" s="25" t="str">
        <f t="shared" si="48"/>
        <v>Credit</v>
      </c>
      <c r="D789" s="36" t="str">
        <f t="shared" si="49"/>
        <v/>
      </c>
      <c r="E789" s="2" t="s">
        <v>37</v>
      </c>
      <c r="F789" s="20">
        <v>880</v>
      </c>
      <c r="G789" t="str" cm="1">
        <f t="array" ref="G789">IFERROR(INDEX(Categories!$B$1:$B$51, MATCH(TRUE, ISNUMBER(SEARCH(Categories!$A$1:$A$51, B789)), 0)), "Not Found")</f>
        <v>Person</v>
      </c>
      <c r="H789">
        <f t="shared" si="50"/>
        <v>5</v>
      </c>
      <c r="I789">
        <f t="shared" si="51"/>
        <v>2024</v>
      </c>
    </row>
    <row r="790" spans="1:9" ht="15" customHeight="1" x14ac:dyDescent="0.25">
      <c r="A790" s="43">
        <v>45428</v>
      </c>
      <c r="B790" s="9" t="s">
        <v>237</v>
      </c>
      <c r="C790" s="25" t="str">
        <f t="shared" si="48"/>
        <v xml:space="preserve"> </v>
      </c>
      <c r="D790" s="36" t="str">
        <f t="shared" si="49"/>
        <v>Debit</v>
      </c>
      <c r="E790" s="2" t="s">
        <v>27</v>
      </c>
      <c r="F790" s="27">
        <v>520</v>
      </c>
      <c r="G790" t="str" cm="1">
        <f t="array" ref="G790">IFERROR(INDEX(Categories!$B$1:$B$51, MATCH(TRUE, ISNUMBER(SEARCH(Categories!$A$1:$A$51, B790)), 0)), "Not Found")</f>
        <v>SHOPPING</v>
      </c>
      <c r="H790">
        <f t="shared" si="50"/>
        <v>5</v>
      </c>
      <c r="I790">
        <f t="shared" si="51"/>
        <v>2024</v>
      </c>
    </row>
    <row r="791" spans="1:9" ht="15" customHeight="1" x14ac:dyDescent="0.25">
      <c r="A791" s="43">
        <v>45431</v>
      </c>
      <c r="B791" s="9" t="s">
        <v>248</v>
      </c>
      <c r="C791" s="25" t="str">
        <f t="shared" si="48"/>
        <v xml:space="preserve"> </v>
      </c>
      <c r="D791" s="36" t="str">
        <f t="shared" si="49"/>
        <v>Debit</v>
      </c>
      <c r="E791" s="2" t="s">
        <v>27</v>
      </c>
      <c r="F791" s="27">
        <v>54</v>
      </c>
      <c r="G791" t="str" cm="1">
        <f t="array" ref="G791">IFERROR(INDEX(Categories!$B$1:$B$51, MATCH(TRUE, ISNUMBER(SEARCH(Categories!$A$1:$A$51, B791)), 0)), "Not Found")</f>
        <v>Person</v>
      </c>
      <c r="H791">
        <f t="shared" si="50"/>
        <v>5</v>
      </c>
      <c r="I791">
        <f t="shared" si="51"/>
        <v>2024</v>
      </c>
    </row>
    <row r="792" spans="1:9" ht="15" customHeight="1" x14ac:dyDescent="0.25">
      <c r="A792" s="43">
        <v>45432</v>
      </c>
      <c r="B792" s="9" t="s">
        <v>237</v>
      </c>
      <c r="C792" s="25" t="str">
        <f t="shared" si="48"/>
        <v xml:space="preserve"> </v>
      </c>
      <c r="D792" s="36" t="str">
        <f t="shared" si="49"/>
        <v>Debit</v>
      </c>
      <c r="E792" s="2" t="s">
        <v>27</v>
      </c>
      <c r="F792" s="27">
        <v>500</v>
      </c>
      <c r="G792" t="str" cm="1">
        <f t="array" ref="G792">IFERROR(INDEX(Categories!$B$1:$B$51, MATCH(TRUE, ISNUMBER(SEARCH(Categories!$A$1:$A$51, B792)), 0)), "Not Found")</f>
        <v>SHOPPING</v>
      </c>
      <c r="H792">
        <f t="shared" si="50"/>
        <v>5</v>
      </c>
      <c r="I792">
        <f t="shared" si="51"/>
        <v>2024</v>
      </c>
    </row>
    <row r="793" spans="1:9" ht="15" customHeight="1" x14ac:dyDescent="0.25">
      <c r="A793" s="41">
        <v>45433</v>
      </c>
      <c r="B793" s="10" t="s">
        <v>16</v>
      </c>
      <c r="C793" s="10" t="str">
        <f t="shared" si="48"/>
        <v xml:space="preserve"> </v>
      </c>
      <c r="D793" s="36" t="str">
        <f t="shared" si="49"/>
        <v>Debit</v>
      </c>
      <c r="E793" s="15" t="s">
        <v>27</v>
      </c>
      <c r="F793" s="26">
        <v>239</v>
      </c>
      <c r="G793" t="str" cm="1">
        <f t="array" ref="G793">IFERROR(INDEX(Categories!$B$1:$B$51, MATCH(TRUE, ISNUMBER(SEARCH(Categories!$A$1:$A$51, B793)), 0)), "Not Found")</f>
        <v>MOBILE SERVICES</v>
      </c>
      <c r="H793">
        <f t="shared" si="50"/>
        <v>5</v>
      </c>
      <c r="I793">
        <f t="shared" si="51"/>
        <v>2024</v>
      </c>
    </row>
    <row r="794" spans="1:9" ht="15" customHeight="1" x14ac:dyDescent="0.25">
      <c r="A794" s="43">
        <v>45435</v>
      </c>
      <c r="B794" s="6" t="s">
        <v>249</v>
      </c>
      <c r="C794" s="10" t="str">
        <f t="shared" si="48"/>
        <v xml:space="preserve"> </v>
      </c>
      <c r="D794" s="36" t="str">
        <f t="shared" si="49"/>
        <v>Debit</v>
      </c>
      <c r="E794" s="13" t="s">
        <v>27</v>
      </c>
      <c r="F794" s="27">
        <v>5160</v>
      </c>
      <c r="G794" t="str" cm="1">
        <f t="array" ref="G794">IFERROR(INDEX(Categories!$B$1:$B$51, MATCH(TRUE, ISNUMBER(SEARCH(Categories!$A$1:$A$51, B794)), 0)), "Not Found")</f>
        <v>TRIP</v>
      </c>
      <c r="H794">
        <f t="shared" si="50"/>
        <v>5</v>
      </c>
      <c r="I794">
        <f t="shared" si="51"/>
        <v>2024</v>
      </c>
    </row>
    <row r="795" spans="1:9" ht="15" customHeight="1" x14ac:dyDescent="0.25">
      <c r="A795" s="43">
        <v>45436</v>
      </c>
      <c r="B795" s="6" t="s">
        <v>250</v>
      </c>
      <c r="C795" s="10" t="str">
        <f t="shared" si="48"/>
        <v xml:space="preserve"> </v>
      </c>
      <c r="D795" s="36" t="str">
        <f t="shared" si="49"/>
        <v>Debit</v>
      </c>
      <c r="E795" s="13" t="s">
        <v>27</v>
      </c>
      <c r="F795" s="27">
        <v>4762</v>
      </c>
      <c r="G795" t="str" cm="1">
        <f t="array" ref="G795">IFERROR(INDEX(Categories!$B$1:$B$51, MATCH(TRUE, ISNUMBER(SEARCH(Categories!$A$1:$A$51, B795)), 0)), "Not Found")</f>
        <v>OTHER COMPANY</v>
      </c>
      <c r="H795">
        <f t="shared" si="50"/>
        <v>5</v>
      </c>
      <c r="I795">
        <f t="shared" si="51"/>
        <v>2024</v>
      </c>
    </row>
    <row r="796" spans="1:9" ht="15" customHeight="1" x14ac:dyDescent="0.25">
      <c r="A796" s="43">
        <v>45441</v>
      </c>
      <c r="B796" s="6" t="s">
        <v>251</v>
      </c>
      <c r="C796" s="10" t="str">
        <f t="shared" si="48"/>
        <v xml:space="preserve"> </v>
      </c>
      <c r="D796" s="36" t="str">
        <f t="shared" si="49"/>
        <v>Debit</v>
      </c>
      <c r="E796" s="13" t="s">
        <v>27</v>
      </c>
      <c r="F796" s="27">
        <v>71</v>
      </c>
      <c r="G796" t="str" cm="1">
        <f t="array" ref="G796">IFERROR(INDEX(Categories!$B$1:$B$51, MATCH(TRUE, ISNUMBER(SEARCH(Categories!$A$1:$A$51, B796)), 0)), "Not Found")</f>
        <v>Person</v>
      </c>
      <c r="H796">
        <f t="shared" si="50"/>
        <v>5</v>
      </c>
      <c r="I796">
        <f t="shared" si="51"/>
        <v>2024</v>
      </c>
    </row>
    <row r="797" spans="1:9" ht="15" customHeight="1" x14ac:dyDescent="0.25">
      <c r="A797" s="43">
        <v>45441</v>
      </c>
      <c r="B797" s="6" t="s">
        <v>252</v>
      </c>
      <c r="C797" s="10" t="str">
        <f t="shared" si="48"/>
        <v xml:space="preserve"> </v>
      </c>
      <c r="D797" s="36" t="str">
        <f t="shared" si="49"/>
        <v>Debit</v>
      </c>
      <c r="E797" s="13" t="s">
        <v>27</v>
      </c>
      <c r="F797" s="27">
        <v>1561</v>
      </c>
      <c r="G797" t="str" cm="1">
        <f t="array" ref="G797">IFERROR(INDEX(Categories!$B$1:$B$51, MATCH(TRUE, ISNUMBER(SEARCH(Categories!$A$1:$A$51, B797)), 0)), "Not Found")</f>
        <v>SHOPPING</v>
      </c>
      <c r="H797">
        <f t="shared" si="50"/>
        <v>5</v>
      </c>
      <c r="I797">
        <f t="shared" si="51"/>
        <v>2024</v>
      </c>
    </row>
    <row r="798" spans="1:9" ht="15" customHeight="1" x14ac:dyDescent="0.25">
      <c r="A798" s="43">
        <v>45442</v>
      </c>
      <c r="B798" s="6" t="s">
        <v>253</v>
      </c>
      <c r="C798" s="10" t="str">
        <f t="shared" si="48"/>
        <v xml:space="preserve"> </v>
      </c>
      <c r="D798" s="36" t="str">
        <f t="shared" si="49"/>
        <v>Debit</v>
      </c>
      <c r="E798" s="13" t="s">
        <v>27</v>
      </c>
      <c r="F798" s="27">
        <v>80</v>
      </c>
      <c r="G798" t="str" cm="1">
        <f t="array" ref="G798">IFERROR(INDEX(Categories!$B$1:$B$51, MATCH(TRUE, ISNUMBER(SEARCH(Categories!$A$1:$A$51, B798)), 0)), "Not Found")</f>
        <v>Person</v>
      </c>
      <c r="H798">
        <f t="shared" si="50"/>
        <v>5</v>
      </c>
      <c r="I798">
        <f t="shared" si="51"/>
        <v>2024</v>
      </c>
    </row>
    <row r="799" spans="1:9" ht="15" customHeight="1" x14ac:dyDescent="0.25">
      <c r="A799" s="43">
        <v>45443</v>
      </c>
      <c r="B799" s="6" t="s">
        <v>254</v>
      </c>
      <c r="C799" s="10" t="str">
        <f t="shared" si="48"/>
        <v xml:space="preserve"> </v>
      </c>
      <c r="D799" s="36" t="str">
        <f t="shared" si="49"/>
        <v>Debit</v>
      </c>
      <c r="E799" s="13" t="s">
        <v>27</v>
      </c>
      <c r="F799" s="27">
        <v>339.05</v>
      </c>
      <c r="G799" t="str" cm="1">
        <f t="array" ref="G799">IFERROR(INDEX(Categories!$B$1:$B$51, MATCH(TRUE, ISNUMBER(SEARCH(Categories!$A$1:$A$51, B799)), 0)), "Not Found")</f>
        <v>TRIP</v>
      </c>
      <c r="H799">
        <f t="shared" si="50"/>
        <v>5</v>
      </c>
      <c r="I799">
        <f t="shared" si="51"/>
        <v>2024</v>
      </c>
    </row>
    <row r="800" spans="1:9" ht="15" customHeight="1" x14ac:dyDescent="0.25">
      <c r="A800" s="43">
        <v>45446</v>
      </c>
      <c r="B800" s="6" t="s">
        <v>78</v>
      </c>
      <c r="C800" s="10" t="str">
        <f t="shared" si="48"/>
        <v xml:space="preserve"> </v>
      </c>
      <c r="D800" s="36" t="str">
        <f t="shared" si="49"/>
        <v>Debit</v>
      </c>
      <c r="E800" s="13" t="s">
        <v>27</v>
      </c>
      <c r="F800" s="27">
        <v>1999</v>
      </c>
      <c r="G800" t="str" cm="1">
        <f t="array" ref="G800">IFERROR(INDEX(Categories!$B$1:$B$51, MATCH(TRUE, ISNUMBER(SEARCH(Categories!$A$1:$A$51, B800)), 0)), "Not Found")</f>
        <v>SHOPPING</v>
      </c>
      <c r="H800">
        <f t="shared" si="50"/>
        <v>6</v>
      </c>
      <c r="I800">
        <f t="shared" si="51"/>
        <v>2024</v>
      </c>
    </row>
    <row r="801" spans="1:9" ht="15" customHeight="1" x14ac:dyDescent="0.25">
      <c r="A801" s="43">
        <v>45447</v>
      </c>
      <c r="B801" s="6" t="s">
        <v>78</v>
      </c>
      <c r="C801" s="10" t="str">
        <f t="shared" si="48"/>
        <v xml:space="preserve"> </v>
      </c>
      <c r="D801" s="36" t="str">
        <f t="shared" si="49"/>
        <v>Debit</v>
      </c>
      <c r="E801" s="13" t="s">
        <v>27</v>
      </c>
      <c r="F801" s="27">
        <v>399</v>
      </c>
      <c r="G801" t="str" cm="1">
        <f t="array" ref="G801">IFERROR(INDEX(Categories!$B$1:$B$51, MATCH(TRUE, ISNUMBER(SEARCH(Categories!$A$1:$A$51, B801)), 0)), "Not Found")</f>
        <v>SHOPPING</v>
      </c>
      <c r="H801">
        <f t="shared" si="50"/>
        <v>6</v>
      </c>
      <c r="I801">
        <f t="shared" si="51"/>
        <v>2024</v>
      </c>
    </row>
    <row r="802" spans="1:9" ht="15" customHeight="1" x14ac:dyDescent="0.25">
      <c r="A802" s="41">
        <v>45449</v>
      </c>
      <c r="B802" s="7" t="s">
        <v>255</v>
      </c>
      <c r="C802" s="7" t="str">
        <f t="shared" si="48"/>
        <v xml:space="preserve"> </v>
      </c>
      <c r="D802" s="36" t="str">
        <f t="shared" si="49"/>
        <v>Debit</v>
      </c>
      <c r="E802" s="18" t="s">
        <v>27</v>
      </c>
      <c r="F802" s="26">
        <v>382</v>
      </c>
      <c r="G802" t="str" cm="1">
        <f t="array" ref="G802">IFERROR(INDEX(Categories!$B$1:$B$51, MATCH(TRUE, ISNUMBER(SEARCH(Categories!$A$1:$A$51, B802)), 0)), "Not Found")</f>
        <v>SHOPPING</v>
      </c>
      <c r="H802">
        <f t="shared" si="50"/>
        <v>6</v>
      </c>
      <c r="I802">
        <f t="shared" si="51"/>
        <v>2024</v>
      </c>
    </row>
    <row r="803" spans="1:9" ht="15" customHeight="1" x14ac:dyDescent="0.25">
      <c r="A803" s="43">
        <v>45449</v>
      </c>
      <c r="B803" s="4" t="s">
        <v>256</v>
      </c>
      <c r="C803" s="7" t="str">
        <f t="shared" si="48"/>
        <v xml:space="preserve"> </v>
      </c>
      <c r="D803" s="36" t="str">
        <f t="shared" si="49"/>
        <v>Debit</v>
      </c>
      <c r="E803" s="17" t="s">
        <v>27</v>
      </c>
      <c r="F803" s="27">
        <v>188</v>
      </c>
      <c r="G803" t="str" cm="1">
        <f t="array" ref="G803">IFERROR(INDEX(Categories!$B$1:$B$51, MATCH(TRUE, ISNUMBER(SEARCH(Categories!$A$1:$A$51, B803)), 0)), "Not Found")</f>
        <v>Person</v>
      </c>
      <c r="H803">
        <f t="shared" si="50"/>
        <v>6</v>
      </c>
      <c r="I803">
        <f t="shared" si="51"/>
        <v>2024</v>
      </c>
    </row>
    <row r="804" spans="1:9" ht="15" customHeight="1" x14ac:dyDescent="0.25">
      <c r="A804" s="43">
        <v>45449</v>
      </c>
      <c r="B804" s="4" t="s">
        <v>257</v>
      </c>
      <c r="C804" s="7" t="str">
        <f t="shared" si="48"/>
        <v xml:space="preserve"> </v>
      </c>
      <c r="D804" s="36" t="str">
        <f t="shared" si="49"/>
        <v>Debit</v>
      </c>
      <c r="E804" s="17" t="s">
        <v>27</v>
      </c>
      <c r="F804" s="27">
        <v>133</v>
      </c>
      <c r="G804" t="str" cm="1">
        <f t="array" ref="G804">IFERROR(INDEX(Categories!$B$1:$B$51, MATCH(TRUE, ISNUMBER(SEARCH(Categories!$A$1:$A$51, B804)), 0)), "Not Found")</f>
        <v>Person</v>
      </c>
      <c r="H804">
        <f t="shared" si="50"/>
        <v>6</v>
      </c>
      <c r="I804">
        <f t="shared" si="51"/>
        <v>2024</v>
      </c>
    </row>
    <row r="805" spans="1:9" ht="15" customHeight="1" x14ac:dyDescent="0.25">
      <c r="A805" s="43">
        <v>45450</v>
      </c>
      <c r="B805" s="4" t="s">
        <v>258</v>
      </c>
      <c r="C805" s="7" t="str">
        <f t="shared" si="48"/>
        <v xml:space="preserve"> </v>
      </c>
      <c r="D805" s="36" t="str">
        <f t="shared" si="49"/>
        <v>Debit</v>
      </c>
      <c r="E805" s="17" t="s">
        <v>27</v>
      </c>
      <c r="F805" s="27">
        <v>303.23</v>
      </c>
      <c r="G805" t="str" cm="1">
        <f t="array" ref="G805">IFERROR(INDEX(Categories!$B$1:$B$51, MATCH(TRUE, ISNUMBER(SEARCH(Categories!$A$1:$A$51, B805)), 0)), "Not Found")</f>
        <v>FOOD</v>
      </c>
      <c r="H805">
        <f t="shared" si="50"/>
        <v>6</v>
      </c>
      <c r="I805">
        <f t="shared" si="51"/>
        <v>2024</v>
      </c>
    </row>
    <row r="806" spans="1:9" ht="15" customHeight="1" x14ac:dyDescent="0.25">
      <c r="A806" s="43">
        <v>45453</v>
      </c>
      <c r="B806" s="4" t="s">
        <v>259</v>
      </c>
      <c r="C806" s="7" t="str">
        <f t="shared" si="48"/>
        <v xml:space="preserve"> </v>
      </c>
      <c r="D806" s="36" t="str">
        <f t="shared" si="49"/>
        <v>Debit</v>
      </c>
      <c r="E806" s="17" t="s">
        <v>27</v>
      </c>
      <c r="F806" s="27">
        <v>597</v>
      </c>
      <c r="G806" t="str" cm="1">
        <f t="array" ref="G806">IFERROR(INDEX(Categories!$B$1:$B$51, MATCH(TRUE, ISNUMBER(SEARCH(Categories!$A$1:$A$51, B806)), 0)), "Not Found")</f>
        <v>Person</v>
      </c>
      <c r="H806">
        <f t="shared" si="50"/>
        <v>6</v>
      </c>
      <c r="I806">
        <f t="shared" si="51"/>
        <v>2024</v>
      </c>
    </row>
    <row r="807" spans="1:9" ht="15" customHeight="1" x14ac:dyDescent="0.25">
      <c r="A807" s="43">
        <v>45453</v>
      </c>
      <c r="B807" s="4" t="s">
        <v>224</v>
      </c>
      <c r="C807" s="7" t="str">
        <f t="shared" si="48"/>
        <v xml:space="preserve"> </v>
      </c>
      <c r="D807" s="36" t="str">
        <f t="shared" si="49"/>
        <v>Debit</v>
      </c>
      <c r="E807" s="17" t="s">
        <v>27</v>
      </c>
      <c r="F807" s="27">
        <v>149</v>
      </c>
      <c r="G807" t="str" cm="1">
        <f t="array" ref="G807">IFERROR(INDEX(Categories!$B$1:$B$51, MATCH(TRUE, ISNUMBER(SEARCH(Categories!$A$1:$A$51, B807)), 0)), "Not Found")</f>
        <v>ENTERTAINMENT</v>
      </c>
      <c r="H807">
        <f t="shared" si="50"/>
        <v>6</v>
      </c>
      <c r="I807">
        <f t="shared" si="51"/>
        <v>2024</v>
      </c>
    </row>
    <row r="808" spans="1:9" ht="15" customHeight="1" x14ac:dyDescent="0.25">
      <c r="A808" s="43">
        <v>45453</v>
      </c>
      <c r="B808" s="4" t="s">
        <v>113</v>
      </c>
      <c r="C808" s="7" t="str">
        <f t="shared" si="48"/>
        <v>Credit</v>
      </c>
      <c r="D808" s="36" t="str">
        <f t="shared" si="49"/>
        <v/>
      </c>
      <c r="E808" s="17" t="s">
        <v>37</v>
      </c>
      <c r="F808" s="20">
        <v>125</v>
      </c>
      <c r="G808" t="str" cm="1">
        <f t="array" ref="G808">IFERROR(INDEX(Categories!$B$1:$B$51, MATCH(TRUE, ISNUMBER(SEARCH(Categories!$A$1:$A$51, B808)), 0)), "Not Found")</f>
        <v>Person</v>
      </c>
      <c r="H808">
        <f t="shared" si="50"/>
        <v>6</v>
      </c>
      <c r="I808">
        <f t="shared" si="51"/>
        <v>2024</v>
      </c>
    </row>
    <row r="809" spans="1:9" ht="15" customHeight="1" x14ac:dyDescent="0.25">
      <c r="A809" s="43">
        <v>45455</v>
      </c>
      <c r="B809" s="4" t="s">
        <v>119</v>
      </c>
      <c r="C809" s="7" t="str">
        <f t="shared" si="48"/>
        <v>Credit</v>
      </c>
      <c r="D809" s="36" t="str">
        <f t="shared" si="49"/>
        <v/>
      </c>
      <c r="E809" s="17" t="s">
        <v>37</v>
      </c>
      <c r="F809" s="20">
        <v>5440</v>
      </c>
      <c r="G809" t="str" cm="1">
        <f t="array" ref="G809">IFERROR(INDEX(Categories!$B$1:$B$51, MATCH(TRUE, ISNUMBER(SEARCH(Categories!$A$1:$A$51, B809)), 0)), "Not Found")</f>
        <v>Person</v>
      </c>
      <c r="H809">
        <f t="shared" si="50"/>
        <v>6</v>
      </c>
      <c r="I809">
        <f t="shared" si="51"/>
        <v>2024</v>
      </c>
    </row>
    <row r="810" spans="1:9" ht="15" customHeight="1" x14ac:dyDescent="0.25">
      <c r="A810" s="43">
        <v>45456</v>
      </c>
      <c r="B810" s="4" t="s">
        <v>260</v>
      </c>
      <c r="C810" s="7" t="str">
        <f t="shared" si="48"/>
        <v xml:space="preserve"> </v>
      </c>
      <c r="D810" s="36" t="str">
        <f t="shared" si="49"/>
        <v>Debit</v>
      </c>
      <c r="E810" s="17" t="s">
        <v>27</v>
      </c>
      <c r="F810" s="27">
        <v>459</v>
      </c>
      <c r="G810" t="str" cm="1">
        <f t="array" ref="G810">IFERROR(INDEX(Categories!$B$1:$B$51, MATCH(TRUE, ISNUMBER(SEARCH(Categories!$A$1:$A$51, B810)), 0)), "Not Found")</f>
        <v>Person</v>
      </c>
      <c r="H810">
        <f t="shared" si="50"/>
        <v>6</v>
      </c>
      <c r="I810">
        <f t="shared" si="51"/>
        <v>2024</v>
      </c>
    </row>
    <row r="811" spans="1:9" ht="15" customHeight="1" x14ac:dyDescent="0.25">
      <c r="A811" s="41">
        <v>45458</v>
      </c>
      <c r="B811" s="7" t="s">
        <v>261</v>
      </c>
      <c r="C811" s="7" t="str">
        <f t="shared" si="48"/>
        <v xml:space="preserve"> </v>
      </c>
      <c r="D811" s="36" t="str">
        <f t="shared" si="49"/>
        <v>Debit</v>
      </c>
      <c r="E811" s="1" t="s">
        <v>27</v>
      </c>
      <c r="F811" s="26">
        <v>100</v>
      </c>
      <c r="G811" t="str" cm="1">
        <f t="array" ref="G811">IFERROR(INDEX(Categories!$B$1:$B$51, MATCH(TRUE, ISNUMBER(SEARCH(Categories!$A$1:$A$51, B811)), 0)), "Not Found")</f>
        <v>Person</v>
      </c>
      <c r="H811">
        <f t="shared" si="50"/>
        <v>6</v>
      </c>
      <c r="I811">
        <f t="shared" si="51"/>
        <v>2024</v>
      </c>
    </row>
    <row r="812" spans="1:9" ht="15" customHeight="1" x14ac:dyDescent="0.25">
      <c r="A812" s="43">
        <v>45458</v>
      </c>
      <c r="B812" s="4" t="s">
        <v>262</v>
      </c>
      <c r="C812" s="7" t="str">
        <f t="shared" si="48"/>
        <v xml:space="preserve"> </v>
      </c>
      <c r="D812" s="36" t="str">
        <f t="shared" si="49"/>
        <v>Debit</v>
      </c>
      <c r="E812" s="2" t="s">
        <v>27</v>
      </c>
      <c r="F812" s="27">
        <v>5</v>
      </c>
      <c r="G812" t="str" cm="1">
        <f t="array" ref="G812">IFERROR(INDEX(Categories!$B$1:$B$51, MATCH(TRUE, ISNUMBER(SEARCH(Categories!$A$1:$A$51, B812)), 0)), "Not Found")</f>
        <v>Person</v>
      </c>
      <c r="H812">
        <f t="shared" si="50"/>
        <v>6</v>
      </c>
      <c r="I812">
        <f t="shared" si="51"/>
        <v>2024</v>
      </c>
    </row>
    <row r="813" spans="1:9" ht="15" customHeight="1" x14ac:dyDescent="0.25">
      <c r="A813" s="43">
        <v>45460</v>
      </c>
      <c r="B813" s="4" t="s">
        <v>237</v>
      </c>
      <c r="C813" s="7" t="str">
        <f t="shared" si="48"/>
        <v xml:space="preserve"> </v>
      </c>
      <c r="D813" s="36" t="str">
        <f t="shared" si="49"/>
        <v>Debit</v>
      </c>
      <c r="E813" s="2" t="s">
        <v>27</v>
      </c>
      <c r="F813" s="27">
        <v>961</v>
      </c>
      <c r="G813" t="str" cm="1">
        <f t="array" ref="G813">IFERROR(INDEX(Categories!$B$1:$B$51, MATCH(TRUE, ISNUMBER(SEARCH(Categories!$A$1:$A$51, B813)), 0)), "Not Found")</f>
        <v>SHOPPING</v>
      </c>
      <c r="H813">
        <f t="shared" si="50"/>
        <v>6</v>
      </c>
      <c r="I813">
        <f t="shared" si="51"/>
        <v>2024</v>
      </c>
    </row>
    <row r="814" spans="1:9" ht="15" customHeight="1" x14ac:dyDescent="0.25">
      <c r="A814" s="43">
        <v>45460</v>
      </c>
      <c r="B814" s="4" t="s">
        <v>16</v>
      </c>
      <c r="C814" s="7" t="str">
        <f t="shared" si="48"/>
        <v xml:space="preserve"> </v>
      </c>
      <c r="D814" s="36" t="str">
        <f t="shared" si="49"/>
        <v>Debit</v>
      </c>
      <c r="E814" s="2" t="s">
        <v>27</v>
      </c>
      <c r="F814" s="27">
        <v>239</v>
      </c>
      <c r="G814" t="str" cm="1">
        <f t="array" ref="G814">IFERROR(INDEX(Categories!$B$1:$B$51, MATCH(TRUE, ISNUMBER(SEARCH(Categories!$A$1:$A$51, B814)), 0)), "Not Found")</f>
        <v>MOBILE SERVICES</v>
      </c>
      <c r="H814">
        <f t="shared" si="50"/>
        <v>6</v>
      </c>
      <c r="I814">
        <f t="shared" si="51"/>
        <v>2024</v>
      </c>
    </row>
    <row r="815" spans="1:9" ht="15" customHeight="1" x14ac:dyDescent="0.25">
      <c r="A815" s="43">
        <v>45460</v>
      </c>
      <c r="B815" s="4" t="s">
        <v>56</v>
      </c>
      <c r="C815" s="7" t="str">
        <f t="shared" si="48"/>
        <v xml:space="preserve"> </v>
      </c>
      <c r="D815" s="36" t="str">
        <f t="shared" si="49"/>
        <v>Debit</v>
      </c>
      <c r="E815" s="2" t="s">
        <v>27</v>
      </c>
      <c r="F815" s="27">
        <v>1013</v>
      </c>
      <c r="G815" t="str" cm="1">
        <f t="array" ref="G815">IFERROR(INDEX(Categories!$B$1:$B$51, MATCH(TRUE, ISNUMBER(SEARCH(Categories!$A$1:$A$51, B815)), 0)), "Not Found")</f>
        <v>Person</v>
      </c>
      <c r="H815">
        <f t="shared" si="50"/>
        <v>6</v>
      </c>
      <c r="I815">
        <f t="shared" si="51"/>
        <v>2024</v>
      </c>
    </row>
    <row r="816" spans="1:9" ht="15" customHeight="1" x14ac:dyDescent="0.25">
      <c r="A816" s="43">
        <v>45461</v>
      </c>
      <c r="B816" s="4" t="s">
        <v>237</v>
      </c>
      <c r="C816" s="7" t="str">
        <f t="shared" si="48"/>
        <v xml:space="preserve"> </v>
      </c>
      <c r="D816" s="36" t="str">
        <f t="shared" si="49"/>
        <v>Debit</v>
      </c>
      <c r="E816" s="2" t="s">
        <v>27</v>
      </c>
      <c r="F816" s="27">
        <v>226</v>
      </c>
      <c r="G816" t="str" cm="1">
        <f t="array" ref="G816">IFERROR(INDEX(Categories!$B$1:$B$51, MATCH(TRUE, ISNUMBER(SEARCH(Categories!$A$1:$A$51, B816)), 0)), "Not Found")</f>
        <v>SHOPPING</v>
      </c>
      <c r="H816">
        <f t="shared" si="50"/>
        <v>6</v>
      </c>
      <c r="I816">
        <f t="shared" si="51"/>
        <v>2024</v>
      </c>
    </row>
    <row r="817" spans="1:9" ht="15" customHeight="1" x14ac:dyDescent="0.25">
      <c r="A817" s="43">
        <v>45462</v>
      </c>
      <c r="B817" s="4" t="s">
        <v>263</v>
      </c>
      <c r="C817" s="7" t="str">
        <f t="shared" si="48"/>
        <v xml:space="preserve"> </v>
      </c>
      <c r="D817" s="36" t="str">
        <f t="shared" si="49"/>
        <v>Debit</v>
      </c>
      <c r="E817" s="2" t="s">
        <v>27</v>
      </c>
      <c r="F817" s="27">
        <v>1680</v>
      </c>
      <c r="G817" t="str" cm="1">
        <f t="array" ref="G817">IFERROR(INDEX(Categories!$B$1:$B$51, MATCH(TRUE, ISNUMBER(SEARCH(Categories!$A$1:$A$51, B817)), 0)), "Not Found")</f>
        <v>Person</v>
      </c>
      <c r="H817">
        <f t="shared" si="50"/>
        <v>6</v>
      </c>
      <c r="I817">
        <f t="shared" si="51"/>
        <v>2024</v>
      </c>
    </row>
    <row r="818" spans="1:9" ht="15" customHeight="1" x14ac:dyDescent="0.25">
      <c r="A818" s="43">
        <v>45467</v>
      </c>
      <c r="B818" s="4" t="s">
        <v>67</v>
      </c>
      <c r="C818" s="7" t="str">
        <f t="shared" si="48"/>
        <v xml:space="preserve"> </v>
      </c>
      <c r="D818" s="36" t="str">
        <f t="shared" si="49"/>
        <v>Debit</v>
      </c>
      <c r="E818" s="2" t="s">
        <v>27</v>
      </c>
      <c r="F818" s="27">
        <v>2200</v>
      </c>
      <c r="G818" t="str" cm="1">
        <f t="array" ref="G818">IFERROR(INDEX(Categories!$B$1:$B$51, MATCH(TRUE, ISNUMBER(SEARCH(Categories!$A$1:$A$51, B818)), 0)), "Not Found")</f>
        <v>HEALTHCARE</v>
      </c>
      <c r="H818">
        <f t="shared" si="50"/>
        <v>6</v>
      </c>
      <c r="I818">
        <f t="shared" si="51"/>
        <v>2024</v>
      </c>
    </row>
    <row r="819" spans="1:9" ht="15" customHeight="1" x14ac:dyDescent="0.25">
      <c r="A819" s="43">
        <v>45467</v>
      </c>
      <c r="B819" s="4" t="s">
        <v>56</v>
      </c>
      <c r="C819" s="7" t="str">
        <f t="shared" si="48"/>
        <v xml:space="preserve"> </v>
      </c>
      <c r="D819" s="36" t="str">
        <f t="shared" si="49"/>
        <v>Debit</v>
      </c>
      <c r="E819" s="2" t="s">
        <v>27</v>
      </c>
      <c r="F819" s="27">
        <v>3092</v>
      </c>
      <c r="G819" t="str" cm="1">
        <f t="array" ref="G819">IFERROR(INDEX(Categories!$B$1:$B$51, MATCH(TRUE, ISNUMBER(SEARCH(Categories!$A$1:$A$51, B819)), 0)), "Not Found")</f>
        <v>Person</v>
      </c>
      <c r="H819">
        <f t="shared" si="50"/>
        <v>6</v>
      </c>
      <c r="I819">
        <f t="shared" si="51"/>
        <v>2024</v>
      </c>
    </row>
    <row r="820" spans="1:9" ht="15" customHeight="1" x14ac:dyDescent="0.25">
      <c r="A820" s="41">
        <v>45468</v>
      </c>
      <c r="B820" s="7" t="s">
        <v>237</v>
      </c>
      <c r="C820" s="7" t="str">
        <f t="shared" si="48"/>
        <v xml:space="preserve"> </v>
      </c>
      <c r="D820" s="36" t="str">
        <f t="shared" si="49"/>
        <v>Debit</v>
      </c>
      <c r="E820" s="1" t="s">
        <v>27</v>
      </c>
      <c r="F820" s="26">
        <v>216</v>
      </c>
      <c r="G820" t="str" cm="1">
        <f t="array" ref="G820">IFERROR(INDEX(Categories!$B$1:$B$51, MATCH(TRUE, ISNUMBER(SEARCH(Categories!$A$1:$A$51, B820)), 0)), "Not Found")</f>
        <v>SHOPPING</v>
      </c>
      <c r="H820">
        <f t="shared" si="50"/>
        <v>6</v>
      </c>
      <c r="I820">
        <f t="shared" si="51"/>
        <v>2024</v>
      </c>
    </row>
    <row r="821" spans="1:9" ht="15" customHeight="1" x14ac:dyDescent="0.25">
      <c r="A821" s="43">
        <v>45469</v>
      </c>
      <c r="B821" s="4" t="s">
        <v>237</v>
      </c>
      <c r="C821" s="7" t="str">
        <f t="shared" si="48"/>
        <v xml:space="preserve"> </v>
      </c>
      <c r="D821" s="36" t="str">
        <f t="shared" si="49"/>
        <v>Debit</v>
      </c>
      <c r="E821" s="2" t="s">
        <v>27</v>
      </c>
      <c r="F821" s="27">
        <v>232</v>
      </c>
      <c r="G821" t="str" cm="1">
        <f t="array" ref="G821">IFERROR(INDEX(Categories!$B$1:$B$51, MATCH(TRUE, ISNUMBER(SEARCH(Categories!$A$1:$A$51, B821)), 0)), "Not Found")</f>
        <v>SHOPPING</v>
      </c>
      <c r="H821">
        <f t="shared" si="50"/>
        <v>6</v>
      </c>
      <c r="I821">
        <f t="shared" si="51"/>
        <v>2024</v>
      </c>
    </row>
    <row r="822" spans="1:9" ht="15" customHeight="1" x14ac:dyDescent="0.25">
      <c r="A822" s="43">
        <v>45470</v>
      </c>
      <c r="B822" s="4" t="s">
        <v>264</v>
      </c>
      <c r="C822" s="7" t="str">
        <f t="shared" si="48"/>
        <v xml:space="preserve"> </v>
      </c>
      <c r="D822" s="36" t="str">
        <f t="shared" si="49"/>
        <v>Debit</v>
      </c>
      <c r="E822" s="2" t="s">
        <v>27</v>
      </c>
      <c r="F822" s="27">
        <v>358.2</v>
      </c>
      <c r="G822" t="str" cm="1">
        <f t="array" ref="G822">IFERROR(INDEX(Categories!$B$1:$B$51, MATCH(TRUE, ISNUMBER(SEARCH(Categories!$A$1:$A$51, B822)), 0)), "Not Found")</f>
        <v>FOOD</v>
      </c>
      <c r="H822">
        <f t="shared" si="50"/>
        <v>6</v>
      </c>
      <c r="I822">
        <f t="shared" si="51"/>
        <v>2024</v>
      </c>
    </row>
    <row r="823" spans="1:9" ht="15" customHeight="1" x14ac:dyDescent="0.25">
      <c r="A823" s="43">
        <v>45471</v>
      </c>
      <c r="B823" s="4" t="s">
        <v>265</v>
      </c>
      <c r="C823" s="7" t="str">
        <f t="shared" si="48"/>
        <v xml:space="preserve"> </v>
      </c>
      <c r="D823" s="36" t="str">
        <f t="shared" si="49"/>
        <v>Debit</v>
      </c>
      <c r="E823" s="2" t="s">
        <v>27</v>
      </c>
      <c r="F823" s="27">
        <v>98</v>
      </c>
      <c r="G823" t="str" cm="1">
        <f t="array" ref="G823">IFERROR(INDEX(Categories!$B$1:$B$51, MATCH(TRUE, ISNUMBER(SEARCH(Categories!$A$1:$A$51, B823)), 0)), "Not Found")</f>
        <v>Person</v>
      </c>
      <c r="H823">
        <f t="shared" si="50"/>
        <v>6</v>
      </c>
      <c r="I823">
        <f t="shared" si="51"/>
        <v>2024</v>
      </c>
    </row>
    <row r="824" spans="1:9" ht="15" customHeight="1" x14ac:dyDescent="0.25">
      <c r="A824" s="43">
        <v>45472</v>
      </c>
      <c r="B824" s="4" t="s">
        <v>261</v>
      </c>
      <c r="C824" s="7" t="str">
        <f t="shared" si="48"/>
        <v xml:space="preserve"> </v>
      </c>
      <c r="D824" s="36" t="str">
        <f t="shared" si="49"/>
        <v>Debit</v>
      </c>
      <c r="E824" s="2" t="s">
        <v>27</v>
      </c>
      <c r="F824" s="27">
        <v>290</v>
      </c>
      <c r="G824" t="str" cm="1">
        <f t="array" ref="G824">IFERROR(INDEX(Categories!$B$1:$B$51, MATCH(TRUE, ISNUMBER(SEARCH(Categories!$A$1:$A$51, B824)), 0)), "Not Found")</f>
        <v>Person</v>
      </c>
      <c r="H824">
        <f t="shared" si="50"/>
        <v>6</v>
      </c>
      <c r="I824">
        <f t="shared" si="51"/>
        <v>2024</v>
      </c>
    </row>
    <row r="825" spans="1:9" ht="15" customHeight="1" x14ac:dyDescent="0.25">
      <c r="A825" s="43">
        <v>45472</v>
      </c>
      <c r="B825" s="4" t="s">
        <v>266</v>
      </c>
      <c r="C825" s="7" t="str">
        <f t="shared" si="48"/>
        <v xml:space="preserve"> </v>
      </c>
      <c r="D825" s="36" t="str">
        <f t="shared" si="49"/>
        <v>Debit</v>
      </c>
      <c r="E825" s="2" t="s">
        <v>27</v>
      </c>
      <c r="F825" s="27">
        <v>306</v>
      </c>
      <c r="G825" t="str" cm="1">
        <f t="array" ref="G825">IFERROR(INDEX(Categories!$B$1:$B$51, MATCH(TRUE, ISNUMBER(SEARCH(Categories!$A$1:$A$51, B825)), 0)), "Not Found")</f>
        <v>OTHER COMPANY</v>
      </c>
      <c r="H825">
        <f t="shared" si="50"/>
        <v>6</v>
      </c>
      <c r="I825">
        <f t="shared" si="51"/>
        <v>2024</v>
      </c>
    </row>
    <row r="826" spans="1:9" ht="15" customHeight="1" x14ac:dyDescent="0.25">
      <c r="A826" s="43">
        <v>45475</v>
      </c>
      <c r="B826" s="4" t="s">
        <v>67</v>
      </c>
      <c r="C826" s="7" t="str">
        <f t="shared" si="48"/>
        <v xml:space="preserve"> </v>
      </c>
      <c r="D826" s="36" t="str">
        <f t="shared" si="49"/>
        <v>Debit</v>
      </c>
      <c r="E826" s="2" t="s">
        <v>27</v>
      </c>
      <c r="F826" s="27">
        <v>5000</v>
      </c>
      <c r="G826" t="str" cm="1">
        <f t="array" ref="G826">IFERROR(INDEX(Categories!$B$1:$B$51, MATCH(TRUE, ISNUMBER(SEARCH(Categories!$A$1:$A$51, B826)), 0)), "Not Found")</f>
        <v>HEALTHCARE</v>
      </c>
      <c r="H826">
        <f t="shared" si="50"/>
        <v>7</v>
      </c>
      <c r="I826">
        <f t="shared" si="51"/>
        <v>2024</v>
      </c>
    </row>
    <row r="827" spans="1:9" ht="15" customHeight="1" x14ac:dyDescent="0.25">
      <c r="A827" s="43">
        <v>45476</v>
      </c>
      <c r="B827" s="4" t="s">
        <v>267</v>
      </c>
      <c r="C827" s="7" t="str">
        <f t="shared" si="48"/>
        <v xml:space="preserve"> </v>
      </c>
      <c r="D827" s="36" t="str">
        <f t="shared" si="49"/>
        <v>Debit</v>
      </c>
      <c r="E827" s="2" t="s">
        <v>27</v>
      </c>
      <c r="F827" s="27">
        <v>224</v>
      </c>
      <c r="G827" t="str" cm="1">
        <f t="array" ref="G827">IFERROR(INDEX(Categories!$B$1:$B$51, MATCH(TRUE, ISNUMBER(SEARCH(Categories!$A$1:$A$51, B827)), 0)), "Not Found")</f>
        <v>OTHER COMPANY</v>
      </c>
      <c r="H827">
        <f t="shared" si="50"/>
        <v>7</v>
      </c>
      <c r="I827">
        <f t="shared" si="51"/>
        <v>2024</v>
      </c>
    </row>
    <row r="828" spans="1:9" ht="15" customHeight="1" x14ac:dyDescent="0.25">
      <c r="A828" s="43">
        <v>45481</v>
      </c>
      <c r="B828" s="4" t="s">
        <v>237</v>
      </c>
      <c r="C828" s="7" t="str">
        <f t="shared" si="48"/>
        <v xml:space="preserve"> </v>
      </c>
      <c r="D828" s="36" t="str">
        <f t="shared" si="49"/>
        <v>Debit</v>
      </c>
      <c r="E828" s="2" t="s">
        <v>27</v>
      </c>
      <c r="F828" s="27">
        <v>186</v>
      </c>
      <c r="G828" t="str" cm="1">
        <f t="array" ref="G828">IFERROR(INDEX(Categories!$B$1:$B$51, MATCH(TRUE, ISNUMBER(SEARCH(Categories!$A$1:$A$51, B828)), 0)), "Not Found")</f>
        <v>SHOPPING</v>
      </c>
      <c r="H828">
        <f t="shared" si="50"/>
        <v>7</v>
      </c>
      <c r="I828">
        <f t="shared" si="51"/>
        <v>2024</v>
      </c>
    </row>
    <row r="829" spans="1:9" ht="15" customHeight="1" x14ac:dyDescent="0.25">
      <c r="A829" s="41">
        <v>45481</v>
      </c>
      <c r="B829" s="8" t="s">
        <v>237</v>
      </c>
      <c r="C829" s="8" t="str">
        <f t="shared" si="48"/>
        <v xml:space="preserve"> </v>
      </c>
      <c r="D829" s="36" t="str">
        <f t="shared" si="49"/>
        <v>Debit</v>
      </c>
      <c r="E829" s="1" t="s">
        <v>27</v>
      </c>
      <c r="F829" s="26">
        <v>252</v>
      </c>
      <c r="G829" t="str" cm="1">
        <f t="array" ref="G829">IFERROR(INDEX(Categories!$B$1:$B$51, MATCH(TRUE, ISNUMBER(SEARCH(Categories!$A$1:$A$51, B829)), 0)), "Not Found")</f>
        <v>SHOPPING</v>
      </c>
      <c r="H829">
        <f t="shared" si="50"/>
        <v>7</v>
      </c>
      <c r="I829">
        <f t="shared" si="51"/>
        <v>2024</v>
      </c>
    </row>
    <row r="830" spans="1:9" ht="15" customHeight="1" x14ac:dyDescent="0.25">
      <c r="A830" s="43">
        <v>45483</v>
      </c>
      <c r="B830" s="5" t="s">
        <v>268</v>
      </c>
      <c r="C830" s="8" t="str">
        <f t="shared" si="48"/>
        <v xml:space="preserve"> </v>
      </c>
      <c r="D830" s="36" t="str">
        <f t="shared" si="49"/>
        <v>Debit</v>
      </c>
      <c r="E830" s="2" t="s">
        <v>27</v>
      </c>
      <c r="F830" s="27">
        <v>272.97000000000003</v>
      </c>
      <c r="G830" t="str" cm="1">
        <f t="array" ref="G830">IFERROR(INDEX(Categories!$B$1:$B$51, MATCH(TRUE, ISNUMBER(SEARCH(Categories!$A$1:$A$51, B830)), 0)), "Not Found")</f>
        <v>FOOD</v>
      </c>
      <c r="H830">
        <f t="shared" si="50"/>
        <v>7</v>
      </c>
      <c r="I830">
        <f t="shared" si="51"/>
        <v>2024</v>
      </c>
    </row>
    <row r="831" spans="1:9" ht="15" customHeight="1" x14ac:dyDescent="0.25">
      <c r="A831" s="43">
        <v>45483</v>
      </c>
      <c r="B831" s="5" t="s">
        <v>237</v>
      </c>
      <c r="C831" s="8" t="str">
        <f t="shared" si="48"/>
        <v xml:space="preserve"> </v>
      </c>
      <c r="D831" s="36" t="str">
        <f t="shared" si="49"/>
        <v>Debit</v>
      </c>
      <c r="E831" s="2" t="s">
        <v>27</v>
      </c>
      <c r="F831" s="27">
        <v>260</v>
      </c>
      <c r="G831" t="str" cm="1">
        <f t="array" ref="G831">IFERROR(INDEX(Categories!$B$1:$B$51, MATCH(TRUE, ISNUMBER(SEARCH(Categories!$A$1:$A$51, B831)), 0)), "Not Found")</f>
        <v>SHOPPING</v>
      </c>
      <c r="H831">
        <f t="shared" si="50"/>
        <v>7</v>
      </c>
      <c r="I831">
        <f t="shared" si="51"/>
        <v>2024</v>
      </c>
    </row>
    <row r="832" spans="1:9" ht="15" customHeight="1" x14ac:dyDescent="0.25">
      <c r="A832" s="43">
        <v>45483</v>
      </c>
      <c r="B832" s="5" t="s">
        <v>269</v>
      </c>
      <c r="C832" s="8" t="str">
        <f t="shared" si="48"/>
        <v xml:space="preserve"> </v>
      </c>
      <c r="D832" s="36" t="str">
        <f t="shared" si="49"/>
        <v>Debit</v>
      </c>
      <c r="E832" s="2" t="s">
        <v>27</v>
      </c>
      <c r="F832" s="27">
        <v>30</v>
      </c>
      <c r="G832" t="str" cm="1">
        <f t="array" ref="G832">IFERROR(INDEX(Categories!$B$1:$B$51, MATCH(TRUE, ISNUMBER(SEARCH(Categories!$A$1:$A$51, B832)), 0)), "Not Found")</f>
        <v>FOOD</v>
      </c>
      <c r="H832">
        <f t="shared" si="50"/>
        <v>7</v>
      </c>
      <c r="I832">
        <f t="shared" si="51"/>
        <v>2024</v>
      </c>
    </row>
    <row r="833" spans="1:9" ht="15" customHeight="1" x14ac:dyDescent="0.25">
      <c r="A833" s="43">
        <v>45484</v>
      </c>
      <c r="B833" s="5" t="s">
        <v>224</v>
      </c>
      <c r="C833" s="8" t="str">
        <f t="shared" si="48"/>
        <v xml:space="preserve"> </v>
      </c>
      <c r="D833" s="36" t="str">
        <f t="shared" si="49"/>
        <v>Debit</v>
      </c>
      <c r="E833" s="2" t="s">
        <v>27</v>
      </c>
      <c r="F833" s="27">
        <v>149</v>
      </c>
      <c r="G833" t="str" cm="1">
        <f t="array" ref="G833">IFERROR(INDEX(Categories!$B$1:$B$51, MATCH(TRUE, ISNUMBER(SEARCH(Categories!$A$1:$A$51, B833)), 0)), "Not Found")</f>
        <v>ENTERTAINMENT</v>
      </c>
      <c r="H833">
        <f t="shared" si="50"/>
        <v>7</v>
      </c>
      <c r="I833">
        <f t="shared" si="51"/>
        <v>2024</v>
      </c>
    </row>
    <row r="834" spans="1:9" ht="15" customHeight="1" x14ac:dyDescent="0.25">
      <c r="A834" s="43">
        <v>45484</v>
      </c>
      <c r="B834" s="5" t="s">
        <v>269</v>
      </c>
      <c r="C834" s="8" t="str">
        <f t="shared" ref="C834:C897" si="52">IF(E834="Credit", E834, " ")</f>
        <v xml:space="preserve"> </v>
      </c>
      <c r="D834" s="36" t="str">
        <f t="shared" ref="D834:D897" si="53">IF(E834="Debit", E834, "")</f>
        <v>Debit</v>
      </c>
      <c r="E834" s="2" t="s">
        <v>27</v>
      </c>
      <c r="F834" s="27">
        <v>257.95999999999998</v>
      </c>
      <c r="G834" t="str" cm="1">
        <f t="array" ref="G834">IFERROR(INDEX(Categories!$B$1:$B$51, MATCH(TRUE, ISNUMBER(SEARCH(Categories!$A$1:$A$51, B834)), 0)), "Not Found")</f>
        <v>FOOD</v>
      </c>
      <c r="H834">
        <f t="shared" ref="H834:H897" si="54">MONTH(A834)</f>
        <v>7</v>
      </c>
      <c r="I834">
        <f t="shared" ref="I834:I897" si="55">YEAR(A834)</f>
        <v>2024</v>
      </c>
    </row>
    <row r="835" spans="1:9" ht="15" customHeight="1" x14ac:dyDescent="0.25">
      <c r="A835" s="43">
        <v>45484</v>
      </c>
      <c r="B835" s="5" t="s">
        <v>259</v>
      </c>
      <c r="C835" s="8" t="str">
        <f t="shared" si="52"/>
        <v xml:space="preserve"> </v>
      </c>
      <c r="D835" s="36" t="str">
        <f t="shared" si="53"/>
        <v>Debit</v>
      </c>
      <c r="E835" s="2" t="s">
        <v>27</v>
      </c>
      <c r="F835" s="27">
        <v>747</v>
      </c>
      <c r="G835" t="str" cm="1">
        <f t="array" ref="G835">IFERROR(INDEX(Categories!$B$1:$B$51, MATCH(TRUE, ISNUMBER(SEARCH(Categories!$A$1:$A$51, B835)), 0)), "Not Found")</f>
        <v>Person</v>
      </c>
      <c r="H835">
        <f t="shared" si="54"/>
        <v>7</v>
      </c>
      <c r="I835">
        <f t="shared" si="55"/>
        <v>2024</v>
      </c>
    </row>
    <row r="836" spans="1:9" ht="15" customHeight="1" x14ac:dyDescent="0.25">
      <c r="A836" s="43">
        <v>45485</v>
      </c>
      <c r="B836" s="5" t="s">
        <v>269</v>
      </c>
      <c r="C836" s="8" t="str">
        <f t="shared" si="52"/>
        <v xml:space="preserve"> </v>
      </c>
      <c r="D836" s="36" t="str">
        <f t="shared" si="53"/>
        <v>Debit</v>
      </c>
      <c r="E836" s="2" t="s">
        <v>27</v>
      </c>
      <c r="F836" s="27">
        <v>247.35</v>
      </c>
      <c r="G836" t="str" cm="1">
        <f t="array" ref="G836">IFERROR(INDEX(Categories!$B$1:$B$51, MATCH(TRUE, ISNUMBER(SEARCH(Categories!$A$1:$A$51, B836)), 0)), "Not Found")</f>
        <v>FOOD</v>
      </c>
      <c r="H836">
        <f t="shared" si="54"/>
        <v>7</v>
      </c>
      <c r="I836">
        <f t="shared" si="55"/>
        <v>2024</v>
      </c>
    </row>
    <row r="837" spans="1:9" ht="15" customHeight="1" x14ac:dyDescent="0.25">
      <c r="A837" s="43">
        <v>45485</v>
      </c>
      <c r="B837" s="5" t="s">
        <v>237</v>
      </c>
      <c r="C837" s="8" t="str">
        <f t="shared" si="52"/>
        <v xml:space="preserve"> </v>
      </c>
      <c r="D837" s="36" t="str">
        <f t="shared" si="53"/>
        <v>Debit</v>
      </c>
      <c r="E837" s="2" t="s">
        <v>27</v>
      </c>
      <c r="F837" s="27">
        <v>279</v>
      </c>
      <c r="G837" t="str" cm="1">
        <f t="array" ref="G837">IFERROR(INDEX(Categories!$B$1:$B$51, MATCH(TRUE, ISNUMBER(SEARCH(Categories!$A$1:$A$51, B837)), 0)), "Not Found")</f>
        <v>SHOPPING</v>
      </c>
      <c r="H837">
        <f t="shared" si="54"/>
        <v>7</v>
      </c>
      <c r="I837">
        <f t="shared" si="55"/>
        <v>2024</v>
      </c>
    </row>
    <row r="838" spans="1:9" ht="15" customHeight="1" x14ac:dyDescent="0.25">
      <c r="A838" s="41">
        <v>45485</v>
      </c>
      <c r="B838" s="7" t="s">
        <v>267</v>
      </c>
      <c r="C838" s="7" t="str">
        <f t="shared" si="52"/>
        <v xml:space="preserve"> </v>
      </c>
      <c r="D838" s="36" t="str">
        <f t="shared" si="53"/>
        <v>Debit</v>
      </c>
      <c r="E838" s="1" t="s">
        <v>27</v>
      </c>
      <c r="F838" s="26">
        <v>227</v>
      </c>
      <c r="G838" t="str" cm="1">
        <f t="array" ref="G838">IFERROR(INDEX(Categories!$B$1:$B$51, MATCH(TRUE, ISNUMBER(SEARCH(Categories!$A$1:$A$51, B838)), 0)), "Not Found")</f>
        <v>OTHER COMPANY</v>
      </c>
      <c r="H838">
        <f t="shared" si="54"/>
        <v>7</v>
      </c>
      <c r="I838">
        <f t="shared" si="55"/>
        <v>2024</v>
      </c>
    </row>
    <row r="839" spans="1:9" ht="15" customHeight="1" x14ac:dyDescent="0.25">
      <c r="A839" s="43">
        <v>45485</v>
      </c>
      <c r="B839" s="4" t="s">
        <v>269</v>
      </c>
      <c r="C839" s="7" t="str">
        <f t="shared" si="52"/>
        <v xml:space="preserve"> </v>
      </c>
      <c r="D839" s="36" t="str">
        <f t="shared" si="53"/>
        <v>Debit</v>
      </c>
      <c r="E839" s="2" t="s">
        <v>27</v>
      </c>
      <c r="F839" s="27">
        <v>188.65</v>
      </c>
      <c r="G839" t="str" cm="1">
        <f t="array" ref="G839">IFERROR(INDEX(Categories!$B$1:$B$51, MATCH(TRUE, ISNUMBER(SEARCH(Categories!$A$1:$A$51, B839)), 0)), "Not Found")</f>
        <v>FOOD</v>
      </c>
      <c r="H839">
        <f t="shared" si="54"/>
        <v>7</v>
      </c>
      <c r="I839">
        <f t="shared" si="55"/>
        <v>2024</v>
      </c>
    </row>
    <row r="840" spans="1:9" ht="15" customHeight="1" x14ac:dyDescent="0.25">
      <c r="A840" s="43">
        <v>45486</v>
      </c>
      <c r="B840" s="4" t="s">
        <v>270</v>
      </c>
      <c r="C840" s="7" t="str">
        <f t="shared" si="52"/>
        <v xml:space="preserve"> </v>
      </c>
      <c r="D840" s="36" t="str">
        <f t="shared" si="53"/>
        <v>Debit</v>
      </c>
      <c r="E840" s="2" t="s">
        <v>27</v>
      </c>
      <c r="F840" s="27">
        <v>446</v>
      </c>
      <c r="G840" t="str" cm="1">
        <f t="array" ref="G840">IFERROR(INDEX(Categories!$B$1:$B$51, MATCH(TRUE, ISNUMBER(SEARCH(Categories!$A$1:$A$51, B840)), 0)), "Not Found")</f>
        <v>Person</v>
      </c>
      <c r="H840">
        <f t="shared" si="54"/>
        <v>7</v>
      </c>
      <c r="I840">
        <f t="shared" si="55"/>
        <v>2024</v>
      </c>
    </row>
    <row r="841" spans="1:9" ht="15" customHeight="1" x14ac:dyDescent="0.25">
      <c r="A841" s="43">
        <v>45486</v>
      </c>
      <c r="B841" s="4" t="s">
        <v>271</v>
      </c>
      <c r="C841" s="7" t="str">
        <f t="shared" si="52"/>
        <v xml:space="preserve"> </v>
      </c>
      <c r="D841" s="36" t="str">
        <f t="shared" si="53"/>
        <v>Debit</v>
      </c>
      <c r="E841" s="2" t="s">
        <v>27</v>
      </c>
      <c r="F841" s="27">
        <v>50</v>
      </c>
      <c r="G841" t="str" cm="1">
        <f t="array" ref="G841">IFERROR(INDEX(Categories!$B$1:$B$51, MATCH(TRUE, ISNUMBER(SEARCH(Categories!$A$1:$A$51, B841)), 0)), "Not Found")</f>
        <v>Person</v>
      </c>
      <c r="H841">
        <f t="shared" si="54"/>
        <v>7</v>
      </c>
      <c r="I841">
        <f t="shared" si="55"/>
        <v>2024</v>
      </c>
    </row>
    <row r="842" spans="1:9" ht="15" customHeight="1" x14ac:dyDescent="0.25">
      <c r="A842" s="43">
        <v>45487</v>
      </c>
      <c r="B842" s="4" t="s">
        <v>267</v>
      </c>
      <c r="C842" s="7" t="str">
        <f t="shared" si="52"/>
        <v xml:space="preserve"> </v>
      </c>
      <c r="D842" s="36" t="str">
        <f t="shared" si="53"/>
        <v>Debit</v>
      </c>
      <c r="E842" s="2" t="s">
        <v>27</v>
      </c>
      <c r="F842" s="27">
        <v>292</v>
      </c>
      <c r="G842" t="str" cm="1">
        <f t="array" ref="G842">IFERROR(INDEX(Categories!$B$1:$B$51, MATCH(TRUE, ISNUMBER(SEARCH(Categories!$A$1:$A$51, B842)), 0)), "Not Found")</f>
        <v>OTHER COMPANY</v>
      </c>
      <c r="H842">
        <f t="shared" si="54"/>
        <v>7</v>
      </c>
      <c r="I842">
        <f t="shared" si="55"/>
        <v>2024</v>
      </c>
    </row>
    <row r="843" spans="1:9" ht="15" customHeight="1" x14ac:dyDescent="0.25">
      <c r="A843" s="43">
        <v>45488</v>
      </c>
      <c r="B843" s="4" t="s">
        <v>16</v>
      </c>
      <c r="C843" s="7" t="str">
        <f t="shared" si="52"/>
        <v xml:space="preserve"> </v>
      </c>
      <c r="D843" s="36" t="str">
        <f t="shared" si="53"/>
        <v>Debit</v>
      </c>
      <c r="E843" s="2" t="s">
        <v>27</v>
      </c>
      <c r="F843" s="27">
        <v>299</v>
      </c>
      <c r="G843" t="str" cm="1">
        <f t="array" ref="G843">IFERROR(INDEX(Categories!$B$1:$B$51, MATCH(TRUE, ISNUMBER(SEARCH(Categories!$A$1:$A$51, B843)), 0)), "Not Found")</f>
        <v>MOBILE SERVICES</v>
      </c>
      <c r="H843">
        <f t="shared" si="54"/>
        <v>7</v>
      </c>
      <c r="I843">
        <f t="shared" si="55"/>
        <v>2024</v>
      </c>
    </row>
    <row r="844" spans="1:9" ht="15" customHeight="1" x14ac:dyDescent="0.25">
      <c r="A844" s="43">
        <v>45488</v>
      </c>
      <c r="B844" s="4" t="s">
        <v>272</v>
      </c>
      <c r="C844" s="7" t="str">
        <f t="shared" si="52"/>
        <v xml:space="preserve"> </v>
      </c>
      <c r="D844" s="36" t="str">
        <f t="shared" si="53"/>
        <v>Debit</v>
      </c>
      <c r="E844" s="2" t="s">
        <v>27</v>
      </c>
      <c r="F844" s="27">
        <v>488</v>
      </c>
      <c r="G844" t="str" cm="1">
        <f t="array" ref="G844">IFERROR(INDEX(Categories!$B$1:$B$51, MATCH(TRUE, ISNUMBER(SEARCH(Categories!$A$1:$A$51, B844)), 0)), "Not Found")</f>
        <v>Person</v>
      </c>
      <c r="H844">
        <f t="shared" si="54"/>
        <v>7</v>
      </c>
      <c r="I844">
        <f t="shared" si="55"/>
        <v>2024</v>
      </c>
    </row>
    <row r="845" spans="1:9" ht="15" customHeight="1" x14ac:dyDescent="0.25">
      <c r="A845" s="43">
        <v>45488</v>
      </c>
      <c r="B845" s="4" t="s">
        <v>265</v>
      </c>
      <c r="C845" s="7" t="str">
        <f t="shared" si="52"/>
        <v xml:space="preserve"> </v>
      </c>
      <c r="D845" s="36" t="str">
        <f t="shared" si="53"/>
        <v>Debit</v>
      </c>
      <c r="E845" s="2" t="s">
        <v>27</v>
      </c>
      <c r="F845" s="27">
        <v>148</v>
      </c>
      <c r="G845" t="str" cm="1">
        <f t="array" ref="G845">IFERROR(INDEX(Categories!$B$1:$B$51, MATCH(TRUE, ISNUMBER(SEARCH(Categories!$A$1:$A$51, B845)), 0)), "Not Found")</f>
        <v>Person</v>
      </c>
      <c r="H845">
        <f t="shared" si="54"/>
        <v>7</v>
      </c>
      <c r="I845">
        <f t="shared" si="55"/>
        <v>2024</v>
      </c>
    </row>
    <row r="846" spans="1:9" ht="15" customHeight="1" x14ac:dyDescent="0.25">
      <c r="A846" s="43">
        <v>45489</v>
      </c>
      <c r="B846" s="4" t="s">
        <v>273</v>
      </c>
      <c r="C846" s="7" t="str">
        <f t="shared" si="52"/>
        <v xml:space="preserve"> </v>
      </c>
      <c r="D846" s="36" t="str">
        <f t="shared" si="53"/>
        <v>Debit</v>
      </c>
      <c r="E846" s="2" t="s">
        <v>27</v>
      </c>
      <c r="F846" s="27">
        <v>140</v>
      </c>
      <c r="G846" t="str" cm="1">
        <f t="array" ref="G846">IFERROR(INDEX(Categories!$B$1:$B$51, MATCH(TRUE, ISNUMBER(SEARCH(Categories!$A$1:$A$51, B846)), 0)), "Not Found")</f>
        <v>Person</v>
      </c>
      <c r="H846">
        <f t="shared" si="54"/>
        <v>7</v>
      </c>
      <c r="I846">
        <f t="shared" si="55"/>
        <v>2024</v>
      </c>
    </row>
    <row r="847" spans="1:9" ht="15" customHeight="1" x14ac:dyDescent="0.25">
      <c r="A847" s="41">
        <v>45489</v>
      </c>
      <c r="B847" s="7" t="s">
        <v>268</v>
      </c>
      <c r="C847" s="7" t="str">
        <f t="shared" si="52"/>
        <v xml:space="preserve"> </v>
      </c>
      <c r="D847" s="36" t="str">
        <f t="shared" si="53"/>
        <v>Debit</v>
      </c>
      <c r="E847" s="1" t="s">
        <v>27</v>
      </c>
      <c r="F847" s="26">
        <v>244.28</v>
      </c>
      <c r="G847" t="str" cm="1">
        <f t="array" ref="G847">IFERROR(INDEX(Categories!$B$1:$B$51, MATCH(TRUE, ISNUMBER(SEARCH(Categories!$A$1:$A$51, B847)), 0)), "Not Found")</f>
        <v>FOOD</v>
      </c>
      <c r="H847">
        <f t="shared" si="54"/>
        <v>7</v>
      </c>
      <c r="I847">
        <f t="shared" si="55"/>
        <v>2024</v>
      </c>
    </row>
    <row r="848" spans="1:9" ht="15" customHeight="1" x14ac:dyDescent="0.25">
      <c r="A848" s="43">
        <v>45490</v>
      </c>
      <c r="B848" s="4" t="s">
        <v>30</v>
      </c>
      <c r="C848" s="7" t="str">
        <f t="shared" si="52"/>
        <v xml:space="preserve"> </v>
      </c>
      <c r="D848" s="36" t="str">
        <f t="shared" si="53"/>
        <v>Debit</v>
      </c>
      <c r="E848" s="2" t="s">
        <v>27</v>
      </c>
      <c r="F848" s="27">
        <v>260.18</v>
      </c>
      <c r="G848" t="str" cm="1">
        <f t="array" ref="G848">IFERROR(INDEX(Categories!$B$1:$B$51, MATCH(TRUE, ISNUMBER(SEARCH(Categories!$A$1:$A$51, B848)), 0)), "Not Found")</f>
        <v>FOOD</v>
      </c>
      <c r="H848">
        <f t="shared" si="54"/>
        <v>7</v>
      </c>
      <c r="I848">
        <f t="shared" si="55"/>
        <v>2024</v>
      </c>
    </row>
    <row r="849" spans="1:9" ht="15" customHeight="1" x14ac:dyDescent="0.25">
      <c r="A849" s="43">
        <v>45490</v>
      </c>
      <c r="B849" s="4" t="s">
        <v>274</v>
      </c>
      <c r="C849" s="7" t="str">
        <f t="shared" si="52"/>
        <v xml:space="preserve"> </v>
      </c>
      <c r="D849" s="36" t="str">
        <f t="shared" si="53"/>
        <v>Debit</v>
      </c>
      <c r="E849" s="2" t="s">
        <v>27</v>
      </c>
      <c r="F849" s="27">
        <v>16</v>
      </c>
      <c r="G849" t="str" cm="1">
        <f t="array" ref="G849">IFERROR(INDEX(Categories!$B$1:$B$51, MATCH(TRUE, ISNUMBER(SEARCH(Categories!$A$1:$A$51, B849)), 0)), "Not Found")</f>
        <v>FOOD</v>
      </c>
      <c r="H849">
        <f t="shared" si="54"/>
        <v>7</v>
      </c>
      <c r="I849">
        <f t="shared" si="55"/>
        <v>2024</v>
      </c>
    </row>
    <row r="850" spans="1:9" ht="15" customHeight="1" x14ac:dyDescent="0.25">
      <c r="A850" s="43">
        <v>45491</v>
      </c>
      <c r="B850" s="4" t="s">
        <v>275</v>
      </c>
      <c r="C850" s="7" t="str">
        <f t="shared" si="52"/>
        <v xml:space="preserve"> </v>
      </c>
      <c r="D850" s="36" t="str">
        <f t="shared" si="53"/>
        <v>Debit</v>
      </c>
      <c r="E850" s="2" t="s">
        <v>27</v>
      </c>
      <c r="F850" s="27">
        <v>323</v>
      </c>
      <c r="G850" t="str" cm="1">
        <f t="array" ref="G850">IFERROR(INDEX(Categories!$B$1:$B$51, MATCH(TRUE, ISNUMBER(SEARCH(Categories!$A$1:$A$51, B850)), 0)), "Not Found")</f>
        <v>FOOD</v>
      </c>
      <c r="H850">
        <f t="shared" si="54"/>
        <v>7</v>
      </c>
      <c r="I850">
        <f t="shared" si="55"/>
        <v>2024</v>
      </c>
    </row>
    <row r="851" spans="1:9" ht="15" customHeight="1" x14ac:dyDescent="0.25">
      <c r="A851" s="43">
        <v>45492</v>
      </c>
      <c r="B851" s="4" t="s">
        <v>276</v>
      </c>
      <c r="C851" s="7" t="str">
        <f t="shared" si="52"/>
        <v xml:space="preserve"> </v>
      </c>
      <c r="D851" s="36" t="str">
        <f t="shared" si="53"/>
        <v>Debit</v>
      </c>
      <c r="E851" s="2" t="s">
        <v>27</v>
      </c>
      <c r="F851" s="27">
        <v>589.67999999999995</v>
      </c>
      <c r="G851" t="str" cm="1">
        <f t="array" ref="G851">IFERROR(INDEX(Categories!$B$1:$B$51, MATCH(TRUE, ISNUMBER(SEARCH(Categories!$A$1:$A$51, B851)), 0)), "Not Found")</f>
        <v>ENTERTAINMENT</v>
      </c>
      <c r="H851">
        <f t="shared" si="54"/>
        <v>7</v>
      </c>
      <c r="I851">
        <f t="shared" si="55"/>
        <v>2024</v>
      </c>
    </row>
    <row r="852" spans="1:9" ht="15" customHeight="1" x14ac:dyDescent="0.25">
      <c r="A852" s="43">
        <v>45492</v>
      </c>
      <c r="B852" s="4" t="s">
        <v>30</v>
      </c>
      <c r="C852" s="7" t="str">
        <f t="shared" si="52"/>
        <v xml:space="preserve"> </v>
      </c>
      <c r="D852" s="36" t="str">
        <f t="shared" si="53"/>
        <v>Debit</v>
      </c>
      <c r="E852" s="2" t="s">
        <v>27</v>
      </c>
      <c r="F852" s="27">
        <v>241.6</v>
      </c>
      <c r="G852" t="str" cm="1">
        <f t="array" ref="G852">IFERROR(INDEX(Categories!$B$1:$B$51, MATCH(TRUE, ISNUMBER(SEARCH(Categories!$A$1:$A$51, B852)), 0)), "Not Found")</f>
        <v>FOOD</v>
      </c>
      <c r="H852">
        <f t="shared" si="54"/>
        <v>7</v>
      </c>
      <c r="I852">
        <f t="shared" si="55"/>
        <v>2024</v>
      </c>
    </row>
    <row r="853" spans="1:9" ht="15" customHeight="1" x14ac:dyDescent="0.25">
      <c r="A853" s="43">
        <v>45493</v>
      </c>
      <c r="B853" s="4" t="s">
        <v>195</v>
      </c>
      <c r="C853" s="7" t="str">
        <f t="shared" si="52"/>
        <v xml:space="preserve"> </v>
      </c>
      <c r="D853" s="36" t="str">
        <f t="shared" si="53"/>
        <v>Debit</v>
      </c>
      <c r="E853" s="2" t="s">
        <v>27</v>
      </c>
      <c r="F853" s="27">
        <v>2149</v>
      </c>
      <c r="G853" t="str" cm="1">
        <f t="array" ref="G853">IFERROR(INDEX(Categories!$B$1:$B$51, MATCH(TRUE, ISNUMBER(SEARCH(Categories!$A$1:$A$51, B853)), 0)), "Not Found")</f>
        <v>SHOPPING</v>
      </c>
      <c r="H853">
        <f t="shared" si="54"/>
        <v>7</v>
      </c>
      <c r="I853">
        <f t="shared" si="55"/>
        <v>2024</v>
      </c>
    </row>
    <row r="854" spans="1:9" ht="15" customHeight="1" x14ac:dyDescent="0.25">
      <c r="A854" s="43">
        <v>45493</v>
      </c>
      <c r="B854" s="4" t="s">
        <v>195</v>
      </c>
      <c r="C854" s="7" t="str">
        <f t="shared" si="52"/>
        <v xml:space="preserve"> </v>
      </c>
      <c r="D854" s="36" t="str">
        <f t="shared" si="53"/>
        <v>Debit</v>
      </c>
      <c r="E854" s="2" t="s">
        <v>27</v>
      </c>
      <c r="F854" s="27">
        <v>252</v>
      </c>
      <c r="G854" t="str" cm="1">
        <f t="array" ref="G854">IFERROR(INDEX(Categories!$B$1:$B$51, MATCH(TRUE, ISNUMBER(SEARCH(Categories!$A$1:$A$51, B854)), 0)), "Not Found")</f>
        <v>SHOPPING</v>
      </c>
      <c r="H854">
        <f t="shared" si="54"/>
        <v>7</v>
      </c>
      <c r="I854">
        <f t="shared" si="55"/>
        <v>2024</v>
      </c>
    </row>
    <row r="855" spans="1:9" ht="15" customHeight="1" x14ac:dyDescent="0.25">
      <c r="A855" s="43">
        <v>45493</v>
      </c>
      <c r="B855" s="4" t="s">
        <v>274</v>
      </c>
      <c r="C855" s="7" t="str">
        <f t="shared" si="52"/>
        <v xml:space="preserve"> </v>
      </c>
      <c r="D855" s="36" t="str">
        <f t="shared" si="53"/>
        <v>Debit</v>
      </c>
      <c r="E855" s="2" t="s">
        <v>27</v>
      </c>
      <c r="F855" s="27">
        <v>148</v>
      </c>
      <c r="G855" t="str" cm="1">
        <f t="array" ref="G855">IFERROR(INDEX(Categories!$B$1:$B$51, MATCH(TRUE, ISNUMBER(SEARCH(Categories!$A$1:$A$51, B855)), 0)), "Not Found")</f>
        <v>FOOD</v>
      </c>
      <c r="H855">
        <f t="shared" si="54"/>
        <v>7</v>
      </c>
      <c r="I855">
        <f t="shared" si="55"/>
        <v>2024</v>
      </c>
    </row>
    <row r="856" spans="1:9" ht="15" customHeight="1" x14ac:dyDescent="0.25">
      <c r="A856" s="41">
        <v>45494</v>
      </c>
      <c r="B856" s="8" t="s">
        <v>277</v>
      </c>
      <c r="C856" s="8" t="str">
        <f t="shared" si="52"/>
        <v xml:space="preserve"> </v>
      </c>
      <c r="D856" s="36" t="str">
        <f t="shared" si="53"/>
        <v>Debit</v>
      </c>
      <c r="E856" s="1" t="s">
        <v>27</v>
      </c>
      <c r="F856" s="26">
        <v>355.37</v>
      </c>
      <c r="G856" t="str" cm="1">
        <f t="array" ref="G856">IFERROR(INDEX(Categories!$B$1:$B$51, MATCH(TRUE, ISNUMBER(SEARCH(Categories!$A$1:$A$51, B856)), 0)), "Not Found")</f>
        <v>FOOD</v>
      </c>
      <c r="H856">
        <f t="shared" si="54"/>
        <v>7</v>
      </c>
      <c r="I856">
        <f t="shared" si="55"/>
        <v>2024</v>
      </c>
    </row>
    <row r="857" spans="1:9" ht="15" customHeight="1" x14ac:dyDescent="0.25">
      <c r="A857" s="43">
        <v>45495</v>
      </c>
      <c r="B857" s="5" t="s">
        <v>30</v>
      </c>
      <c r="C857" s="8" t="str">
        <f t="shared" si="52"/>
        <v xml:space="preserve"> </v>
      </c>
      <c r="D857" s="36" t="str">
        <f t="shared" si="53"/>
        <v>Debit</v>
      </c>
      <c r="E857" s="2" t="s">
        <v>27</v>
      </c>
      <c r="F857" s="27">
        <v>198.4</v>
      </c>
      <c r="G857" t="str" cm="1">
        <f t="array" ref="G857">IFERROR(INDEX(Categories!$B$1:$B$51, MATCH(TRUE, ISNUMBER(SEARCH(Categories!$A$1:$A$51, B857)), 0)), "Not Found")</f>
        <v>FOOD</v>
      </c>
      <c r="H857">
        <f t="shared" si="54"/>
        <v>7</v>
      </c>
      <c r="I857">
        <f t="shared" si="55"/>
        <v>2024</v>
      </c>
    </row>
    <row r="858" spans="1:9" ht="15" customHeight="1" x14ac:dyDescent="0.25">
      <c r="A858" s="43">
        <v>45496</v>
      </c>
      <c r="B858" s="5" t="s">
        <v>274</v>
      </c>
      <c r="C858" s="8" t="str">
        <f t="shared" si="52"/>
        <v xml:space="preserve"> </v>
      </c>
      <c r="D858" s="36" t="str">
        <f t="shared" si="53"/>
        <v>Debit</v>
      </c>
      <c r="E858" s="2" t="s">
        <v>27</v>
      </c>
      <c r="F858" s="27">
        <v>104.47</v>
      </c>
      <c r="G858" t="str" cm="1">
        <f t="array" ref="G858">IFERROR(INDEX(Categories!$B$1:$B$51, MATCH(TRUE, ISNUMBER(SEARCH(Categories!$A$1:$A$51, B858)), 0)), "Not Found")</f>
        <v>FOOD</v>
      </c>
      <c r="H858">
        <f t="shared" si="54"/>
        <v>7</v>
      </c>
      <c r="I858">
        <f t="shared" si="55"/>
        <v>2024</v>
      </c>
    </row>
    <row r="859" spans="1:9" ht="15" customHeight="1" x14ac:dyDescent="0.25">
      <c r="A859" s="43">
        <v>45497</v>
      </c>
      <c r="B859" s="5" t="s">
        <v>274</v>
      </c>
      <c r="C859" s="8" t="str">
        <f t="shared" si="52"/>
        <v xml:space="preserve"> </v>
      </c>
      <c r="D859" s="36" t="str">
        <f t="shared" si="53"/>
        <v>Debit</v>
      </c>
      <c r="E859" s="2" t="s">
        <v>27</v>
      </c>
      <c r="F859" s="27">
        <v>228.85</v>
      </c>
      <c r="G859" t="str" cm="1">
        <f t="array" ref="G859">IFERROR(INDEX(Categories!$B$1:$B$51, MATCH(TRUE, ISNUMBER(SEARCH(Categories!$A$1:$A$51, B859)), 0)), "Not Found")</f>
        <v>FOOD</v>
      </c>
      <c r="H859">
        <f t="shared" si="54"/>
        <v>7</v>
      </c>
      <c r="I859">
        <f t="shared" si="55"/>
        <v>2024</v>
      </c>
    </row>
    <row r="860" spans="1:9" ht="15" customHeight="1" x14ac:dyDescent="0.25">
      <c r="A860" s="43">
        <v>45498</v>
      </c>
      <c r="B860" s="5" t="s">
        <v>274</v>
      </c>
      <c r="C860" s="8" t="str">
        <f t="shared" si="52"/>
        <v xml:space="preserve"> </v>
      </c>
      <c r="D860" s="36" t="str">
        <f t="shared" si="53"/>
        <v>Debit</v>
      </c>
      <c r="E860" s="2" t="s">
        <v>27</v>
      </c>
      <c r="F860" s="27">
        <v>116.26</v>
      </c>
      <c r="G860" t="str" cm="1">
        <f t="array" ref="G860">IFERROR(INDEX(Categories!$B$1:$B$51, MATCH(TRUE, ISNUMBER(SEARCH(Categories!$A$1:$A$51, B860)), 0)), "Not Found")</f>
        <v>FOOD</v>
      </c>
      <c r="H860">
        <f t="shared" si="54"/>
        <v>7</v>
      </c>
      <c r="I860">
        <f t="shared" si="55"/>
        <v>2024</v>
      </c>
    </row>
    <row r="861" spans="1:9" ht="15" customHeight="1" x14ac:dyDescent="0.25">
      <c r="A861" s="43">
        <v>45499</v>
      </c>
      <c r="B861" s="5" t="s">
        <v>278</v>
      </c>
      <c r="C861" s="8" t="str">
        <f t="shared" si="52"/>
        <v xml:space="preserve"> </v>
      </c>
      <c r="D861" s="36" t="str">
        <f t="shared" si="53"/>
        <v>Debit</v>
      </c>
      <c r="E861" s="2" t="s">
        <v>27</v>
      </c>
      <c r="F861" s="27">
        <v>39784</v>
      </c>
      <c r="G861" t="str" cm="1">
        <f t="array" ref="G861">IFERROR(INDEX(Categories!$B$1:$B$51, MATCH(TRUE, ISNUMBER(SEARCH(Categories!$A$1:$A$51, B861)), 0)), "Not Found")</f>
        <v>Person</v>
      </c>
      <c r="H861">
        <f t="shared" si="54"/>
        <v>7</v>
      </c>
      <c r="I861">
        <f t="shared" si="55"/>
        <v>2024</v>
      </c>
    </row>
    <row r="862" spans="1:9" ht="15" customHeight="1" x14ac:dyDescent="0.25">
      <c r="A862" s="43">
        <v>45499</v>
      </c>
      <c r="B862" s="5" t="s">
        <v>274</v>
      </c>
      <c r="C862" s="8" t="str">
        <f t="shared" si="52"/>
        <v xml:space="preserve"> </v>
      </c>
      <c r="D862" s="36" t="str">
        <f t="shared" si="53"/>
        <v>Debit</v>
      </c>
      <c r="E862" s="2" t="s">
        <v>27</v>
      </c>
      <c r="F862" s="27">
        <v>182.23</v>
      </c>
      <c r="G862" t="str" cm="1">
        <f t="array" ref="G862">IFERROR(INDEX(Categories!$B$1:$B$51, MATCH(TRUE, ISNUMBER(SEARCH(Categories!$A$1:$A$51, B862)), 0)), "Not Found")</f>
        <v>FOOD</v>
      </c>
      <c r="H862">
        <f t="shared" si="54"/>
        <v>7</v>
      </c>
      <c r="I862">
        <f t="shared" si="55"/>
        <v>2024</v>
      </c>
    </row>
    <row r="863" spans="1:9" ht="15" customHeight="1" x14ac:dyDescent="0.25">
      <c r="A863" s="43">
        <v>45499</v>
      </c>
      <c r="B863" s="5" t="s">
        <v>279</v>
      </c>
      <c r="C863" s="8" t="str">
        <f t="shared" si="52"/>
        <v xml:space="preserve"> </v>
      </c>
      <c r="D863" s="36" t="str">
        <f t="shared" si="53"/>
        <v>Debit</v>
      </c>
      <c r="E863" s="2" t="s">
        <v>27</v>
      </c>
      <c r="F863" s="27">
        <v>5635</v>
      </c>
      <c r="G863" t="str" cm="1">
        <f t="array" ref="G863">IFERROR(INDEX(Categories!$B$1:$B$51, MATCH(TRUE, ISNUMBER(SEARCH(Categories!$A$1:$A$51, B863)), 0)), "Not Found")</f>
        <v>Person</v>
      </c>
      <c r="H863">
        <f t="shared" si="54"/>
        <v>7</v>
      </c>
      <c r="I863">
        <f t="shared" si="55"/>
        <v>2024</v>
      </c>
    </row>
    <row r="864" spans="1:9" ht="15" customHeight="1" x14ac:dyDescent="0.25">
      <c r="A864" s="43">
        <v>45499</v>
      </c>
      <c r="B864" s="5" t="s">
        <v>280</v>
      </c>
      <c r="C864" s="8" t="str">
        <f t="shared" si="52"/>
        <v xml:space="preserve"> </v>
      </c>
      <c r="D864" s="36" t="str">
        <f t="shared" si="53"/>
        <v>Debit</v>
      </c>
      <c r="E864" s="2" t="s">
        <v>27</v>
      </c>
      <c r="F864" s="27">
        <v>197</v>
      </c>
      <c r="G864" t="str" cm="1">
        <f t="array" ref="G864">IFERROR(INDEX(Categories!$B$1:$B$51, MATCH(TRUE, ISNUMBER(SEARCH(Categories!$A$1:$A$51, B864)), 0)), "Not Found")</f>
        <v>Person</v>
      </c>
      <c r="H864">
        <f t="shared" si="54"/>
        <v>7</v>
      </c>
      <c r="I864">
        <f t="shared" si="55"/>
        <v>2024</v>
      </c>
    </row>
    <row r="865" spans="1:9" ht="15" customHeight="1" x14ac:dyDescent="0.25">
      <c r="A865" s="41">
        <v>45500</v>
      </c>
      <c r="B865" s="8" t="s">
        <v>281</v>
      </c>
      <c r="C865" s="8" t="str">
        <f t="shared" si="52"/>
        <v xml:space="preserve"> </v>
      </c>
      <c r="D865" s="36" t="str">
        <f t="shared" si="53"/>
        <v>Debit</v>
      </c>
      <c r="E865" s="18" t="s">
        <v>27</v>
      </c>
      <c r="F865" s="26">
        <v>213.36</v>
      </c>
      <c r="G865" t="str" cm="1">
        <f t="array" ref="G865">IFERROR(INDEX(Categories!$B$1:$B$51, MATCH(TRUE, ISNUMBER(SEARCH(Categories!$A$1:$A$51, B865)), 0)), "Not Found")</f>
        <v>OTHER COMPANY</v>
      </c>
      <c r="H865">
        <f t="shared" si="54"/>
        <v>7</v>
      </c>
      <c r="I865">
        <f t="shared" si="55"/>
        <v>2024</v>
      </c>
    </row>
    <row r="866" spans="1:9" ht="15" customHeight="1" x14ac:dyDescent="0.25">
      <c r="A866" s="43">
        <v>45500</v>
      </c>
      <c r="B866" s="5" t="s">
        <v>282</v>
      </c>
      <c r="C866" s="8" t="str">
        <f t="shared" si="52"/>
        <v xml:space="preserve"> </v>
      </c>
      <c r="D866" s="36" t="str">
        <f t="shared" si="53"/>
        <v>Debit</v>
      </c>
      <c r="E866" s="17" t="s">
        <v>27</v>
      </c>
      <c r="F866" s="27">
        <v>162.76</v>
      </c>
      <c r="G866" t="str" cm="1">
        <f t="array" ref="G866">IFERROR(INDEX(Categories!$B$1:$B$51, MATCH(TRUE, ISNUMBER(SEARCH(Categories!$A$1:$A$51, B866)), 0)), "Not Found")</f>
        <v>FOOD</v>
      </c>
      <c r="H866">
        <f t="shared" si="54"/>
        <v>7</v>
      </c>
      <c r="I866">
        <f t="shared" si="55"/>
        <v>2024</v>
      </c>
    </row>
    <row r="867" spans="1:9" ht="15" customHeight="1" x14ac:dyDescent="0.25">
      <c r="A867" s="43">
        <v>45501</v>
      </c>
      <c r="B867" s="5" t="s">
        <v>67</v>
      </c>
      <c r="C867" s="8" t="str">
        <f t="shared" si="52"/>
        <v xml:space="preserve"> </v>
      </c>
      <c r="D867" s="36" t="str">
        <f t="shared" si="53"/>
        <v>Debit</v>
      </c>
      <c r="E867" s="17" t="s">
        <v>27</v>
      </c>
      <c r="F867" s="27">
        <v>2000</v>
      </c>
      <c r="G867" t="str" cm="1">
        <f t="array" ref="G867">IFERROR(INDEX(Categories!$B$1:$B$51, MATCH(TRUE, ISNUMBER(SEARCH(Categories!$A$1:$A$51, B867)), 0)), "Not Found")</f>
        <v>HEALTHCARE</v>
      </c>
      <c r="H867">
        <f t="shared" si="54"/>
        <v>7</v>
      </c>
      <c r="I867">
        <f t="shared" si="55"/>
        <v>2024</v>
      </c>
    </row>
    <row r="868" spans="1:9" ht="15" customHeight="1" x14ac:dyDescent="0.25">
      <c r="A868" s="43">
        <v>45503</v>
      </c>
      <c r="B868" s="5" t="s">
        <v>283</v>
      </c>
      <c r="C868" s="8" t="str">
        <f t="shared" si="52"/>
        <v xml:space="preserve"> </v>
      </c>
      <c r="D868" s="36" t="str">
        <f t="shared" si="53"/>
        <v>Debit</v>
      </c>
      <c r="E868" s="17" t="s">
        <v>27</v>
      </c>
      <c r="F868" s="27">
        <v>60</v>
      </c>
      <c r="G868" t="str" cm="1">
        <f t="array" ref="G868">IFERROR(INDEX(Categories!$B$1:$B$51, MATCH(TRUE, ISNUMBER(SEARCH(Categories!$A$1:$A$51, B868)), 0)), "Not Found")</f>
        <v>Person</v>
      </c>
      <c r="H868">
        <f t="shared" si="54"/>
        <v>7</v>
      </c>
      <c r="I868">
        <f t="shared" si="55"/>
        <v>2024</v>
      </c>
    </row>
    <row r="869" spans="1:9" ht="15" customHeight="1" x14ac:dyDescent="0.25">
      <c r="A869" s="43">
        <v>45504</v>
      </c>
      <c r="B869" s="5" t="s">
        <v>284</v>
      </c>
      <c r="C869" s="8" t="str">
        <f t="shared" si="52"/>
        <v xml:space="preserve"> </v>
      </c>
      <c r="D869" s="36" t="str">
        <f t="shared" si="53"/>
        <v>Debit</v>
      </c>
      <c r="E869" s="17" t="s">
        <v>27</v>
      </c>
      <c r="F869" s="27">
        <v>794.5</v>
      </c>
      <c r="G869" t="str" cm="1">
        <f t="array" ref="G869">IFERROR(INDEX(Categories!$B$1:$B$51, MATCH(TRUE, ISNUMBER(SEARCH(Categories!$A$1:$A$51, B869)), 0)), "Not Found")</f>
        <v>TRIP</v>
      </c>
      <c r="H869">
        <f t="shared" si="54"/>
        <v>7</v>
      </c>
      <c r="I869">
        <f t="shared" si="55"/>
        <v>2024</v>
      </c>
    </row>
    <row r="870" spans="1:9" ht="15" customHeight="1" x14ac:dyDescent="0.25">
      <c r="A870" s="43">
        <v>45504</v>
      </c>
      <c r="B870" s="5" t="s">
        <v>113</v>
      </c>
      <c r="C870" s="8" t="str">
        <f t="shared" si="52"/>
        <v>Credit</v>
      </c>
      <c r="D870" s="36" t="str">
        <f t="shared" si="53"/>
        <v/>
      </c>
      <c r="E870" s="13" t="s">
        <v>37</v>
      </c>
      <c r="F870" s="20">
        <v>1600</v>
      </c>
      <c r="G870" t="str" cm="1">
        <f t="array" ref="G870">IFERROR(INDEX(Categories!$B$1:$B$51, MATCH(TRUE, ISNUMBER(SEARCH(Categories!$A$1:$A$51, B870)), 0)), "Not Found")</f>
        <v>Person</v>
      </c>
      <c r="H870">
        <f t="shared" si="54"/>
        <v>7</v>
      </c>
      <c r="I870">
        <f t="shared" si="55"/>
        <v>2024</v>
      </c>
    </row>
    <row r="871" spans="1:9" ht="15" customHeight="1" x14ac:dyDescent="0.25">
      <c r="A871" s="43">
        <v>45504</v>
      </c>
      <c r="B871" s="5" t="s">
        <v>284</v>
      </c>
      <c r="C871" s="8" t="str">
        <f t="shared" si="52"/>
        <v xml:space="preserve"> </v>
      </c>
      <c r="D871" s="36" t="str">
        <f t="shared" si="53"/>
        <v>Debit</v>
      </c>
      <c r="E871" s="17" t="s">
        <v>27</v>
      </c>
      <c r="F871" s="27">
        <v>794.5</v>
      </c>
      <c r="G871" t="str" cm="1">
        <f t="array" ref="G871">IFERROR(INDEX(Categories!$B$1:$B$51, MATCH(TRUE, ISNUMBER(SEARCH(Categories!$A$1:$A$51, B871)), 0)), "Not Found")</f>
        <v>TRIP</v>
      </c>
      <c r="H871">
        <f t="shared" si="54"/>
        <v>7</v>
      </c>
      <c r="I871">
        <f t="shared" si="55"/>
        <v>2024</v>
      </c>
    </row>
    <row r="872" spans="1:9" ht="15" customHeight="1" x14ac:dyDescent="0.25">
      <c r="A872" s="43">
        <v>45506</v>
      </c>
      <c r="B872" s="5" t="s">
        <v>285</v>
      </c>
      <c r="C872" s="8" t="str">
        <f t="shared" si="52"/>
        <v xml:space="preserve"> </v>
      </c>
      <c r="D872" s="36" t="str">
        <f t="shared" si="53"/>
        <v>Debit</v>
      </c>
      <c r="E872" s="17" t="s">
        <v>27</v>
      </c>
      <c r="F872" s="27">
        <v>844.26</v>
      </c>
      <c r="G872" t="str" cm="1">
        <f t="array" ref="G872">IFERROR(INDEX(Categories!$B$1:$B$51, MATCH(TRUE, ISNUMBER(SEARCH(Categories!$A$1:$A$51, B872)), 0)), "Not Found")</f>
        <v>Person</v>
      </c>
      <c r="H872">
        <f t="shared" si="54"/>
        <v>8</v>
      </c>
      <c r="I872">
        <f t="shared" si="55"/>
        <v>2024</v>
      </c>
    </row>
    <row r="873" spans="1:9" ht="15" customHeight="1" x14ac:dyDescent="0.25">
      <c r="A873" s="43">
        <v>45507</v>
      </c>
      <c r="B873" s="5" t="s">
        <v>113</v>
      </c>
      <c r="C873" s="8" t="str">
        <f t="shared" si="52"/>
        <v>Credit</v>
      </c>
      <c r="D873" s="36" t="str">
        <f t="shared" si="53"/>
        <v/>
      </c>
      <c r="E873" s="13" t="s">
        <v>37</v>
      </c>
      <c r="F873" s="20">
        <v>818</v>
      </c>
      <c r="G873" t="str" cm="1">
        <f t="array" ref="G873">IFERROR(INDEX(Categories!$B$1:$B$51, MATCH(TRUE, ISNUMBER(SEARCH(Categories!$A$1:$A$51, B873)), 0)), "Not Found")</f>
        <v>Person</v>
      </c>
      <c r="H873">
        <f t="shared" si="54"/>
        <v>8</v>
      </c>
      <c r="I873">
        <f t="shared" si="55"/>
        <v>2024</v>
      </c>
    </row>
    <row r="874" spans="1:9" ht="15" customHeight="1" x14ac:dyDescent="0.25">
      <c r="A874" s="41">
        <v>45507</v>
      </c>
      <c r="B874" s="8" t="s">
        <v>286</v>
      </c>
      <c r="C874" s="8" t="str">
        <f t="shared" si="52"/>
        <v xml:space="preserve"> </v>
      </c>
      <c r="D874" s="36" t="str">
        <f t="shared" si="53"/>
        <v>Debit</v>
      </c>
      <c r="E874" s="15" t="s">
        <v>27</v>
      </c>
      <c r="F874" s="26">
        <v>275</v>
      </c>
      <c r="G874" t="str" cm="1">
        <f t="array" ref="G874">IFERROR(INDEX(Categories!$B$1:$B$51, MATCH(TRUE, ISNUMBER(SEARCH(Categories!$A$1:$A$51, B874)), 0)), "Not Found")</f>
        <v>Person</v>
      </c>
      <c r="H874">
        <f t="shared" si="54"/>
        <v>8</v>
      </c>
      <c r="I874">
        <f t="shared" si="55"/>
        <v>2024</v>
      </c>
    </row>
    <row r="875" spans="1:9" ht="15" customHeight="1" x14ac:dyDescent="0.25">
      <c r="A875" s="43">
        <v>45508</v>
      </c>
      <c r="B875" s="5" t="s">
        <v>177</v>
      </c>
      <c r="C875" s="8" t="str">
        <f t="shared" si="52"/>
        <v xml:space="preserve"> </v>
      </c>
      <c r="D875" s="36" t="str">
        <f t="shared" si="53"/>
        <v>Debit</v>
      </c>
      <c r="E875" s="13" t="s">
        <v>27</v>
      </c>
      <c r="F875" s="27">
        <v>1114</v>
      </c>
      <c r="G875" t="str" cm="1">
        <f t="array" ref="G875">IFERROR(INDEX(Categories!$B$1:$B$51, MATCH(TRUE, ISNUMBER(SEARCH(Categories!$A$1:$A$51, B875)), 0)), "Not Found")</f>
        <v>Person</v>
      </c>
      <c r="H875">
        <f t="shared" si="54"/>
        <v>8</v>
      </c>
      <c r="I875">
        <f t="shared" si="55"/>
        <v>2024</v>
      </c>
    </row>
    <row r="876" spans="1:9" ht="15" customHeight="1" x14ac:dyDescent="0.25">
      <c r="A876" s="43">
        <v>45508</v>
      </c>
      <c r="B876" s="5" t="s">
        <v>67</v>
      </c>
      <c r="C876" s="8" t="str">
        <f t="shared" si="52"/>
        <v xml:space="preserve"> </v>
      </c>
      <c r="D876" s="36" t="str">
        <f t="shared" si="53"/>
        <v>Debit</v>
      </c>
      <c r="E876" s="13" t="s">
        <v>27</v>
      </c>
      <c r="F876" s="27">
        <v>5000</v>
      </c>
      <c r="G876" t="str" cm="1">
        <f t="array" ref="G876">IFERROR(INDEX(Categories!$B$1:$B$51, MATCH(TRUE, ISNUMBER(SEARCH(Categories!$A$1:$A$51, B876)), 0)), "Not Found")</f>
        <v>HEALTHCARE</v>
      </c>
      <c r="H876">
        <f t="shared" si="54"/>
        <v>8</v>
      </c>
      <c r="I876">
        <f t="shared" si="55"/>
        <v>2024</v>
      </c>
    </row>
    <row r="877" spans="1:9" ht="15" customHeight="1" x14ac:dyDescent="0.25">
      <c r="A877" s="43">
        <v>45508</v>
      </c>
      <c r="B877" s="5" t="s">
        <v>205</v>
      </c>
      <c r="C877" s="8" t="str">
        <f t="shared" si="52"/>
        <v xml:space="preserve"> </v>
      </c>
      <c r="D877" s="36" t="str">
        <f t="shared" si="53"/>
        <v>Debit</v>
      </c>
      <c r="E877" s="13" t="s">
        <v>27</v>
      </c>
      <c r="F877" s="27">
        <v>2418</v>
      </c>
      <c r="G877" t="str" cm="1">
        <f t="array" ref="G877">IFERROR(INDEX(Categories!$B$1:$B$51, MATCH(TRUE, ISNUMBER(SEARCH(Categories!$A$1:$A$51, B877)), 0)), "Not Found")</f>
        <v>Person</v>
      </c>
      <c r="H877">
        <f t="shared" si="54"/>
        <v>8</v>
      </c>
      <c r="I877">
        <f t="shared" si="55"/>
        <v>2024</v>
      </c>
    </row>
    <row r="878" spans="1:9" ht="15" customHeight="1" x14ac:dyDescent="0.25">
      <c r="A878" s="43">
        <v>45508</v>
      </c>
      <c r="B878" s="5" t="s">
        <v>287</v>
      </c>
      <c r="C878" s="8" t="str">
        <f t="shared" si="52"/>
        <v xml:space="preserve"> </v>
      </c>
      <c r="D878" s="36" t="str">
        <f t="shared" si="53"/>
        <v>Debit</v>
      </c>
      <c r="E878" s="13" t="s">
        <v>27</v>
      </c>
      <c r="F878" s="27">
        <v>272.58</v>
      </c>
      <c r="G878" t="str" cm="1">
        <f t="array" ref="G878">IFERROR(INDEX(Categories!$B$1:$B$51, MATCH(TRUE, ISNUMBER(SEARCH(Categories!$A$1:$A$51, B878)), 0)), "Not Found")</f>
        <v>FOOD</v>
      </c>
      <c r="H878">
        <f t="shared" si="54"/>
        <v>8</v>
      </c>
      <c r="I878">
        <f t="shared" si="55"/>
        <v>2024</v>
      </c>
    </row>
    <row r="879" spans="1:9" ht="15" customHeight="1" x14ac:dyDescent="0.25">
      <c r="A879" s="43">
        <v>45509</v>
      </c>
      <c r="B879" s="5" t="s">
        <v>269</v>
      </c>
      <c r="C879" s="8" t="str">
        <f t="shared" si="52"/>
        <v xml:space="preserve"> </v>
      </c>
      <c r="D879" s="36" t="str">
        <f t="shared" si="53"/>
        <v>Debit</v>
      </c>
      <c r="E879" s="13" t="s">
        <v>27</v>
      </c>
      <c r="F879" s="27">
        <v>536.88</v>
      </c>
      <c r="G879" t="str" cm="1">
        <f t="array" ref="G879">IFERROR(INDEX(Categories!$B$1:$B$51, MATCH(TRUE, ISNUMBER(SEARCH(Categories!$A$1:$A$51, B879)), 0)), "Not Found")</f>
        <v>FOOD</v>
      </c>
      <c r="H879">
        <f t="shared" si="54"/>
        <v>8</v>
      </c>
      <c r="I879">
        <f t="shared" si="55"/>
        <v>2024</v>
      </c>
    </row>
    <row r="880" spans="1:9" ht="15" customHeight="1" x14ac:dyDescent="0.25">
      <c r="A880" s="43">
        <v>45510</v>
      </c>
      <c r="B880" s="5" t="s">
        <v>281</v>
      </c>
      <c r="C880" s="8" t="str">
        <f t="shared" si="52"/>
        <v xml:space="preserve"> </v>
      </c>
      <c r="D880" s="36" t="str">
        <f t="shared" si="53"/>
        <v>Debit</v>
      </c>
      <c r="E880" s="13" t="s">
        <v>27</v>
      </c>
      <c r="F880" s="27">
        <v>236.85</v>
      </c>
      <c r="G880" t="str" cm="1">
        <f t="array" ref="G880">IFERROR(INDEX(Categories!$B$1:$B$51, MATCH(TRUE, ISNUMBER(SEARCH(Categories!$A$1:$A$51, B880)), 0)), "Not Found")</f>
        <v>OTHER COMPANY</v>
      </c>
      <c r="H880">
        <f t="shared" si="54"/>
        <v>8</v>
      </c>
      <c r="I880">
        <f t="shared" si="55"/>
        <v>2024</v>
      </c>
    </row>
    <row r="881" spans="1:9" ht="15" customHeight="1" x14ac:dyDescent="0.25">
      <c r="A881" s="43">
        <v>45510</v>
      </c>
      <c r="B881" s="5" t="s">
        <v>274</v>
      </c>
      <c r="C881" s="8" t="str">
        <f t="shared" si="52"/>
        <v xml:space="preserve"> </v>
      </c>
      <c r="D881" s="36" t="str">
        <f t="shared" si="53"/>
        <v>Debit</v>
      </c>
      <c r="E881" s="13" t="s">
        <v>27</v>
      </c>
      <c r="F881" s="27">
        <v>215.32</v>
      </c>
      <c r="G881" t="str" cm="1">
        <f t="array" ref="G881">IFERROR(INDEX(Categories!$B$1:$B$51, MATCH(TRUE, ISNUMBER(SEARCH(Categories!$A$1:$A$51, B881)), 0)), "Not Found")</f>
        <v>FOOD</v>
      </c>
      <c r="H881">
        <f t="shared" si="54"/>
        <v>8</v>
      </c>
      <c r="I881">
        <f t="shared" si="55"/>
        <v>2024</v>
      </c>
    </row>
    <row r="882" spans="1:9" ht="15" customHeight="1" x14ac:dyDescent="0.25">
      <c r="A882" s="43">
        <v>45511</v>
      </c>
      <c r="B882" s="5" t="s">
        <v>288</v>
      </c>
      <c r="C882" s="8" t="str">
        <f t="shared" si="52"/>
        <v xml:space="preserve"> </v>
      </c>
      <c r="D882" s="36" t="str">
        <f t="shared" si="53"/>
        <v>Debit</v>
      </c>
      <c r="E882" s="13" t="s">
        <v>27</v>
      </c>
      <c r="F882" s="27">
        <v>1219</v>
      </c>
      <c r="G882" t="str" cm="1">
        <f t="array" ref="G882">IFERROR(INDEX(Categories!$B$1:$B$51, MATCH(TRUE, ISNUMBER(SEARCH(Categories!$A$1:$A$51, B882)), 0)), "Not Found")</f>
        <v>SHOPPING</v>
      </c>
      <c r="H882">
        <f t="shared" si="54"/>
        <v>8</v>
      </c>
      <c r="I882">
        <f t="shared" si="55"/>
        <v>2024</v>
      </c>
    </row>
    <row r="883" spans="1:9" ht="15" customHeight="1" x14ac:dyDescent="0.25">
      <c r="A883" s="41">
        <v>45512</v>
      </c>
      <c r="B883" s="7" t="s">
        <v>289</v>
      </c>
      <c r="C883" s="7" t="str">
        <f t="shared" si="52"/>
        <v xml:space="preserve"> </v>
      </c>
      <c r="D883" s="36" t="str">
        <f t="shared" si="53"/>
        <v>Debit</v>
      </c>
      <c r="E883" s="18" t="s">
        <v>27</v>
      </c>
      <c r="F883" s="26">
        <v>167</v>
      </c>
      <c r="G883" t="str" cm="1">
        <f t="array" ref="G883">IFERROR(INDEX(Categories!$B$1:$B$51, MATCH(TRUE, ISNUMBER(SEARCH(Categories!$A$1:$A$51, B883)), 0)), "Not Found")</f>
        <v>SHOPPING</v>
      </c>
      <c r="H883">
        <f t="shared" si="54"/>
        <v>8</v>
      </c>
      <c r="I883">
        <f t="shared" si="55"/>
        <v>2024</v>
      </c>
    </row>
    <row r="884" spans="1:9" ht="15" customHeight="1" x14ac:dyDescent="0.25">
      <c r="A884" s="43">
        <v>45514</v>
      </c>
      <c r="B884" s="4" t="s">
        <v>203</v>
      </c>
      <c r="C884" s="7" t="str">
        <f t="shared" si="52"/>
        <v xml:space="preserve"> </v>
      </c>
      <c r="D884" s="36" t="str">
        <f t="shared" si="53"/>
        <v>Debit</v>
      </c>
      <c r="E884" s="17" t="s">
        <v>27</v>
      </c>
      <c r="F884" s="27">
        <v>1584</v>
      </c>
      <c r="G884" t="str" cm="1">
        <f t="array" ref="G884">IFERROR(INDEX(Categories!$B$1:$B$51, MATCH(TRUE, ISNUMBER(SEARCH(Categories!$A$1:$A$51, B884)), 0)), "Not Found")</f>
        <v>SHOPPING</v>
      </c>
      <c r="H884">
        <f t="shared" si="54"/>
        <v>8</v>
      </c>
      <c r="I884">
        <f t="shared" si="55"/>
        <v>2024</v>
      </c>
    </row>
    <row r="885" spans="1:9" ht="15" customHeight="1" x14ac:dyDescent="0.25">
      <c r="A885" s="43">
        <v>45514</v>
      </c>
      <c r="B885" s="4" t="s">
        <v>195</v>
      </c>
      <c r="C885" s="7" t="str">
        <f t="shared" si="52"/>
        <v xml:space="preserve"> </v>
      </c>
      <c r="D885" s="36" t="str">
        <f t="shared" si="53"/>
        <v>Debit</v>
      </c>
      <c r="E885" s="17" t="s">
        <v>27</v>
      </c>
      <c r="F885" s="27">
        <v>1275</v>
      </c>
      <c r="G885" t="str" cm="1">
        <f t="array" ref="G885">IFERROR(INDEX(Categories!$B$1:$B$51, MATCH(TRUE, ISNUMBER(SEARCH(Categories!$A$1:$A$51, B885)), 0)), "Not Found")</f>
        <v>SHOPPING</v>
      </c>
      <c r="H885">
        <f t="shared" si="54"/>
        <v>8</v>
      </c>
      <c r="I885">
        <f t="shared" si="55"/>
        <v>2024</v>
      </c>
    </row>
    <row r="886" spans="1:9" ht="15" customHeight="1" x14ac:dyDescent="0.25">
      <c r="A886" s="43">
        <v>45514</v>
      </c>
      <c r="B886" s="4" t="s">
        <v>224</v>
      </c>
      <c r="C886" s="7" t="str">
        <f t="shared" si="52"/>
        <v xml:space="preserve"> </v>
      </c>
      <c r="D886" s="36" t="str">
        <f t="shared" si="53"/>
        <v>Debit</v>
      </c>
      <c r="E886" s="17" t="s">
        <v>27</v>
      </c>
      <c r="F886" s="27">
        <v>149</v>
      </c>
      <c r="G886" t="str" cm="1">
        <f t="array" ref="G886">IFERROR(INDEX(Categories!$B$1:$B$51, MATCH(TRUE, ISNUMBER(SEARCH(Categories!$A$1:$A$51, B886)), 0)), "Not Found")</f>
        <v>ENTERTAINMENT</v>
      </c>
      <c r="H886">
        <f t="shared" si="54"/>
        <v>8</v>
      </c>
      <c r="I886">
        <f t="shared" si="55"/>
        <v>2024</v>
      </c>
    </row>
    <row r="887" spans="1:9" ht="15" customHeight="1" x14ac:dyDescent="0.25">
      <c r="A887" s="43">
        <v>45515</v>
      </c>
      <c r="B887" s="4" t="s">
        <v>290</v>
      </c>
      <c r="C887" s="7" t="str">
        <f t="shared" si="52"/>
        <v xml:space="preserve"> </v>
      </c>
      <c r="D887" s="36" t="str">
        <f t="shared" si="53"/>
        <v>Debit</v>
      </c>
      <c r="E887" s="17" t="s">
        <v>27</v>
      </c>
      <c r="F887" s="27">
        <v>464.08</v>
      </c>
      <c r="G887" t="str" cm="1">
        <f t="array" ref="G887">IFERROR(INDEX(Categories!$B$1:$B$51, MATCH(TRUE, ISNUMBER(SEARCH(Categories!$A$1:$A$51, B887)), 0)), "Not Found")</f>
        <v>ENTERTAINMENT</v>
      </c>
      <c r="H887">
        <f t="shared" si="54"/>
        <v>8</v>
      </c>
      <c r="I887">
        <f t="shared" si="55"/>
        <v>2024</v>
      </c>
    </row>
    <row r="888" spans="1:9" ht="15" customHeight="1" x14ac:dyDescent="0.25">
      <c r="A888" s="43">
        <v>45515</v>
      </c>
      <c r="B888" s="4" t="s">
        <v>30</v>
      </c>
      <c r="C888" s="7" t="str">
        <f t="shared" si="52"/>
        <v xml:space="preserve"> </v>
      </c>
      <c r="D888" s="36" t="str">
        <f t="shared" si="53"/>
        <v>Debit</v>
      </c>
      <c r="E888" s="17" t="s">
        <v>27</v>
      </c>
      <c r="F888" s="27">
        <v>273.58</v>
      </c>
      <c r="G888" t="str" cm="1">
        <f t="array" ref="G888">IFERROR(INDEX(Categories!$B$1:$B$51, MATCH(TRUE, ISNUMBER(SEARCH(Categories!$A$1:$A$51, B888)), 0)), "Not Found")</f>
        <v>FOOD</v>
      </c>
      <c r="H888">
        <f t="shared" si="54"/>
        <v>8</v>
      </c>
      <c r="I888">
        <f t="shared" si="55"/>
        <v>2024</v>
      </c>
    </row>
    <row r="889" spans="1:9" ht="15" customHeight="1" x14ac:dyDescent="0.25">
      <c r="A889" s="43">
        <v>45515</v>
      </c>
      <c r="B889" s="4" t="s">
        <v>291</v>
      </c>
      <c r="C889" s="7" t="str">
        <f t="shared" si="52"/>
        <v xml:space="preserve"> </v>
      </c>
      <c r="D889" s="36" t="str">
        <f t="shared" si="53"/>
        <v>Debit</v>
      </c>
      <c r="E889" s="17" t="s">
        <v>27</v>
      </c>
      <c r="F889" s="27">
        <v>312.43</v>
      </c>
      <c r="G889" t="str" cm="1">
        <f t="array" ref="G889">IFERROR(INDEX(Categories!$B$1:$B$51, MATCH(TRUE, ISNUMBER(SEARCH(Categories!$A$1:$A$51, B889)), 0)), "Not Found")</f>
        <v>FOOD</v>
      </c>
      <c r="H889">
        <f t="shared" si="54"/>
        <v>8</v>
      </c>
      <c r="I889">
        <f t="shared" si="55"/>
        <v>2024</v>
      </c>
    </row>
    <row r="890" spans="1:9" ht="15" customHeight="1" x14ac:dyDescent="0.25">
      <c r="A890" s="43">
        <v>45516</v>
      </c>
      <c r="B890" s="4" t="s">
        <v>195</v>
      </c>
      <c r="C890" s="7" t="str">
        <f t="shared" si="52"/>
        <v xml:space="preserve"> </v>
      </c>
      <c r="D890" s="36" t="str">
        <f t="shared" si="53"/>
        <v>Debit</v>
      </c>
      <c r="E890" s="17" t="s">
        <v>27</v>
      </c>
      <c r="F890" s="27">
        <v>529</v>
      </c>
      <c r="G890" t="str" cm="1">
        <f t="array" ref="G890">IFERROR(INDEX(Categories!$B$1:$B$51, MATCH(TRUE, ISNUMBER(SEARCH(Categories!$A$1:$A$51, B890)), 0)), "Not Found")</f>
        <v>SHOPPING</v>
      </c>
      <c r="H890">
        <f t="shared" si="54"/>
        <v>8</v>
      </c>
      <c r="I890">
        <f t="shared" si="55"/>
        <v>2024</v>
      </c>
    </row>
    <row r="891" spans="1:9" ht="15" customHeight="1" x14ac:dyDescent="0.25">
      <c r="A891" s="43">
        <v>45517</v>
      </c>
      <c r="B891" s="4" t="s">
        <v>30</v>
      </c>
      <c r="C891" s="7" t="str">
        <f t="shared" si="52"/>
        <v xml:space="preserve"> </v>
      </c>
      <c r="D891" s="36" t="str">
        <f t="shared" si="53"/>
        <v>Debit</v>
      </c>
      <c r="E891" s="17" t="s">
        <v>27</v>
      </c>
      <c r="F891" s="27">
        <v>162.12</v>
      </c>
      <c r="G891" t="str" cm="1">
        <f t="array" ref="G891">IFERROR(INDEX(Categories!$B$1:$B$51, MATCH(TRUE, ISNUMBER(SEARCH(Categories!$A$1:$A$51, B891)), 0)), "Not Found")</f>
        <v>FOOD</v>
      </c>
      <c r="H891">
        <f t="shared" si="54"/>
        <v>8</v>
      </c>
      <c r="I891">
        <f t="shared" si="55"/>
        <v>2024</v>
      </c>
    </row>
    <row r="892" spans="1:9" ht="15" customHeight="1" x14ac:dyDescent="0.25">
      <c r="A892" s="41">
        <v>45517</v>
      </c>
      <c r="B892" s="7" t="s">
        <v>16</v>
      </c>
      <c r="C892" s="7" t="str">
        <f t="shared" si="52"/>
        <v xml:space="preserve"> </v>
      </c>
      <c r="D892" s="36" t="str">
        <f t="shared" si="53"/>
        <v>Debit</v>
      </c>
      <c r="E892" s="1" t="s">
        <v>27</v>
      </c>
      <c r="F892" s="26">
        <v>299</v>
      </c>
      <c r="G892" t="str" cm="1">
        <f t="array" ref="G892">IFERROR(INDEX(Categories!$B$1:$B$51, MATCH(TRUE, ISNUMBER(SEARCH(Categories!$A$1:$A$51, B892)), 0)), "Not Found")</f>
        <v>MOBILE SERVICES</v>
      </c>
      <c r="H892">
        <f t="shared" si="54"/>
        <v>8</v>
      </c>
      <c r="I892">
        <f t="shared" si="55"/>
        <v>2024</v>
      </c>
    </row>
    <row r="893" spans="1:9" ht="15" customHeight="1" x14ac:dyDescent="0.25">
      <c r="A893" s="43">
        <v>45517</v>
      </c>
      <c r="B893" s="4" t="s">
        <v>195</v>
      </c>
      <c r="C893" s="7" t="str">
        <f t="shared" si="52"/>
        <v xml:space="preserve"> </v>
      </c>
      <c r="D893" s="36" t="str">
        <f t="shared" si="53"/>
        <v>Debit</v>
      </c>
      <c r="E893" s="2" t="s">
        <v>27</v>
      </c>
      <c r="F893" s="27">
        <v>899</v>
      </c>
      <c r="G893" t="str" cm="1">
        <f t="array" ref="G893">IFERROR(INDEX(Categories!$B$1:$B$51, MATCH(TRUE, ISNUMBER(SEARCH(Categories!$A$1:$A$51, B893)), 0)), "Not Found")</f>
        <v>SHOPPING</v>
      </c>
      <c r="H893">
        <f t="shared" si="54"/>
        <v>8</v>
      </c>
      <c r="I893">
        <f t="shared" si="55"/>
        <v>2024</v>
      </c>
    </row>
    <row r="894" spans="1:9" ht="15" customHeight="1" x14ac:dyDescent="0.25">
      <c r="A894" s="43">
        <v>45518</v>
      </c>
      <c r="B894" s="4" t="s">
        <v>287</v>
      </c>
      <c r="C894" s="7" t="str">
        <f t="shared" si="52"/>
        <v xml:space="preserve"> </v>
      </c>
      <c r="D894" s="36" t="str">
        <f t="shared" si="53"/>
        <v>Debit</v>
      </c>
      <c r="E894" s="2" t="s">
        <v>27</v>
      </c>
      <c r="F894" s="27">
        <v>270.58999999999997</v>
      </c>
      <c r="G894" t="str" cm="1">
        <f t="array" ref="G894">IFERROR(INDEX(Categories!$B$1:$B$51, MATCH(TRUE, ISNUMBER(SEARCH(Categories!$A$1:$A$51, B894)), 0)), "Not Found")</f>
        <v>FOOD</v>
      </c>
      <c r="H894">
        <f t="shared" si="54"/>
        <v>8</v>
      </c>
      <c r="I894">
        <f t="shared" si="55"/>
        <v>2024</v>
      </c>
    </row>
    <row r="895" spans="1:9" ht="15" customHeight="1" x14ac:dyDescent="0.25">
      <c r="A895" s="43">
        <v>45518</v>
      </c>
      <c r="B895" s="4" t="s">
        <v>195</v>
      </c>
      <c r="C895" s="7" t="str">
        <f t="shared" si="52"/>
        <v xml:space="preserve"> </v>
      </c>
      <c r="D895" s="36" t="str">
        <f t="shared" si="53"/>
        <v>Debit</v>
      </c>
      <c r="E895" s="2" t="s">
        <v>27</v>
      </c>
      <c r="F895" s="27">
        <v>699</v>
      </c>
      <c r="G895" t="str" cm="1">
        <f t="array" ref="G895">IFERROR(INDEX(Categories!$B$1:$B$51, MATCH(TRUE, ISNUMBER(SEARCH(Categories!$A$1:$A$51, B895)), 0)), "Not Found")</f>
        <v>SHOPPING</v>
      </c>
      <c r="H895">
        <f t="shared" si="54"/>
        <v>8</v>
      </c>
      <c r="I895">
        <f t="shared" si="55"/>
        <v>2024</v>
      </c>
    </row>
    <row r="896" spans="1:9" ht="15" customHeight="1" x14ac:dyDescent="0.25">
      <c r="A896" s="43">
        <v>45519</v>
      </c>
      <c r="B896" s="4" t="s">
        <v>195</v>
      </c>
      <c r="C896" s="7" t="str">
        <f t="shared" si="52"/>
        <v xml:space="preserve"> </v>
      </c>
      <c r="D896" s="36" t="str">
        <f t="shared" si="53"/>
        <v>Debit</v>
      </c>
      <c r="E896" s="2" t="s">
        <v>27</v>
      </c>
      <c r="F896" s="27">
        <v>2652</v>
      </c>
      <c r="G896" t="str" cm="1">
        <f t="array" ref="G896">IFERROR(INDEX(Categories!$B$1:$B$51, MATCH(TRUE, ISNUMBER(SEARCH(Categories!$A$1:$A$51, B896)), 0)), "Not Found")</f>
        <v>SHOPPING</v>
      </c>
      <c r="H896">
        <f t="shared" si="54"/>
        <v>8</v>
      </c>
      <c r="I896">
        <f t="shared" si="55"/>
        <v>2024</v>
      </c>
    </row>
    <row r="897" spans="1:9" ht="15" customHeight="1" x14ac:dyDescent="0.25">
      <c r="A897" s="43">
        <v>45519</v>
      </c>
      <c r="B897" s="4" t="s">
        <v>259</v>
      </c>
      <c r="C897" s="7" t="str">
        <f t="shared" si="52"/>
        <v xml:space="preserve"> </v>
      </c>
      <c r="D897" s="36" t="str">
        <f t="shared" si="53"/>
        <v>Debit</v>
      </c>
      <c r="E897" s="2" t="s">
        <v>27</v>
      </c>
      <c r="F897" s="27">
        <v>806</v>
      </c>
      <c r="G897" t="str" cm="1">
        <f t="array" ref="G897">IFERROR(INDEX(Categories!$B$1:$B$51, MATCH(TRUE, ISNUMBER(SEARCH(Categories!$A$1:$A$51, B897)), 0)), "Not Found")</f>
        <v>Person</v>
      </c>
      <c r="H897">
        <f t="shared" si="54"/>
        <v>8</v>
      </c>
      <c r="I897">
        <f t="shared" si="55"/>
        <v>2024</v>
      </c>
    </row>
    <row r="898" spans="1:9" ht="15" customHeight="1" x14ac:dyDescent="0.25">
      <c r="A898" s="43">
        <v>45519</v>
      </c>
      <c r="B898" s="4" t="s">
        <v>237</v>
      </c>
      <c r="C898" s="7" t="str">
        <f t="shared" ref="C898:C961" si="56">IF(E898="Credit", E898, " ")</f>
        <v xml:space="preserve"> </v>
      </c>
      <c r="D898" s="36" t="str">
        <f t="shared" ref="D898:D961" si="57">IF(E898="Debit", E898, "")</f>
        <v>Debit</v>
      </c>
      <c r="E898" s="2" t="s">
        <v>27</v>
      </c>
      <c r="F898" s="27">
        <v>378</v>
      </c>
      <c r="G898" t="str" cm="1">
        <f t="array" ref="G898">IFERROR(INDEX(Categories!$B$1:$B$51, MATCH(TRUE, ISNUMBER(SEARCH(Categories!$A$1:$A$51, B898)), 0)), "Not Found")</f>
        <v>SHOPPING</v>
      </c>
      <c r="H898">
        <f t="shared" ref="H898:H961" si="58">MONTH(A898)</f>
        <v>8</v>
      </c>
      <c r="I898">
        <f t="shared" ref="I898:I961" si="59">YEAR(A898)</f>
        <v>2024</v>
      </c>
    </row>
    <row r="899" spans="1:9" ht="15" customHeight="1" x14ac:dyDescent="0.25">
      <c r="A899" s="43">
        <v>45520</v>
      </c>
      <c r="B899" s="4" t="s">
        <v>30</v>
      </c>
      <c r="C899" s="7" t="str">
        <f t="shared" si="56"/>
        <v xml:space="preserve"> </v>
      </c>
      <c r="D899" s="36" t="str">
        <f t="shared" si="57"/>
        <v>Debit</v>
      </c>
      <c r="E899" s="2" t="s">
        <v>27</v>
      </c>
      <c r="F899" s="27">
        <v>293.58</v>
      </c>
      <c r="G899" t="str" cm="1">
        <f t="array" ref="G899">IFERROR(INDEX(Categories!$B$1:$B$51, MATCH(TRUE, ISNUMBER(SEARCH(Categories!$A$1:$A$51, B899)), 0)), "Not Found")</f>
        <v>FOOD</v>
      </c>
      <c r="H899">
        <f t="shared" si="58"/>
        <v>8</v>
      </c>
      <c r="I899">
        <f t="shared" si="59"/>
        <v>2024</v>
      </c>
    </row>
    <row r="900" spans="1:9" ht="15" customHeight="1" x14ac:dyDescent="0.25">
      <c r="A900" s="43">
        <v>45521</v>
      </c>
      <c r="B900" s="4" t="s">
        <v>237</v>
      </c>
      <c r="C900" s="7" t="str">
        <f t="shared" si="56"/>
        <v xml:space="preserve"> </v>
      </c>
      <c r="D900" s="36" t="str">
        <f t="shared" si="57"/>
        <v>Debit</v>
      </c>
      <c r="E900" s="2" t="s">
        <v>27</v>
      </c>
      <c r="F900" s="27">
        <v>134</v>
      </c>
      <c r="G900" t="str" cm="1">
        <f t="array" ref="G900">IFERROR(INDEX(Categories!$B$1:$B$51, MATCH(TRUE, ISNUMBER(SEARCH(Categories!$A$1:$A$51, B900)), 0)), "Not Found")</f>
        <v>SHOPPING</v>
      </c>
      <c r="H900">
        <f t="shared" si="58"/>
        <v>8</v>
      </c>
      <c r="I900">
        <f t="shared" si="59"/>
        <v>2024</v>
      </c>
    </row>
    <row r="901" spans="1:9" ht="15" customHeight="1" x14ac:dyDescent="0.25">
      <c r="A901" s="41">
        <v>45521</v>
      </c>
      <c r="B901" s="7" t="s">
        <v>292</v>
      </c>
      <c r="C901" s="7" t="str">
        <f t="shared" si="56"/>
        <v xml:space="preserve"> </v>
      </c>
      <c r="D901" s="36" t="str">
        <f t="shared" si="57"/>
        <v>Debit</v>
      </c>
      <c r="E901" s="1" t="s">
        <v>27</v>
      </c>
      <c r="F901" s="26">
        <v>423</v>
      </c>
      <c r="G901" t="str" cm="1">
        <f t="array" ref="G901">IFERROR(INDEX(Categories!$B$1:$B$51, MATCH(TRUE, ISNUMBER(SEARCH(Categories!$A$1:$A$51, B901)), 0)), "Not Found")</f>
        <v>Person</v>
      </c>
      <c r="H901">
        <f t="shared" si="58"/>
        <v>8</v>
      </c>
      <c r="I901">
        <f t="shared" si="59"/>
        <v>2024</v>
      </c>
    </row>
    <row r="902" spans="1:9" ht="15" customHeight="1" x14ac:dyDescent="0.25">
      <c r="A902" s="43">
        <v>45521</v>
      </c>
      <c r="B902" s="4" t="s">
        <v>293</v>
      </c>
      <c r="C902" s="7" t="str">
        <f t="shared" si="56"/>
        <v xml:space="preserve"> </v>
      </c>
      <c r="D902" s="36" t="str">
        <f t="shared" si="57"/>
        <v>Debit</v>
      </c>
      <c r="E902" s="2" t="s">
        <v>27</v>
      </c>
      <c r="F902" s="27">
        <v>794.26</v>
      </c>
      <c r="G902" t="str" cm="1">
        <f t="array" ref="G902">IFERROR(INDEX(Categories!$B$1:$B$51, MATCH(TRUE, ISNUMBER(SEARCH(Categories!$A$1:$A$51, B902)), 0)), "Not Found")</f>
        <v>Person</v>
      </c>
      <c r="H902">
        <f t="shared" si="58"/>
        <v>8</v>
      </c>
      <c r="I902">
        <f t="shared" si="59"/>
        <v>2024</v>
      </c>
    </row>
    <row r="903" spans="1:9" ht="15" customHeight="1" x14ac:dyDescent="0.25">
      <c r="A903" s="43">
        <v>45521</v>
      </c>
      <c r="B903" s="4" t="s">
        <v>294</v>
      </c>
      <c r="C903" s="7" t="str">
        <f t="shared" si="56"/>
        <v>Credit</v>
      </c>
      <c r="D903" s="36" t="str">
        <f t="shared" si="57"/>
        <v/>
      </c>
      <c r="E903" s="2" t="s">
        <v>37</v>
      </c>
      <c r="F903" s="20">
        <v>800</v>
      </c>
      <c r="G903" t="str" cm="1">
        <f t="array" ref="G903">IFERROR(INDEX(Categories!$B$1:$B$51, MATCH(TRUE, ISNUMBER(SEARCH(Categories!$A$1:$A$51, B903)), 0)), "Not Found")</f>
        <v>Person</v>
      </c>
      <c r="H903">
        <f t="shared" si="58"/>
        <v>8</v>
      </c>
      <c r="I903">
        <f t="shared" si="59"/>
        <v>2024</v>
      </c>
    </row>
    <row r="904" spans="1:9" ht="15" customHeight="1" x14ac:dyDescent="0.25">
      <c r="A904" s="43">
        <v>45521</v>
      </c>
      <c r="B904" s="4" t="s">
        <v>193</v>
      </c>
      <c r="C904" s="7" t="str">
        <f t="shared" si="56"/>
        <v xml:space="preserve"> </v>
      </c>
      <c r="D904" s="36" t="str">
        <f t="shared" si="57"/>
        <v>Debit</v>
      </c>
      <c r="E904" s="2" t="s">
        <v>27</v>
      </c>
      <c r="F904" s="27">
        <v>800</v>
      </c>
      <c r="G904" t="str" cm="1">
        <f t="array" ref="G904">IFERROR(INDEX(Categories!$B$1:$B$51, MATCH(TRUE, ISNUMBER(SEARCH(Categories!$A$1:$A$51, B904)), 0)), "Not Found")</f>
        <v>Person</v>
      </c>
      <c r="H904">
        <f t="shared" si="58"/>
        <v>8</v>
      </c>
      <c r="I904">
        <f t="shared" si="59"/>
        <v>2024</v>
      </c>
    </row>
    <row r="905" spans="1:9" ht="15" customHeight="1" x14ac:dyDescent="0.25">
      <c r="A905" s="43">
        <v>45522</v>
      </c>
      <c r="B905" s="4" t="s">
        <v>237</v>
      </c>
      <c r="C905" s="7" t="str">
        <f t="shared" si="56"/>
        <v xml:space="preserve"> </v>
      </c>
      <c r="D905" s="36" t="str">
        <f t="shared" si="57"/>
        <v>Debit</v>
      </c>
      <c r="E905" s="2" t="s">
        <v>27</v>
      </c>
      <c r="F905" s="27">
        <v>194</v>
      </c>
      <c r="G905" t="str" cm="1">
        <f t="array" ref="G905">IFERROR(INDEX(Categories!$B$1:$B$51, MATCH(TRUE, ISNUMBER(SEARCH(Categories!$A$1:$A$51, B905)), 0)), "Not Found")</f>
        <v>SHOPPING</v>
      </c>
      <c r="H905">
        <f t="shared" si="58"/>
        <v>8</v>
      </c>
      <c r="I905">
        <f t="shared" si="59"/>
        <v>2024</v>
      </c>
    </row>
    <row r="906" spans="1:9" ht="15" customHeight="1" x14ac:dyDescent="0.25">
      <c r="A906" s="43">
        <v>45523</v>
      </c>
      <c r="B906" s="4" t="s">
        <v>237</v>
      </c>
      <c r="C906" s="7" t="str">
        <f t="shared" si="56"/>
        <v xml:space="preserve"> </v>
      </c>
      <c r="D906" s="36" t="str">
        <f t="shared" si="57"/>
        <v>Debit</v>
      </c>
      <c r="E906" s="2" t="s">
        <v>27</v>
      </c>
      <c r="F906" s="27">
        <v>228</v>
      </c>
      <c r="G906" t="str" cm="1">
        <f t="array" ref="G906">IFERROR(INDEX(Categories!$B$1:$B$51, MATCH(TRUE, ISNUMBER(SEARCH(Categories!$A$1:$A$51, B906)), 0)), "Not Found")</f>
        <v>SHOPPING</v>
      </c>
      <c r="H906">
        <f t="shared" si="58"/>
        <v>8</v>
      </c>
      <c r="I906">
        <f t="shared" si="59"/>
        <v>2024</v>
      </c>
    </row>
    <row r="907" spans="1:9" ht="15" customHeight="1" x14ac:dyDescent="0.25">
      <c r="A907" s="43">
        <v>45524</v>
      </c>
      <c r="B907" s="4" t="s">
        <v>269</v>
      </c>
      <c r="C907" s="7" t="str">
        <f t="shared" si="56"/>
        <v xml:space="preserve"> </v>
      </c>
      <c r="D907" s="36" t="str">
        <f t="shared" si="57"/>
        <v>Debit</v>
      </c>
      <c r="E907" s="2" t="s">
        <v>27</v>
      </c>
      <c r="F907" s="27">
        <v>50</v>
      </c>
      <c r="G907" t="str" cm="1">
        <f t="array" ref="G907">IFERROR(INDEX(Categories!$B$1:$B$51, MATCH(TRUE, ISNUMBER(SEARCH(Categories!$A$1:$A$51, B907)), 0)), "Not Found")</f>
        <v>FOOD</v>
      </c>
      <c r="H907">
        <f t="shared" si="58"/>
        <v>8</v>
      </c>
      <c r="I907">
        <f t="shared" si="59"/>
        <v>2024</v>
      </c>
    </row>
    <row r="908" spans="1:9" ht="15" customHeight="1" x14ac:dyDescent="0.25">
      <c r="A908" s="43">
        <v>45524</v>
      </c>
      <c r="B908" s="4" t="s">
        <v>67</v>
      </c>
      <c r="C908" s="7" t="str">
        <f t="shared" si="56"/>
        <v xml:space="preserve"> </v>
      </c>
      <c r="D908" s="36" t="str">
        <f t="shared" si="57"/>
        <v>Debit</v>
      </c>
      <c r="E908" s="2" t="s">
        <v>27</v>
      </c>
      <c r="F908" s="27">
        <v>2000</v>
      </c>
      <c r="G908" t="str" cm="1">
        <f t="array" ref="G908">IFERROR(INDEX(Categories!$B$1:$B$51, MATCH(TRUE, ISNUMBER(SEARCH(Categories!$A$1:$A$51, B908)), 0)), "Not Found")</f>
        <v>HEALTHCARE</v>
      </c>
      <c r="H908">
        <f t="shared" si="58"/>
        <v>8</v>
      </c>
      <c r="I908">
        <f t="shared" si="59"/>
        <v>2024</v>
      </c>
    </row>
    <row r="909" spans="1:9" ht="15" customHeight="1" x14ac:dyDescent="0.25">
      <c r="A909" s="43">
        <v>45524</v>
      </c>
      <c r="B909" s="4" t="s">
        <v>295</v>
      </c>
      <c r="C909" s="7" t="str">
        <f t="shared" si="56"/>
        <v xml:space="preserve"> </v>
      </c>
      <c r="D909" s="36" t="str">
        <f t="shared" si="57"/>
        <v>Debit</v>
      </c>
      <c r="E909" s="2" t="s">
        <v>27</v>
      </c>
      <c r="F909" s="27">
        <v>441</v>
      </c>
      <c r="G909" t="str" cm="1">
        <f t="array" ref="G909">IFERROR(INDEX(Categories!$B$1:$B$51, MATCH(TRUE, ISNUMBER(SEARCH(Categories!$A$1:$A$51, B909)), 0)), "Not Found")</f>
        <v>Person</v>
      </c>
      <c r="H909">
        <f t="shared" si="58"/>
        <v>8</v>
      </c>
      <c r="I909">
        <f t="shared" si="59"/>
        <v>2024</v>
      </c>
    </row>
    <row r="910" spans="1:9" ht="15" customHeight="1" x14ac:dyDescent="0.25">
      <c r="A910" s="41">
        <v>45524</v>
      </c>
      <c r="B910" s="10" t="s">
        <v>291</v>
      </c>
      <c r="C910" s="10" t="str">
        <f t="shared" si="56"/>
        <v xml:space="preserve"> </v>
      </c>
      <c r="D910" s="36" t="str">
        <f t="shared" si="57"/>
        <v>Debit</v>
      </c>
      <c r="E910" s="15" t="s">
        <v>27</v>
      </c>
      <c r="F910" s="26">
        <v>395.38</v>
      </c>
      <c r="G910" t="str" cm="1">
        <f t="array" ref="G910">IFERROR(INDEX(Categories!$B$1:$B$51, MATCH(TRUE, ISNUMBER(SEARCH(Categories!$A$1:$A$51, B910)), 0)), "Not Found")</f>
        <v>FOOD</v>
      </c>
      <c r="H910">
        <f t="shared" si="58"/>
        <v>8</v>
      </c>
      <c r="I910">
        <f t="shared" si="59"/>
        <v>2024</v>
      </c>
    </row>
    <row r="911" spans="1:9" ht="15" customHeight="1" x14ac:dyDescent="0.25">
      <c r="A911" s="43">
        <v>45525</v>
      </c>
      <c r="B911" s="6" t="s">
        <v>296</v>
      </c>
      <c r="C911" s="10" t="str">
        <f t="shared" si="56"/>
        <v xml:space="preserve"> </v>
      </c>
      <c r="D911" s="36" t="str">
        <f t="shared" si="57"/>
        <v>Debit</v>
      </c>
      <c r="E911" s="13" t="s">
        <v>27</v>
      </c>
      <c r="F911" s="27">
        <v>2086.9499999999998</v>
      </c>
      <c r="G911" t="str" cm="1">
        <f t="array" ref="G911">IFERROR(INDEX(Categories!$B$1:$B$51, MATCH(TRUE, ISNUMBER(SEARCH(Categories!$A$1:$A$51, B911)), 0)), "Not Found")</f>
        <v>FOOD</v>
      </c>
      <c r="H911">
        <f t="shared" si="58"/>
        <v>8</v>
      </c>
      <c r="I911">
        <f t="shared" si="59"/>
        <v>2024</v>
      </c>
    </row>
    <row r="912" spans="1:9" ht="15" customHeight="1" x14ac:dyDescent="0.25">
      <c r="A912" s="43">
        <v>45525</v>
      </c>
      <c r="B912" s="6" t="s">
        <v>119</v>
      </c>
      <c r="C912" s="10" t="str">
        <f t="shared" si="56"/>
        <v>Credit</v>
      </c>
      <c r="D912" s="36" t="str">
        <f t="shared" si="57"/>
        <v/>
      </c>
      <c r="E912" s="13" t="s">
        <v>37</v>
      </c>
      <c r="F912" s="20">
        <v>2000</v>
      </c>
      <c r="G912" t="str" cm="1">
        <f t="array" ref="G912">IFERROR(INDEX(Categories!$B$1:$B$51, MATCH(TRUE, ISNUMBER(SEARCH(Categories!$A$1:$A$51, B912)), 0)), "Not Found")</f>
        <v>Person</v>
      </c>
      <c r="H912">
        <f t="shared" si="58"/>
        <v>8</v>
      </c>
      <c r="I912">
        <f t="shared" si="59"/>
        <v>2024</v>
      </c>
    </row>
    <row r="913" spans="1:9" ht="15" customHeight="1" x14ac:dyDescent="0.25">
      <c r="A913" s="43">
        <v>45526</v>
      </c>
      <c r="B913" s="6" t="s">
        <v>237</v>
      </c>
      <c r="C913" s="10" t="str">
        <f t="shared" si="56"/>
        <v xml:space="preserve"> </v>
      </c>
      <c r="D913" s="36" t="str">
        <f t="shared" si="57"/>
        <v>Debit</v>
      </c>
      <c r="E913" s="13" t="s">
        <v>27</v>
      </c>
      <c r="F913" s="27">
        <v>226</v>
      </c>
      <c r="G913" t="str" cm="1">
        <f t="array" ref="G913">IFERROR(INDEX(Categories!$B$1:$B$51, MATCH(TRUE, ISNUMBER(SEARCH(Categories!$A$1:$A$51, B913)), 0)), "Not Found")</f>
        <v>SHOPPING</v>
      </c>
      <c r="H913">
        <f t="shared" si="58"/>
        <v>8</v>
      </c>
      <c r="I913">
        <f t="shared" si="59"/>
        <v>2024</v>
      </c>
    </row>
    <row r="914" spans="1:9" ht="15" customHeight="1" x14ac:dyDescent="0.25">
      <c r="A914" s="43">
        <v>45526</v>
      </c>
      <c r="B914" s="6" t="s">
        <v>268</v>
      </c>
      <c r="C914" s="10" t="str">
        <f t="shared" si="56"/>
        <v xml:space="preserve"> </v>
      </c>
      <c r="D914" s="36" t="str">
        <f t="shared" si="57"/>
        <v>Debit</v>
      </c>
      <c r="E914" s="13" t="s">
        <v>27</v>
      </c>
      <c r="F914" s="27">
        <v>251.36</v>
      </c>
      <c r="G914" t="str" cm="1">
        <f t="array" ref="G914">IFERROR(INDEX(Categories!$B$1:$B$51, MATCH(TRUE, ISNUMBER(SEARCH(Categories!$A$1:$A$51, B914)), 0)), "Not Found")</f>
        <v>FOOD</v>
      </c>
      <c r="H914">
        <f t="shared" si="58"/>
        <v>8</v>
      </c>
      <c r="I914">
        <f t="shared" si="59"/>
        <v>2024</v>
      </c>
    </row>
    <row r="915" spans="1:9" ht="15" customHeight="1" x14ac:dyDescent="0.25">
      <c r="A915" s="43">
        <v>45526</v>
      </c>
      <c r="B915" s="6" t="s">
        <v>297</v>
      </c>
      <c r="C915" s="10" t="str">
        <f t="shared" si="56"/>
        <v xml:space="preserve"> </v>
      </c>
      <c r="D915" s="36" t="str">
        <f t="shared" si="57"/>
        <v>Debit</v>
      </c>
      <c r="E915" s="13" t="s">
        <v>27</v>
      </c>
      <c r="F915" s="27">
        <v>240</v>
      </c>
      <c r="G915" t="str" cm="1">
        <f t="array" ref="G915">IFERROR(INDEX(Categories!$B$1:$B$51, MATCH(TRUE, ISNUMBER(SEARCH(Categories!$A$1:$A$51, B915)), 0)), "Not Found")</f>
        <v>Person</v>
      </c>
      <c r="H915">
        <f t="shared" si="58"/>
        <v>8</v>
      </c>
      <c r="I915">
        <f t="shared" si="59"/>
        <v>2024</v>
      </c>
    </row>
    <row r="916" spans="1:9" ht="15" customHeight="1" x14ac:dyDescent="0.25">
      <c r="A916" s="43">
        <v>45526</v>
      </c>
      <c r="B916" s="6" t="s">
        <v>298</v>
      </c>
      <c r="C916" s="10" t="str">
        <f t="shared" si="56"/>
        <v xml:space="preserve"> </v>
      </c>
      <c r="D916" s="36" t="str">
        <f t="shared" si="57"/>
        <v>Debit</v>
      </c>
      <c r="E916" s="13" t="s">
        <v>27</v>
      </c>
      <c r="F916" s="27">
        <v>318</v>
      </c>
      <c r="G916" t="str" cm="1">
        <f t="array" ref="G916">IFERROR(INDEX(Categories!$B$1:$B$51, MATCH(TRUE, ISNUMBER(SEARCH(Categories!$A$1:$A$51, B916)), 0)), "Not Found")</f>
        <v>HEALTHCARE</v>
      </c>
      <c r="H916">
        <f t="shared" si="58"/>
        <v>8</v>
      </c>
      <c r="I916">
        <f t="shared" si="59"/>
        <v>2024</v>
      </c>
    </row>
    <row r="917" spans="1:9" ht="15" customHeight="1" x14ac:dyDescent="0.25">
      <c r="A917" s="43">
        <v>45527</v>
      </c>
      <c r="B917" s="6" t="s">
        <v>299</v>
      </c>
      <c r="C917" s="10" t="str">
        <f t="shared" si="56"/>
        <v>Credit</v>
      </c>
      <c r="D917" s="36" t="str">
        <f t="shared" si="57"/>
        <v/>
      </c>
      <c r="E917" s="13" t="s">
        <v>37</v>
      </c>
      <c r="F917" s="20">
        <v>2000</v>
      </c>
      <c r="G917" t="str" cm="1">
        <f t="array" ref="G917">IFERROR(INDEX(Categories!$B$1:$B$51, MATCH(TRUE, ISNUMBER(SEARCH(Categories!$A$1:$A$51, B917)), 0)), "Not Found")</f>
        <v>Person</v>
      </c>
      <c r="H917">
        <f t="shared" si="58"/>
        <v>8</v>
      </c>
      <c r="I917">
        <f t="shared" si="59"/>
        <v>2024</v>
      </c>
    </row>
    <row r="918" spans="1:9" ht="15" customHeight="1" x14ac:dyDescent="0.25">
      <c r="A918" s="43">
        <v>45527</v>
      </c>
      <c r="B918" s="6" t="s">
        <v>43</v>
      </c>
      <c r="C918" s="10" t="str">
        <f t="shared" si="56"/>
        <v xml:space="preserve"> </v>
      </c>
      <c r="D918" s="36" t="str">
        <f t="shared" si="57"/>
        <v>Debit</v>
      </c>
      <c r="E918" s="13" t="s">
        <v>27</v>
      </c>
      <c r="F918" s="27">
        <v>271</v>
      </c>
      <c r="G918" t="str" cm="1">
        <f t="array" ref="G918">IFERROR(INDEX(Categories!$B$1:$B$51, MATCH(TRUE, ISNUMBER(SEARCH(Categories!$A$1:$A$51, B918)), 0)), "Not Found")</f>
        <v>TRIP</v>
      </c>
      <c r="H918">
        <f t="shared" si="58"/>
        <v>8</v>
      </c>
      <c r="I918">
        <f t="shared" si="59"/>
        <v>2024</v>
      </c>
    </row>
    <row r="919" spans="1:9" ht="15" customHeight="1" x14ac:dyDescent="0.25">
      <c r="A919" s="41">
        <v>45528</v>
      </c>
      <c r="B919" s="7" t="s">
        <v>300</v>
      </c>
      <c r="C919" s="7" t="str">
        <f t="shared" si="56"/>
        <v xml:space="preserve"> </v>
      </c>
      <c r="D919" s="36" t="str">
        <f t="shared" si="57"/>
        <v>Debit</v>
      </c>
      <c r="E919" s="1" t="s">
        <v>27</v>
      </c>
      <c r="F919" s="26">
        <v>893</v>
      </c>
      <c r="G919" t="str" cm="1">
        <f t="array" ref="G919">IFERROR(INDEX(Categories!$B$1:$B$51, MATCH(TRUE, ISNUMBER(SEARCH(Categories!$A$1:$A$51, B919)), 0)), "Not Found")</f>
        <v>Person</v>
      </c>
      <c r="H919">
        <f t="shared" si="58"/>
        <v>8</v>
      </c>
      <c r="I919">
        <f t="shared" si="59"/>
        <v>2024</v>
      </c>
    </row>
    <row r="920" spans="1:9" ht="15" customHeight="1" x14ac:dyDescent="0.25">
      <c r="A920" s="43">
        <v>45528</v>
      </c>
      <c r="B920" s="4" t="s">
        <v>301</v>
      </c>
      <c r="C920" s="7" t="str">
        <f t="shared" si="56"/>
        <v xml:space="preserve"> </v>
      </c>
      <c r="D920" s="36" t="str">
        <f t="shared" si="57"/>
        <v>Debit</v>
      </c>
      <c r="E920" s="2" t="s">
        <v>27</v>
      </c>
      <c r="F920" s="27">
        <v>336</v>
      </c>
      <c r="G920" t="str" cm="1">
        <f t="array" ref="G920">IFERROR(INDEX(Categories!$B$1:$B$51, MATCH(TRUE, ISNUMBER(SEARCH(Categories!$A$1:$A$51, B920)), 0)), "Not Found")</f>
        <v>Person</v>
      </c>
      <c r="H920">
        <f t="shared" si="58"/>
        <v>8</v>
      </c>
      <c r="I920">
        <f t="shared" si="59"/>
        <v>2024</v>
      </c>
    </row>
    <row r="921" spans="1:9" ht="15" customHeight="1" x14ac:dyDescent="0.25">
      <c r="A921" s="43">
        <v>45530</v>
      </c>
      <c r="B921" s="4" t="s">
        <v>269</v>
      </c>
      <c r="C921" s="7" t="str">
        <f t="shared" si="56"/>
        <v xml:space="preserve"> </v>
      </c>
      <c r="D921" s="36" t="str">
        <f t="shared" si="57"/>
        <v>Debit</v>
      </c>
      <c r="E921" s="2" t="s">
        <v>27</v>
      </c>
      <c r="F921" s="27">
        <v>135.56</v>
      </c>
      <c r="G921" t="str" cm="1">
        <f t="array" ref="G921">IFERROR(INDEX(Categories!$B$1:$B$51, MATCH(TRUE, ISNUMBER(SEARCH(Categories!$A$1:$A$51, B921)), 0)), "Not Found")</f>
        <v>FOOD</v>
      </c>
      <c r="H921">
        <f t="shared" si="58"/>
        <v>8</v>
      </c>
      <c r="I921">
        <f t="shared" si="59"/>
        <v>2024</v>
      </c>
    </row>
    <row r="922" spans="1:9" ht="15" customHeight="1" x14ac:dyDescent="0.25">
      <c r="A922" s="43">
        <v>45531</v>
      </c>
      <c r="B922" s="4" t="s">
        <v>113</v>
      </c>
      <c r="C922" s="7" t="str">
        <f t="shared" si="56"/>
        <v>Credit</v>
      </c>
      <c r="D922" s="36" t="str">
        <f t="shared" si="57"/>
        <v/>
      </c>
      <c r="E922" s="2" t="s">
        <v>37</v>
      </c>
      <c r="F922" s="20">
        <v>500</v>
      </c>
      <c r="G922" t="str" cm="1">
        <f t="array" ref="G922">IFERROR(INDEX(Categories!$B$1:$B$51, MATCH(TRUE, ISNUMBER(SEARCH(Categories!$A$1:$A$51, B922)), 0)), "Not Found")</f>
        <v>Person</v>
      </c>
      <c r="H922">
        <f t="shared" si="58"/>
        <v>8</v>
      </c>
      <c r="I922">
        <f t="shared" si="59"/>
        <v>2024</v>
      </c>
    </row>
    <row r="923" spans="1:9" ht="15" customHeight="1" x14ac:dyDescent="0.25">
      <c r="A923" s="43">
        <v>45533</v>
      </c>
      <c r="B923" s="4" t="s">
        <v>205</v>
      </c>
      <c r="C923" s="7" t="str">
        <f t="shared" si="56"/>
        <v xml:space="preserve"> </v>
      </c>
      <c r="D923" s="36" t="str">
        <f t="shared" si="57"/>
        <v>Debit</v>
      </c>
      <c r="E923" s="2" t="s">
        <v>27</v>
      </c>
      <c r="F923" s="27">
        <v>2500</v>
      </c>
      <c r="G923" t="str" cm="1">
        <f t="array" ref="G923">IFERROR(INDEX(Categories!$B$1:$B$51, MATCH(TRUE, ISNUMBER(SEARCH(Categories!$A$1:$A$51, B923)), 0)), "Not Found")</f>
        <v>Person</v>
      </c>
      <c r="H923">
        <f t="shared" si="58"/>
        <v>8</v>
      </c>
      <c r="I923">
        <f t="shared" si="59"/>
        <v>2024</v>
      </c>
    </row>
    <row r="924" spans="1:9" ht="15" customHeight="1" x14ac:dyDescent="0.25">
      <c r="A924" s="43">
        <v>45533</v>
      </c>
      <c r="B924" s="4" t="s">
        <v>30</v>
      </c>
      <c r="C924" s="7" t="str">
        <f t="shared" si="56"/>
        <v xml:space="preserve"> </v>
      </c>
      <c r="D924" s="36" t="str">
        <f t="shared" si="57"/>
        <v>Debit</v>
      </c>
      <c r="E924" s="2" t="s">
        <v>27</v>
      </c>
      <c r="F924" s="27">
        <v>115.08</v>
      </c>
      <c r="G924" t="str" cm="1">
        <f t="array" ref="G924">IFERROR(INDEX(Categories!$B$1:$B$51, MATCH(TRUE, ISNUMBER(SEARCH(Categories!$A$1:$A$51, B924)), 0)), "Not Found")</f>
        <v>FOOD</v>
      </c>
      <c r="H924">
        <f t="shared" si="58"/>
        <v>8</v>
      </c>
      <c r="I924">
        <f t="shared" si="59"/>
        <v>2024</v>
      </c>
    </row>
    <row r="925" spans="1:9" ht="15" customHeight="1" x14ac:dyDescent="0.25">
      <c r="A925" s="43">
        <v>45536</v>
      </c>
      <c r="B925" s="4" t="s">
        <v>203</v>
      </c>
      <c r="C925" s="7" t="str">
        <f t="shared" si="56"/>
        <v xml:space="preserve"> </v>
      </c>
      <c r="D925" s="36" t="str">
        <f t="shared" si="57"/>
        <v>Debit</v>
      </c>
      <c r="E925" s="2" t="s">
        <v>27</v>
      </c>
      <c r="F925" s="27">
        <v>397</v>
      </c>
      <c r="G925" t="str" cm="1">
        <f t="array" ref="G925">IFERROR(INDEX(Categories!$B$1:$B$51, MATCH(TRUE, ISNUMBER(SEARCH(Categories!$A$1:$A$51, B925)), 0)), "Not Found")</f>
        <v>SHOPPING</v>
      </c>
      <c r="H925">
        <f t="shared" si="58"/>
        <v>9</v>
      </c>
      <c r="I925">
        <f t="shared" si="59"/>
        <v>2024</v>
      </c>
    </row>
    <row r="926" spans="1:9" ht="15" customHeight="1" x14ac:dyDescent="0.25">
      <c r="A926" s="43">
        <v>45536</v>
      </c>
      <c r="B926" s="4" t="s">
        <v>268</v>
      </c>
      <c r="C926" s="7" t="str">
        <f t="shared" si="56"/>
        <v xml:space="preserve"> </v>
      </c>
      <c r="D926" s="36" t="str">
        <f t="shared" si="57"/>
        <v>Debit</v>
      </c>
      <c r="E926" s="2" t="s">
        <v>27</v>
      </c>
      <c r="F926" s="27">
        <v>260.68</v>
      </c>
      <c r="G926" t="str" cm="1">
        <f t="array" ref="G926">IFERROR(INDEX(Categories!$B$1:$B$51, MATCH(TRUE, ISNUMBER(SEARCH(Categories!$A$1:$A$51, B926)), 0)), "Not Found")</f>
        <v>FOOD</v>
      </c>
      <c r="H926">
        <f t="shared" si="58"/>
        <v>9</v>
      </c>
      <c r="I926">
        <f t="shared" si="59"/>
        <v>2024</v>
      </c>
    </row>
    <row r="927" spans="1:9" ht="15" customHeight="1" x14ac:dyDescent="0.25">
      <c r="A927" s="43">
        <v>45537</v>
      </c>
      <c r="B927" s="4" t="s">
        <v>268</v>
      </c>
      <c r="C927" s="7" t="str">
        <f t="shared" si="56"/>
        <v xml:space="preserve"> </v>
      </c>
      <c r="D927" s="36" t="str">
        <f t="shared" si="57"/>
        <v>Debit</v>
      </c>
      <c r="E927" s="2" t="s">
        <v>27</v>
      </c>
      <c r="F927" s="27">
        <v>362.03</v>
      </c>
      <c r="G927" t="str" cm="1">
        <f t="array" ref="G927">IFERROR(INDEX(Categories!$B$1:$B$51, MATCH(TRUE, ISNUMBER(SEARCH(Categories!$A$1:$A$51, B927)), 0)), "Not Found")</f>
        <v>FOOD</v>
      </c>
      <c r="H927">
        <f t="shared" si="58"/>
        <v>9</v>
      </c>
      <c r="I927">
        <f t="shared" si="59"/>
        <v>2024</v>
      </c>
    </row>
    <row r="928" spans="1:9" ht="15" customHeight="1" x14ac:dyDescent="0.25">
      <c r="A928" s="41">
        <v>45538</v>
      </c>
      <c r="B928" s="7" t="s">
        <v>147</v>
      </c>
      <c r="C928" s="7" t="str">
        <f t="shared" si="56"/>
        <v xml:space="preserve"> </v>
      </c>
      <c r="D928" s="36" t="str">
        <f t="shared" si="57"/>
        <v>Debit</v>
      </c>
      <c r="E928" s="1" t="s">
        <v>27</v>
      </c>
      <c r="F928" s="26">
        <v>412</v>
      </c>
      <c r="G928" t="str" cm="1">
        <f t="array" ref="G928">IFERROR(INDEX(Categories!$B$1:$B$51, MATCH(TRUE, ISNUMBER(SEARCH(Categories!$A$1:$A$51, B928)), 0)), "Not Found")</f>
        <v>Person</v>
      </c>
      <c r="H928">
        <f t="shared" si="58"/>
        <v>9</v>
      </c>
      <c r="I928">
        <f t="shared" si="59"/>
        <v>2024</v>
      </c>
    </row>
    <row r="929" spans="1:9" ht="15" customHeight="1" x14ac:dyDescent="0.25">
      <c r="A929" s="43">
        <v>45538</v>
      </c>
      <c r="B929" s="4" t="s">
        <v>113</v>
      </c>
      <c r="C929" s="7" t="str">
        <f t="shared" si="56"/>
        <v>Credit</v>
      </c>
      <c r="D929" s="36" t="str">
        <f t="shared" si="57"/>
        <v/>
      </c>
      <c r="E929" s="2" t="s">
        <v>37</v>
      </c>
      <c r="F929" s="20">
        <v>3086</v>
      </c>
      <c r="G929" t="str" cm="1">
        <f t="array" ref="G929">IFERROR(INDEX(Categories!$B$1:$B$51, MATCH(TRUE, ISNUMBER(SEARCH(Categories!$A$1:$A$51, B929)), 0)), "Not Found")</f>
        <v>Person</v>
      </c>
      <c r="H929">
        <f t="shared" si="58"/>
        <v>9</v>
      </c>
      <c r="I929">
        <f t="shared" si="59"/>
        <v>2024</v>
      </c>
    </row>
    <row r="930" spans="1:9" ht="15" customHeight="1" x14ac:dyDescent="0.25">
      <c r="A930" s="43">
        <v>45538</v>
      </c>
      <c r="B930" s="4" t="s">
        <v>288</v>
      </c>
      <c r="C930" s="7" t="str">
        <f t="shared" si="56"/>
        <v xml:space="preserve"> </v>
      </c>
      <c r="D930" s="36" t="str">
        <f t="shared" si="57"/>
        <v>Debit</v>
      </c>
      <c r="E930" s="2" t="s">
        <v>27</v>
      </c>
      <c r="F930" s="27">
        <v>3086</v>
      </c>
      <c r="G930" t="str" cm="1">
        <f t="array" ref="G930">IFERROR(INDEX(Categories!$B$1:$B$51, MATCH(TRUE, ISNUMBER(SEARCH(Categories!$A$1:$A$51, B930)), 0)), "Not Found")</f>
        <v>SHOPPING</v>
      </c>
      <c r="H930">
        <f t="shared" si="58"/>
        <v>9</v>
      </c>
      <c r="I930">
        <f t="shared" si="59"/>
        <v>2024</v>
      </c>
    </row>
    <row r="931" spans="1:9" ht="15" customHeight="1" x14ac:dyDescent="0.25">
      <c r="A931" s="43">
        <v>45540</v>
      </c>
      <c r="B931" s="4" t="s">
        <v>268</v>
      </c>
      <c r="C931" s="7" t="str">
        <f t="shared" si="56"/>
        <v xml:space="preserve"> </v>
      </c>
      <c r="D931" s="36" t="str">
        <f t="shared" si="57"/>
        <v>Debit</v>
      </c>
      <c r="E931" s="2" t="s">
        <v>27</v>
      </c>
      <c r="F931" s="27">
        <v>177.08</v>
      </c>
      <c r="G931" t="str" cm="1">
        <f t="array" ref="G931">IFERROR(INDEX(Categories!$B$1:$B$51, MATCH(TRUE, ISNUMBER(SEARCH(Categories!$A$1:$A$51, B931)), 0)), "Not Found")</f>
        <v>FOOD</v>
      </c>
      <c r="H931">
        <f t="shared" si="58"/>
        <v>9</v>
      </c>
      <c r="I931">
        <f t="shared" si="59"/>
        <v>2024</v>
      </c>
    </row>
    <row r="932" spans="1:9" ht="15" customHeight="1" x14ac:dyDescent="0.25">
      <c r="A932" s="43">
        <v>45542</v>
      </c>
      <c r="B932" s="4" t="s">
        <v>296</v>
      </c>
      <c r="C932" s="7" t="str">
        <f t="shared" si="56"/>
        <v xml:space="preserve"> </v>
      </c>
      <c r="D932" s="36" t="str">
        <f t="shared" si="57"/>
        <v>Debit</v>
      </c>
      <c r="E932" s="2" t="s">
        <v>27</v>
      </c>
      <c r="F932" s="27">
        <v>25</v>
      </c>
      <c r="G932" t="str" cm="1">
        <f t="array" ref="G932">IFERROR(INDEX(Categories!$B$1:$B$51, MATCH(TRUE, ISNUMBER(SEARCH(Categories!$A$1:$A$51, B932)), 0)), "Not Found")</f>
        <v>FOOD</v>
      </c>
      <c r="H932">
        <f t="shared" si="58"/>
        <v>9</v>
      </c>
      <c r="I932">
        <f t="shared" si="59"/>
        <v>2024</v>
      </c>
    </row>
    <row r="933" spans="1:9" ht="15" customHeight="1" x14ac:dyDescent="0.25">
      <c r="A933" s="43">
        <v>45542</v>
      </c>
      <c r="B933" s="4" t="s">
        <v>30</v>
      </c>
      <c r="C933" s="7" t="str">
        <f t="shared" si="56"/>
        <v xml:space="preserve"> </v>
      </c>
      <c r="D933" s="36" t="str">
        <f t="shared" si="57"/>
        <v>Debit</v>
      </c>
      <c r="E933" s="2" t="s">
        <v>27</v>
      </c>
      <c r="F933" s="27">
        <v>75</v>
      </c>
      <c r="G933" t="str" cm="1">
        <f t="array" ref="G933">IFERROR(INDEX(Categories!$B$1:$B$51, MATCH(TRUE, ISNUMBER(SEARCH(Categories!$A$1:$A$51, B933)), 0)), "Not Found")</f>
        <v>FOOD</v>
      </c>
      <c r="H933">
        <f t="shared" si="58"/>
        <v>9</v>
      </c>
      <c r="I933">
        <f t="shared" si="59"/>
        <v>2024</v>
      </c>
    </row>
    <row r="934" spans="1:9" ht="15" customHeight="1" x14ac:dyDescent="0.25">
      <c r="A934" s="43">
        <v>45542</v>
      </c>
      <c r="B934" s="4" t="s">
        <v>237</v>
      </c>
      <c r="C934" s="7" t="str">
        <f t="shared" si="56"/>
        <v xml:space="preserve"> </v>
      </c>
      <c r="D934" s="36" t="str">
        <f t="shared" si="57"/>
        <v>Debit</v>
      </c>
      <c r="E934" s="2" t="s">
        <v>27</v>
      </c>
      <c r="F934" s="27">
        <v>457</v>
      </c>
      <c r="G934" t="str" cm="1">
        <f t="array" ref="G934">IFERROR(INDEX(Categories!$B$1:$B$51, MATCH(TRUE, ISNUMBER(SEARCH(Categories!$A$1:$A$51, B934)), 0)), "Not Found")</f>
        <v>SHOPPING</v>
      </c>
      <c r="H934">
        <f t="shared" si="58"/>
        <v>9</v>
      </c>
      <c r="I934">
        <f t="shared" si="59"/>
        <v>2024</v>
      </c>
    </row>
    <row r="935" spans="1:9" ht="15" customHeight="1" x14ac:dyDescent="0.25">
      <c r="A935" s="43">
        <v>45542</v>
      </c>
      <c r="B935" s="4" t="s">
        <v>302</v>
      </c>
      <c r="C935" s="7" t="str">
        <f t="shared" si="56"/>
        <v xml:space="preserve"> </v>
      </c>
      <c r="D935" s="36" t="str">
        <f t="shared" si="57"/>
        <v>Debit</v>
      </c>
      <c r="E935" s="2" t="s">
        <v>27</v>
      </c>
      <c r="F935" s="27">
        <v>150</v>
      </c>
      <c r="G935" t="str" cm="1">
        <f t="array" ref="G935">IFERROR(INDEX(Categories!$B$1:$B$51, MATCH(TRUE, ISNUMBER(SEARCH(Categories!$A$1:$A$51, B935)), 0)), "Not Found")</f>
        <v>Person</v>
      </c>
      <c r="H935">
        <f t="shared" si="58"/>
        <v>9</v>
      </c>
      <c r="I935">
        <f t="shared" si="59"/>
        <v>2024</v>
      </c>
    </row>
    <row r="936" spans="1:9" ht="15" customHeight="1" x14ac:dyDescent="0.25">
      <c r="A936" s="43">
        <v>45543</v>
      </c>
      <c r="B936" s="4" t="s">
        <v>303</v>
      </c>
      <c r="C936" s="7" t="str">
        <f t="shared" si="56"/>
        <v xml:space="preserve"> </v>
      </c>
      <c r="D936" s="36" t="str">
        <f t="shared" si="57"/>
        <v>Debit</v>
      </c>
      <c r="E936" s="2" t="s">
        <v>27</v>
      </c>
      <c r="F936" s="27">
        <v>2106.8000000000002</v>
      </c>
      <c r="G936" t="str" cm="1">
        <f t="array" ref="G936">IFERROR(INDEX(Categories!$B$1:$B$51, MATCH(TRUE, ISNUMBER(SEARCH(Categories!$A$1:$A$51, B936)), 0)), "Not Found")</f>
        <v>FOOD</v>
      </c>
      <c r="H936">
        <f t="shared" si="58"/>
        <v>9</v>
      </c>
      <c r="I936">
        <f t="shared" si="59"/>
        <v>2024</v>
      </c>
    </row>
    <row r="937" spans="1:9" ht="15" customHeight="1" x14ac:dyDescent="0.25">
      <c r="A937" s="41">
        <v>45543</v>
      </c>
      <c r="B937" s="7" t="s">
        <v>113</v>
      </c>
      <c r="C937" s="7" t="str">
        <f t="shared" si="56"/>
        <v>Credit</v>
      </c>
      <c r="D937" s="36" t="str">
        <f t="shared" si="57"/>
        <v/>
      </c>
      <c r="E937" s="18" t="s">
        <v>37</v>
      </c>
      <c r="F937" s="21">
        <v>2000</v>
      </c>
      <c r="G937" t="str" cm="1">
        <f t="array" ref="G937">IFERROR(INDEX(Categories!$B$1:$B$51, MATCH(TRUE, ISNUMBER(SEARCH(Categories!$A$1:$A$51, B937)), 0)), "Not Found")</f>
        <v>Person</v>
      </c>
      <c r="H937">
        <f t="shared" si="58"/>
        <v>9</v>
      </c>
      <c r="I937">
        <f t="shared" si="59"/>
        <v>2024</v>
      </c>
    </row>
    <row r="938" spans="1:9" ht="15" customHeight="1" x14ac:dyDescent="0.25">
      <c r="A938" s="43">
        <v>45543</v>
      </c>
      <c r="B938" s="4" t="s">
        <v>193</v>
      </c>
      <c r="C938" s="7" t="str">
        <f t="shared" si="56"/>
        <v xml:space="preserve"> </v>
      </c>
      <c r="D938" s="36" t="str">
        <f t="shared" si="57"/>
        <v>Debit</v>
      </c>
      <c r="E938" s="17" t="s">
        <v>27</v>
      </c>
      <c r="F938" s="27">
        <v>2000</v>
      </c>
      <c r="G938" t="str" cm="1">
        <f t="array" ref="G938">IFERROR(INDEX(Categories!$B$1:$B$51, MATCH(TRUE, ISNUMBER(SEARCH(Categories!$A$1:$A$51, B938)), 0)), "Not Found")</f>
        <v>Person</v>
      </c>
      <c r="H938">
        <f t="shared" si="58"/>
        <v>9</v>
      </c>
      <c r="I938">
        <f t="shared" si="59"/>
        <v>2024</v>
      </c>
    </row>
    <row r="939" spans="1:9" ht="15" customHeight="1" x14ac:dyDescent="0.25">
      <c r="A939" s="43">
        <v>45543</v>
      </c>
      <c r="B939" s="4" t="s">
        <v>113</v>
      </c>
      <c r="C939" s="7" t="str">
        <f t="shared" si="56"/>
        <v>Credit</v>
      </c>
      <c r="D939" s="36" t="str">
        <f t="shared" si="57"/>
        <v/>
      </c>
      <c r="E939" s="17" t="s">
        <v>37</v>
      </c>
      <c r="F939" s="20">
        <v>3000</v>
      </c>
      <c r="G939" t="str" cm="1">
        <f t="array" ref="G939">IFERROR(INDEX(Categories!$B$1:$B$51, MATCH(TRUE, ISNUMBER(SEARCH(Categories!$A$1:$A$51, B939)), 0)), "Not Found")</f>
        <v>Person</v>
      </c>
      <c r="H939">
        <f t="shared" si="58"/>
        <v>9</v>
      </c>
      <c r="I939">
        <f t="shared" si="59"/>
        <v>2024</v>
      </c>
    </row>
    <row r="940" spans="1:9" ht="15" customHeight="1" x14ac:dyDescent="0.25">
      <c r="A940" s="43">
        <v>45543</v>
      </c>
      <c r="B940" s="4" t="s">
        <v>193</v>
      </c>
      <c r="C940" s="7" t="str">
        <f t="shared" si="56"/>
        <v xml:space="preserve"> </v>
      </c>
      <c r="D940" s="36" t="str">
        <f t="shared" si="57"/>
        <v>Debit</v>
      </c>
      <c r="E940" s="17" t="s">
        <v>27</v>
      </c>
      <c r="F940" s="27">
        <v>3000</v>
      </c>
      <c r="G940" t="str" cm="1">
        <f t="array" ref="G940">IFERROR(INDEX(Categories!$B$1:$B$51, MATCH(TRUE, ISNUMBER(SEARCH(Categories!$A$1:$A$51, B940)), 0)), "Not Found")</f>
        <v>Person</v>
      </c>
      <c r="H940">
        <f t="shared" si="58"/>
        <v>9</v>
      </c>
      <c r="I940">
        <f t="shared" si="59"/>
        <v>2024</v>
      </c>
    </row>
    <row r="941" spans="1:9" ht="15" customHeight="1" x14ac:dyDescent="0.25">
      <c r="A941" s="43">
        <v>45544</v>
      </c>
      <c r="B941" s="4" t="s">
        <v>30</v>
      </c>
      <c r="C941" s="7" t="str">
        <f t="shared" si="56"/>
        <v xml:space="preserve"> </v>
      </c>
      <c r="D941" s="36" t="str">
        <f t="shared" si="57"/>
        <v>Debit</v>
      </c>
      <c r="E941" s="17" t="s">
        <v>27</v>
      </c>
      <c r="F941" s="27">
        <v>216.63</v>
      </c>
      <c r="G941" t="str" cm="1">
        <f t="array" ref="G941">IFERROR(INDEX(Categories!$B$1:$B$51, MATCH(TRUE, ISNUMBER(SEARCH(Categories!$A$1:$A$51, B941)), 0)), "Not Found")</f>
        <v>FOOD</v>
      </c>
      <c r="H941">
        <f t="shared" si="58"/>
        <v>9</v>
      </c>
      <c r="I941">
        <f t="shared" si="59"/>
        <v>2024</v>
      </c>
    </row>
    <row r="942" spans="1:9" ht="15" customHeight="1" x14ac:dyDescent="0.25">
      <c r="A942" s="43">
        <v>45545</v>
      </c>
      <c r="B942" s="4" t="s">
        <v>269</v>
      </c>
      <c r="C942" s="7" t="str">
        <f t="shared" si="56"/>
        <v xml:space="preserve"> </v>
      </c>
      <c r="D942" s="36" t="str">
        <f t="shared" si="57"/>
        <v>Debit</v>
      </c>
      <c r="E942" s="17" t="s">
        <v>27</v>
      </c>
      <c r="F942" s="27">
        <v>240.73</v>
      </c>
      <c r="G942" t="str" cm="1">
        <f t="array" ref="G942">IFERROR(INDEX(Categories!$B$1:$B$51, MATCH(TRUE, ISNUMBER(SEARCH(Categories!$A$1:$A$51, B942)), 0)), "Not Found")</f>
        <v>FOOD</v>
      </c>
      <c r="H942">
        <f t="shared" si="58"/>
        <v>9</v>
      </c>
      <c r="I942">
        <f t="shared" si="59"/>
        <v>2024</v>
      </c>
    </row>
    <row r="943" spans="1:9" ht="15" customHeight="1" x14ac:dyDescent="0.25">
      <c r="A943" s="43">
        <v>45545</v>
      </c>
      <c r="B943" s="4" t="s">
        <v>224</v>
      </c>
      <c r="C943" s="7" t="str">
        <f t="shared" si="56"/>
        <v xml:space="preserve"> </v>
      </c>
      <c r="D943" s="36" t="str">
        <f t="shared" si="57"/>
        <v>Debit</v>
      </c>
      <c r="E943" s="17" t="s">
        <v>27</v>
      </c>
      <c r="F943" s="27">
        <v>149</v>
      </c>
      <c r="G943" t="str" cm="1">
        <f t="array" ref="G943">IFERROR(INDEX(Categories!$B$1:$B$51, MATCH(TRUE, ISNUMBER(SEARCH(Categories!$A$1:$A$51, B943)), 0)), "Not Found")</f>
        <v>ENTERTAINMENT</v>
      </c>
      <c r="H943">
        <f t="shared" si="58"/>
        <v>9</v>
      </c>
      <c r="I943">
        <f t="shared" si="59"/>
        <v>2024</v>
      </c>
    </row>
    <row r="944" spans="1:9" ht="15" customHeight="1" x14ac:dyDescent="0.25">
      <c r="A944" s="43">
        <v>45546</v>
      </c>
      <c r="B944" s="4" t="s">
        <v>19</v>
      </c>
      <c r="C944" s="7" t="str">
        <f t="shared" si="56"/>
        <v xml:space="preserve"> </v>
      </c>
      <c r="D944" s="36" t="str">
        <f t="shared" si="57"/>
        <v>Debit</v>
      </c>
      <c r="E944" s="17" t="s">
        <v>27</v>
      </c>
      <c r="F944" s="27">
        <v>299</v>
      </c>
      <c r="G944" t="str" cm="1">
        <f t="array" ref="G944">IFERROR(INDEX(Categories!$B$1:$B$51, MATCH(TRUE, ISNUMBER(SEARCH(Categories!$A$1:$A$51, B944)), 0)), "Not Found")</f>
        <v>MOBILE SERVICES</v>
      </c>
      <c r="H944">
        <f t="shared" si="58"/>
        <v>9</v>
      </c>
      <c r="I944">
        <f t="shared" si="59"/>
        <v>2024</v>
      </c>
    </row>
    <row r="945" spans="1:9" ht="15" customHeight="1" x14ac:dyDescent="0.25">
      <c r="A945" s="43">
        <v>45547</v>
      </c>
      <c r="B945" s="4" t="s">
        <v>8</v>
      </c>
      <c r="C945" s="7" t="str">
        <f t="shared" si="56"/>
        <v xml:space="preserve"> </v>
      </c>
      <c r="D945" s="36" t="str">
        <f t="shared" si="57"/>
        <v>Debit</v>
      </c>
      <c r="E945" s="17" t="s">
        <v>27</v>
      </c>
      <c r="F945" s="27">
        <v>29</v>
      </c>
      <c r="G945" t="str" cm="1">
        <f t="array" ref="G945">IFERROR(INDEX(Categories!$B$1:$B$51, MATCH(TRUE, ISNUMBER(SEARCH(Categories!$A$1:$A$51, B945)), 0)), "Not Found")</f>
        <v>MOBILE SERVICES</v>
      </c>
      <c r="H945">
        <f t="shared" si="58"/>
        <v>9</v>
      </c>
      <c r="I945">
        <f t="shared" si="59"/>
        <v>2024</v>
      </c>
    </row>
    <row r="946" spans="1:9" ht="15" customHeight="1" x14ac:dyDescent="0.25">
      <c r="A946" s="41">
        <v>45548</v>
      </c>
      <c r="B946" s="7" t="s">
        <v>30</v>
      </c>
      <c r="C946" s="7" t="str">
        <f t="shared" si="56"/>
        <v xml:space="preserve"> </v>
      </c>
      <c r="D946" s="36" t="str">
        <f t="shared" si="57"/>
        <v>Debit</v>
      </c>
      <c r="E946" s="18" t="s">
        <v>27</v>
      </c>
      <c r="F946" s="26">
        <v>260.68</v>
      </c>
      <c r="G946" t="str" cm="1">
        <f t="array" ref="G946">IFERROR(INDEX(Categories!$B$1:$B$51, MATCH(TRUE, ISNUMBER(SEARCH(Categories!$A$1:$A$51, B946)), 0)), "Not Found")</f>
        <v>FOOD</v>
      </c>
      <c r="H946">
        <f t="shared" si="58"/>
        <v>9</v>
      </c>
      <c r="I946">
        <f t="shared" si="59"/>
        <v>2024</v>
      </c>
    </row>
    <row r="947" spans="1:9" ht="15" customHeight="1" x14ac:dyDescent="0.25">
      <c r="A947" s="43">
        <v>45549</v>
      </c>
      <c r="B947" s="4" t="s">
        <v>30</v>
      </c>
      <c r="C947" s="7" t="str">
        <f t="shared" si="56"/>
        <v xml:space="preserve"> </v>
      </c>
      <c r="D947" s="36" t="str">
        <f t="shared" si="57"/>
        <v>Debit</v>
      </c>
      <c r="E947" s="17" t="s">
        <v>27</v>
      </c>
      <c r="F947" s="27">
        <v>246.38</v>
      </c>
      <c r="G947" t="str" cm="1">
        <f t="array" ref="G947">IFERROR(INDEX(Categories!$B$1:$B$51, MATCH(TRUE, ISNUMBER(SEARCH(Categories!$A$1:$A$51, B947)), 0)), "Not Found")</f>
        <v>FOOD</v>
      </c>
      <c r="H947">
        <f t="shared" si="58"/>
        <v>9</v>
      </c>
      <c r="I947">
        <f t="shared" si="59"/>
        <v>2024</v>
      </c>
    </row>
    <row r="948" spans="1:9" ht="15" customHeight="1" x14ac:dyDescent="0.25">
      <c r="A948" s="43">
        <v>45549</v>
      </c>
      <c r="B948" s="4" t="s">
        <v>113</v>
      </c>
      <c r="C948" s="7" t="str">
        <f t="shared" si="56"/>
        <v>Credit</v>
      </c>
      <c r="D948" s="36" t="str">
        <f t="shared" si="57"/>
        <v/>
      </c>
      <c r="E948" s="17" t="s">
        <v>37</v>
      </c>
      <c r="F948" s="20">
        <v>240</v>
      </c>
      <c r="G948" t="str" cm="1">
        <f t="array" ref="G948">IFERROR(INDEX(Categories!$B$1:$B$51, MATCH(TRUE, ISNUMBER(SEARCH(Categories!$A$1:$A$51, B948)), 0)), "Not Found")</f>
        <v>Person</v>
      </c>
      <c r="H948">
        <f t="shared" si="58"/>
        <v>9</v>
      </c>
      <c r="I948">
        <f t="shared" si="59"/>
        <v>2024</v>
      </c>
    </row>
    <row r="949" spans="1:9" ht="15" customHeight="1" x14ac:dyDescent="0.25">
      <c r="A949" s="43">
        <v>45550</v>
      </c>
      <c r="B949" s="4" t="s">
        <v>30</v>
      </c>
      <c r="C949" s="7" t="str">
        <f t="shared" si="56"/>
        <v xml:space="preserve"> </v>
      </c>
      <c r="D949" s="36" t="str">
        <f t="shared" si="57"/>
        <v>Debit</v>
      </c>
      <c r="E949" s="17" t="s">
        <v>27</v>
      </c>
      <c r="F949" s="27">
        <v>114.08</v>
      </c>
      <c r="G949" t="str" cm="1">
        <f t="array" ref="G949">IFERROR(INDEX(Categories!$B$1:$B$51, MATCH(TRUE, ISNUMBER(SEARCH(Categories!$A$1:$A$51, B949)), 0)), "Not Found")</f>
        <v>FOOD</v>
      </c>
      <c r="H949">
        <f t="shared" si="58"/>
        <v>9</v>
      </c>
      <c r="I949">
        <f t="shared" si="59"/>
        <v>2024</v>
      </c>
    </row>
    <row r="950" spans="1:9" ht="15" customHeight="1" x14ac:dyDescent="0.25">
      <c r="A950" s="43">
        <v>45552</v>
      </c>
      <c r="B950" s="4" t="s">
        <v>269</v>
      </c>
      <c r="C950" s="7" t="str">
        <f t="shared" si="56"/>
        <v xml:space="preserve"> </v>
      </c>
      <c r="D950" s="36" t="str">
        <f t="shared" si="57"/>
        <v>Debit</v>
      </c>
      <c r="E950" s="17" t="s">
        <v>27</v>
      </c>
      <c r="F950" s="27">
        <v>187.85</v>
      </c>
      <c r="G950" t="str" cm="1">
        <f t="array" ref="G950">IFERROR(INDEX(Categories!$B$1:$B$51, MATCH(TRUE, ISNUMBER(SEARCH(Categories!$A$1:$A$51, B950)), 0)), "Not Found")</f>
        <v>FOOD</v>
      </c>
      <c r="H950">
        <f t="shared" si="58"/>
        <v>9</v>
      </c>
      <c r="I950">
        <f t="shared" si="59"/>
        <v>2024</v>
      </c>
    </row>
    <row r="951" spans="1:9" ht="15" customHeight="1" x14ac:dyDescent="0.25">
      <c r="A951" s="43">
        <v>45553</v>
      </c>
      <c r="B951" s="4" t="s">
        <v>8</v>
      </c>
      <c r="C951" s="7" t="str">
        <f t="shared" si="56"/>
        <v xml:space="preserve"> </v>
      </c>
      <c r="D951" s="36" t="str">
        <f t="shared" si="57"/>
        <v>Debit</v>
      </c>
      <c r="E951" s="17" t="s">
        <v>27</v>
      </c>
      <c r="F951" s="27">
        <v>75</v>
      </c>
      <c r="G951" t="str" cm="1">
        <f t="array" ref="G951">IFERROR(INDEX(Categories!$B$1:$B$51, MATCH(TRUE, ISNUMBER(SEARCH(Categories!$A$1:$A$51, B951)), 0)), "Not Found")</f>
        <v>MOBILE SERVICES</v>
      </c>
      <c r="H951">
        <f t="shared" si="58"/>
        <v>9</v>
      </c>
      <c r="I951">
        <f t="shared" si="59"/>
        <v>2024</v>
      </c>
    </row>
    <row r="952" spans="1:9" ht="15" customHeight="1" x14ac:dyDescent="0.25">
      <c r="A952" s="43">
        <v>45553</v>
      </c>
      <c r="B952" s="4" t="s">
        <v>237</v>
      </c>
      <c r="C952" s="7" t="str">
        <f t="shared" si="56"/>
        <v xml:space="preserve"> </v>
      </c>
      <c r="D952" s="36" t="str">
        <f t="shared" si="57"/>
        <v>Debit</v>
      </c>
      <c r="E952" s="17" t="s">
        <v>27</v>
      </c>
      <c r="F952" s="27">
        <v>579</v>
      </c>
      <c r="G952" t="str" cm="1">
        <f t="array" ref="G952">IFERROR(INDEX(Categories!$B$1:$B$51, MATCH(TRUE, ISNUMBER(SEARCH(Categories!$A$1:$A$51, B952)), 0)), "Not Found")</f>
        <v>SHOPPING</v>
      </c>
      <c r="H952">
        <f t="shared" si="58"/>
        <v>9</v>
      </c>
      <c r="I952">
        <f t="shared" si="59"/>
        <v>2024</v>
      </c>
    </row>
    <row r="953" spans="1:9" ht="15" customHeight="1" x14ac:dyDescent="0.25">
      <c r="A953" s="43">
        <v>45553</v>
      </c>
      <c r="B953" s="4" t="s">
        <v>113</v>
      </c>
      <c r="C953" s="7" t="str">
        <f t="shared" si="56"/>
        <v>Credit</v>
      </c>
      <c r="D953" s="36" t="str">
        <f t="shared" si="57"/>
        <v/>
      </c>
      <c r="E953" s="17" t="s">
        <v>37</v>
      </c>
      <c r="F953" s="20">
        <v>525</v>
      </c>
      <c r="G953" t="str" cm="1">
        <f t="array" ref="G953">IFERROR(INDEX(Categories!$B$1:$B$51, MATCH(TRUE, ISNUMBER(SEARCH(Categories!$A$1:$A$51, B953)), 0)), "Not Found")</f>
        <v>Person</v>
      </c>
      <c r="H953">
        <f t="shared" si="58"/>
        <v>9</v>
      </c>
      <c r="I953">
        <f t="shared" si="59"/>
        <v>2024</v>
      </c>
    </row>
    <row r="954" spans="1:9" ht="15" customHeight="1" x14ac:dyDescent="0.25">
      <c r="A954" s="43">
        <v>45553</v>
      </c>
      <c r="B954" s="4" t="s">
        <v>30</v>
      </c>
      <c r="C954" s="7" t="str">
        <f t="shared" si="56"/>
        <v xml:space="preserve"> </v>
      </c>
      <c r="D954" s="36" t="str">
        <f t="shared" si="57"/>
        <v>Debit</v>
      </c>
      <c r="E954" s="17" t="s">
        <v>27</v>
      </c>
      <c r="F954" s="27">
        <v>240.73</v>
      </c>
      <c r="G954" t="str" cm="1">
        <f t="array" ref="G954">IFERROR(INDEX(Categories!$B$1:$B$51, MATCH(TRUE, ISNUMBER(SEARCH(Categories!$A$1:$A$51, B954)), 0)), "Not Found")</f>
        <v>FOOD</v>
      </c>
      <c r="H954">
        <f t="shared" si="58"/>
        <v>9</v>
      </c>
      <c r="I954">
        <f t="shared" si="59"/>
        <v>2024</v>
      </c>
    </row>
    <row r="955" spans="1:9" ht="15" customHeight="1" x14ac:dyDescent="0.25">
      <c r="A955" s="41">
        <v>45554</v>
      </c>
      <c r="B955" s="8" t="s">
        <v>268</v>
      </c>
      <c r="C955" s="8" t="str">
        <f t="shared" si="56"/>
        <v xml:space="preserve"> </v>
      </c>
      <c r="D955" s="36" t="str">
        <f t="shared" si="57"/>
        <v>Debit</v>
      </c>
      <c r="E955" s="18" t="s">
        <v>27</v>
      </c>
      <c r="F955" s="26">
        <v>149.78</v>
      </c>
      <c r="G955" t="str" cm="1">
        <f t="array" ref="G955">IFERROR(INDEX(Categories!$B$1:$B$51, MATCH(TRUE, ISNUMBER(SEARCH(Categories!$A$1:$A$51, B955)), 0)), "Not Found")</f>
        <v>FOOD</v>
      </c>
      <c r="H955">
        <f t="shared" si="58"/>
        <v>9</v>
      </c>
      <c r="I955">
        <f t="shared" si="59"/>
        <v>2024</v>
      </c>
    </row>
    <row r="956" spans="1:9" ht="15" customHeight="1" x14ac:dyDescent="0.25">
      <c r="A956" s="43">
        <v>45555</v>
      </c>
      <c r="B956" s="5" t="s">
        <v>304</v>
      </c>
      <c r="C956" s="8" t="str">
        <f t="shared" si="56"/>
        <v xml:space="preserve"> </v>
      </c>
      <c r="D956" s="36" t="str">
        <f t="shared" si="57"/>
        <v>Debit</v>
      </c>
      <c r="E956" s="17" t="s">
        <v>27</v>
      </c>
      <c r="F956" s="27">
        <v>1775.4</v>
      </c>
      <c r="G956" t="str" cm="1">
        <f t="array" ref="G956">IFERROR(INDEX(Categories!$B$1:$B$51, MATCH(TRUE, ISNUMBER(SEARCH(Categories!$A$1:$A$51, B956)), 0)), "Not Found")</f>
        <v>TRIP</v>
      </c>
      <c r="H956">
        <f t="shared" si="58"/>
        <v>9</v>
      </c>
      <c r="I956">
        <f t="shared" si="59"/>
        <v>2024</v>
      </c>
    </row>
    <row r="957" spans="1:9" ht="15" customHeight="1" x14ac:dyDescent="0.25">
      <c r="A957" s="43">
        <v>45555</v>
      </c>
      <c r="B957" s="5" t="s">
        <v>113</v>
      </c>
      <c r="C957" s="8" t="str">
        <f t="shared" si="56"/>
        <v>Credit</v>
      </c>
      <c r="D957" s="36" t="str">
        <f t="shared" si="57"/>
        <v/>
      </c>
      <c r="E957" s="13" t="s">
        <v>37</v>
      </c>
      <c r="F957" s="20">
        <v>1700</v>
      </c>
      <c r="G957" t="str" cm="1">
        <f t="array" ref="G957">IFERROR(INDEX(Categories!$B$1:$B$51, MATCH(TRUE, ISNUMBER(SEARCH(Categories!$A$1:$A$51, B957)), 0)), "Not Found")</f>
        <v>Person</v>
      </c>
      <c r="H957">
        <f t="shared" si="58"/>
        <v>9</v>
      </c>
      <c r="I957">
        <f t="shared" si="59"/>
        <v>2024</v>
      </c>
    </row>
    <row r="958" spans="1:9" ht="15" customHeight="1" x14ac:dyDescent="0.25">
      <c r="A958" s="43">
        <v>45555</v>
      </c>
      <c r="B958" s="5" t="s">
        <v>304</v>
      </c>
      <c r="C958" s="8" t="str">
        <f t="shared" si="56"/>
        <v xml:space="preserve"> </v>
      </c>
      <c r="D958" s="36" t="str">
        <f t="shared" si="57"/>
        <v>Debit</v>
      </c>
      <c r="E958" s="17" t="s">
        <v>27</v>
      </c>
      <c r="F958" s="27">
        <v>2065.4</v>
      </c>
      <c r="G958" t="str" cm="1">
        <f t="array" ref="G958">IFERROR(INDEX(Categories!$B$1:$B$51, MATCH(TRUE, ISNUMBER(SEARCH(Categories!$A$1:$A$51, B958)), 0)), "Not Found")</f>
        <v>TRIP</v>
      </c>
      <c r="H958">
        <f t="shared" si="58"/>
        <v>9</v>
      </c>
      <c r="I958">
        <f t="shared" si="59"/>
        <v>2024</v>
      </c>
    </row>
    <row r="959" spans="1:9" ht="15" customHeight="1" x14ac:dyDescent="0.25">
      <c r="A959" s="43">
        <v>45555</v>
      </c>
      <c r="B959" s="5" t="s">
        <v>113</v>
      </c>
      <c r="C959" s="8" t="str">
        <f t="shared" si="56"/>
        <v>Credit</v>
      </c>
      <c r="D959" s="36" t="str">
        <f t="shared" si="57"/>
        <v/>
      </c>
      <c r="E959" s="13" t="s">
        <v>37</v>
      </c>
      <c r="F959" s="20">
        <v>1800</v>
      </c>
      <c r="G959" t="str" cm="1">
        <f t="array" ref="G959">IFERROR(INDEX(Categories!$B$1:$B$51, MATCH(TRUE, ISNUMBER(SEARCH(Categories!$A$1:$A$51, B959)), 0)), "Not Found")</f>
        <v>Person</v>
      </c>
      <c r="H959">
        <f t="shared" si="58"/>
        <v>9</v>
      </c>
      <c r="I959">
        <f t="shared" si="59"/>
        <v>2024</v>
      </c>
    </row>
    <row r="960" spans="1:9" ht="15" customHeight="1" x14ac:dyDescent="0.25">
      <c r="A960" s="43">
        <v>45557</v>
      </c>
      <c r="B960" s="5" t="s">
        <v>305</v>
      </c>
      <c r="C960" s="8" t="str">
        <f t="shared" si="56"/>
        <v xml:space="preserve"> </v>
      </c>
      <c r="D960" s="36" t="str">
        <f t="shared" si="57"/>
        <v>Debit</v>
      </c>
      <c r="E960" s="17" t="s">
        <v>27</v>
      </c>
      <c r="F960" s="27">
        <v>80</v>
      </c>
      <c r="G960" t="str" cm="1">
        <f t="array" ref="G960">IFERROR(INDEX(Categories!$B$1:$B$51, MATCH(TRUE, ISNUMBER(SEARCH(Categories!$A$1:$A$51, B960)), 0)), "Not Found")</f>
        <v>Person</v>
      </c>
      <c r="H960">
        <f t="shared" si="58"/>
        <v>9</v>
      </c>
      <c r="I960">
        <f t="shared" si="59"/>
        <v>2024</v>
      </c>
    </row>
    <row r="961" spans="1:9" ht="15" customHeight="1" x14ac:dyDescent="0.25">
      <c r="A961" s="43">
        <v>45557</v>
      </c>
      <c r="B961" s="5" t="s">
        <v>306</v>
      </c>
      <c r="C961" s="8" t="str">
        <f t="shared" si="56"/>
        <v xml:space="preserve"> </v>
      </c>
      <c r="D961" s="36" t="str">
        <f t="shared" si="57"/>
        <v>Debit</v>
      </c>
      <c r="E961" s="17" t="s">
        <v>27</v>
      </c>
      <c r="F961" s="27">
        <v>100</v>
      </c>
      <c r="G961" t="str" cm="1">
        <f t="array" ref="G961">IFERROR(INDEX(Categories!$B$1:$B$51, MATCH(TRUE, ISNUMBER(SEARCH(Categories!$A$1:$A$51, B961)), 0)), "Not Found")</f>
        <v>Person</v>
      </c>
      <c r="H961">
        <f t="shared" si="58"/>
        <v>9</v>
      </c>
      <c r="I961">
        <f t="shared" si="59"/>
        <v>2024</v>
      </c>
    </row>
    <row r="962" spans="1:9" ht="15" customHeight="1" x14ac:dyDescent="0.25">
      <c r="A962" s="43">
        <v>45557</v>
      </c>
      <c r="B962" s="5" t="s">
        <v>307</v>
      </c>
      <c r="C962" s="8" t="str">
        <f t="shared" ref="C962:C998" si="60">IF(E962="Credit", E962, " ")</f>
        <v xml:space="preserve"> </v>
      </c>
      <c r="D962" s="36" t="str">
        <f t="shared" ref="D962:D998" si="61">IF(E962="Debit", E962, "")</f>
        <v>Debit</v>
      </c>
      <c r="E962" s="17" t="s">
        <v>27</v>
      </c>
      <c r="F962" s="27">
        <v>150</v>
      </c>
      <c r="G962" t="str" cm="1">
        <f t="array" ref="G962">IFERROR(INDEX(Categories!$B$1:$B$51, MATCH(TRUE, ISNUMBER(SEARCH(Categories!$A$1:$A$51, B962)), 0)), "Not Found")</f>
        <v>Person</v>
      </c>
      <c r="H962">
        <f t="shared" ref="H962:H998" si="62">MONTH(A962)</f>
        <v>9</v>
      </c>
      <c r="I962">
        <f t="shared" ref="I962:I998" si="63">YEAR(A962)</f>
        <v>2024</v>
      </c>
    </row>
    <row r="963" spans="1:9" ht="15" customHeight="1" x14ac:dyDescent="0.25">
      <c r="A963" s="43">
        <v>45558</v>
      </c>
      <c r="B963" s="5" t="s">
        <v>30</v>
      </c>
      <c r="C963" s="8" t="str">
        <f t="shared" si="60"/>
        <v xml:space="preserve"> </v>
      </c>
      <c r="D963" s="36" t="str">
        <f t="shared" si="61"/>
        <v>Debit</v>
      </c>
      <c r="E963" s="17" t="s">
        <v>27</v>
      </c>
      <c r="F963" s="27">
        <v>150.83000000000001</v>
      </c>
      <c r="G963" t="str" cm="1">
        <f t="array" ref="G963">IFERROR(INDEX(Categories!$B$1:$B$51, MATCH(TRUE, ISNUMBER(SEARCH(Categories!$A$1:$A$51, B963)), 0)), "Not Found")</f>
        <v>FOOD</v>
      </c>
      <c r="H963">
        <f t="shared" si="62"/>
        <v>9</v>
      </c>
      <c r="I963">
        <f t="shared" si="63"/>
        <v>2024</v>
      </c>
    </row>
    <row r="964" spans="1:9" ht="15" customHeight="1" x14ac:dyDescent="0.25">
      <c r="A964" s="41">
        <v>45560</v>
      </c>
      <c r="B964" s="7" t="s">
        <v>268</v>
      </c>
      <c r="C964" s="7" t="str">
        <f t="shared" si="60"/>
        <v xml:space="preserve"> </v>
      </c>
      <c r="D964" s="36" t="str">
        <f t="shared" si="61"/>
        <v>Debit</v>
      </c>
      <c r="E964" s="1" t="s">
        <v>27</v>
      </c>
      <c r="F964" s="26">
        <v>187.85</v>
      </c>
      <c r="G964" t="str" cm="1">
        <f t="array" ref="G964">IFERROR(INDEX(Categories!$B$1:$B$51, MATCH(TRUE, ISNUMBER(SEARCH(Categories!$A$1:$A$51, B964)), 0)), "Not Found")</f>
        <v>FOOD</v>
      </c>
      <c r="H964">
        <f t="shared" si="62"/>
        <v>9</v>
      </c>
      <c r="I964">
        <f t="shared" si="63"/>
        <v>2024</v>
      </c>
    </row>
    <row r="965" spans="1:9" ht="15" customHeight="1" x14ac:dyDescent="0.25">
      <c r="A965" s="43">
        <v>45561</v>
      </c>
      <c r="B965" s="4" t="s">
        <v>308</v>
      </c>
      <c r="C965" s="7" t="str">
        <f t="shared" si="60"/>
        <v xml:space="preserve"> </v>
      </c>
      <c r="D965" s="36" t="str">
        <f t="shared" si="61"/>
        <v>Debit</v>
      </c>
      <c r="E965" s="2" t="s">
        <v>27</v>
      </c>
      <c r="F965" s="27">
        <v>200</v>
      </c>
      <c r="G965" t="str" cm="1">
        <f t="array" ref="G965">IFERROR(INDEX(Categories!$B$1:$B$51, MATCH(TRUE, ISNUMBER(SEARCH(Categories!$A$1:$A$51, B965)), 0)), "Not Found")</f>
        <v>Person</v>
      </c>
      <c r="H965">
        <f t="shared" si="62"/>
        <v>9</v>
      </c>
      <c r="I965">
        <f t="shared" si="63"/>
        <v>2024</v>
      </c>
    </row>
    <row r="966" spans="1:9" ht="15" customHeight="1" x14ac:dyDescent="0.25">
      <c r="A966" s="43">
        <v>45561</v>
      </c>
      <c r="B966" s="4" t="s">
        <v>30</v>
      </c>
      <c r="C966" s="7" t="str">
        <f t="shared" si="60"/>
        <v xml:space="preserve"> </v>
      </c>
      <c r="D966" s="36" t="str">
        <f t="shared" si="61"/>
        <v>Debit</v>
      </c>
      <c r="E966" s="2" t="s">
        <v>27</v>
      </c>
      <c r="F966" s="27">
        <v>192.83</v>
      </c>
      <c r="G966" t="str" cm="1">
        <f t="array" ref="G966">IFERROR(INDEX(Categories!$B$1:$B$51, MATCH(TRUE, ISNUMBER(SEARCH(Categories!$A$1:$A$51, B966)), 0)), "Not Found")</f>
        <v>FOOD</v>
      </c>
      <c r="H966">
        <f t="shared" si="62"/>
        <v>9</v>
      </c>
      <c r="I966">
        <f t="shared" si="63"/>
        <v>2024</v>
      </c>
    </row>
    <row r="967" spans="1:9" ht="15" customHeight="1" x14ac:dyDescent="0.25">
      <c r="A967" s="43">
        <v>45562</v>
      </c>
      <c r="B967" s="4" t="s">
        <v>30</v>
      </c>
      <c r="C967" s="7" t="str">
        <f t="shared" si="60"/>
        <v xml:space="preserve"> </v>
      </c>
      <c r="D967" s="36" t="str">
        <f t="shared" si="61"/>
        <v>Debit</v>
      </c>
      <c r="E967" s="2" t="s">
        <v>27</v>
      </c>
      <c r="F967" s="27">
        <v>135.08000000000001</v>
      </c>
      <c r="G967" t="str" cm="1">
        <f t="array" ref="G967">IFERROR(INDEX(Categories!$B$1:$B$51, MATCH(TRUE, ISNUMBER(SEARCH(Categories!$A$1:$A$51, B967)), 0)), "Not Found")</f>
        <v>FOOD</v>
      </c>
      <c r="H967">
        <f t="shared" si="62"/>
        <v>9</v>
      </c>
      <c r="I967">
        <f t="shared" si="63"/>
        <v>2024</v>
      </c>
    </row>
    <row r="968" spans="1:9" ht="15" customHeight="1" x14ac:dyDescent="0.25">
      <c r="A968" s="43">
        <v>45564</v>
      </c>
      <c r="B968" s="4" t="s">
        <v>269</v>
      </c>
      <c r="C968" s="7" t="str">
        <f t="shared" si="60"/>
        <v xml:space="preserve"> </v>
      </c>
      <c r="D968" s="36" t="str">
        <f t="shared" si="61"/>
        <v>Debit</v>
      </c>
      <c r="E968" s="2" t="s">
        <v>27</v>
      </c>
      <c r="F968" s="27">
        <v>161.26</v>
      </c>
      <c r="G968" t="str" cm="1">
        <f t="array" ref="G968">IFERROR(INDEX(Categories!$B$1:$B$51, MATCH(TRUE, ISNUMBER(SEARCH(Categories!$A$1:$A$51, B968)), 0)), "Not Found")</f>
        <v>FOOD</v>
      </c>
      <c r="H968">
        <f t="shared" si="62"/>
        <v>9</v>
      </c>
      <c r="I968">
        <f t="shared" si="63"/>
        <v>2024</v>
      </c>
    </row>
    <row r="969" spans="1:9" ht="15" customHeight="1" x14ac:dyDescent="0.25">
      <c r="A969" s="43">
        <v>45565</v>
      </c>
      <c r="B969" s="4" t="s">
        <v>113</v>
      </c>
      <c r="C969" s="7" t="str">
        <f t="shared" si="60"/>
        <v>Credit</v>
      </c>
      <c r="D969" s="36" t="str">
        <f t="shared" si="61"/>
        <v/>
      </c>
      <c r="E969" s="2" t="s">
        <v>37</v>
      </c>
      <c r="F969" s="20">
        <v>360</v>
      </c>
      <c r="G969" t="str" cm="1">
        <f t="array" ref="G969">IFERROR(INDEX(Categories!$B$1:$B$51, MATCH(TRUE, ISNUMBER(SEARCH(Categories!$A$1:$A$51, B969)), 0)), "Not Found")</f>
        <v>Person</v>
      </c>
      <c r="H969">
        <f t="shared" si="62"/>
        <v>9</v>
      </c>
      <c r="I969">
        <f t="shared" si="63"/>
        <v>2024</v>
      </c>
    </row>
    <row r="970" spans="1:9" ht="15" customHeight="1" x14ac:dyDescent="0.25">
      <c r="A970" s="43">
        <v>45565</v>
      </c>
      <c r="B970" s="4" t="s">
        <v>147</v>
      </c>
      <c r="C970" s="7" t="str">
        <f t="shared" si="60"/>
        <v xml:space="preserve"> </v>
      </c>
      <c r="D970" s="36" t="str">
        <f t="shared" si="61"/>
        <v>Debit</v>
      </c>
      <c r="E970" s="2" t="s">
        <v>27</v>
      </c>
      <c r="F970" s="27">
        <v>371.97</v>
      </c>
      <c r="G970" t="str" cm="1">
        <f t="array" ref="G970">IFERROR(INDEX(Categories!$B$1:$B$51, MATCH(TRUE, ISNUMBER(SEARCH(Categories!$A$1:$A$51, B970)), 0)), "Not Found")</f>
        <v>Person</v>
      </c>
      <c r="H970">
        <f t="shared" si="62"/>
        <v>9</v>
      </c>
      <c r="I970">
        <f t="shared" si="63"/>
        <v>2024</v>
      </c>
    </row>
    <row r="971" spans="1:9" ht="15" customHeight="1" x14ac:dyDescent="0.25">
      <c r="A971" s="43">
        <v>45565</v>
      </c>
      <c r="B971" s="4" t="s">
        <v>269</v>
      </c>
      <c r="C971" s="7" t="str">
        <f t="shared" si="60"/>
        <v xml:space="preserve"> </v>
      </c>
      <c r="D971" s="36" t="str">
        <f t="shared" si="61"/>
        <v>Debit</v>
      </c>
      <c r="E971" s="2" t="s">
        <v>27</v>
      </c>
      <c r="F971" s="27">
        <v>292.58</v>
      </c>
      <c r="G971" t="str" cm="1">
        <f t="array" ref="G971">IFERROR(INDEX(Categories!$B$1:$B$51, MATCH(TRUE, ISNUMBER(SEARCH(Categories!$A$1:$A$51, B971)), 0)), "Not Found")</f>
        <v>FOOD</v>
      </c>
      <c r="H971">
        <f t="shared" si="62"/>
        <v>9</v>
      </c>
      <c r="I971">
        <f t="shared" si="63"/>
        <v>2024</v>
      </c>
    </row>
    <row r="972" spans="1:9" ht="15" customHeight="1" x14ac:dyDescent="0.25">
      <c r="A972" s="43">
        <v>45566</v>
      </c>
      <c r="B972" s="4" t="s">
        <v>147</v>
      </c>
      <c r="C972" s="7" t="str">
        <f t="shared" si="60"/>
        <v xml:space="preserve"> </v>
      </c>
      <c r="D972" s="36" t="str">
        <f t="shared" si="61"/>
        <v>Debit</v>
      </c>
      <c r="E972" s="2" t="s">
        <v>27</v>
      </c>
      <c r="F972" s="27">
        <v>160.51</v>
      </c>
      <c r="G972" t="str" cm="1">
        <f t="array" ref="G972">IFERROR(INDEX(Categories!$B$1:$B$51, MATCH(TRUE, ISNUMBER(SEARCH(Categories!$A$1:$A$51, B972)), 0)), "Not Found")</f>
        <v>Person</v>
      </c>
      <c r="H972">
        <f t="shared" si="62"/>
        <v>10</v>
      </c>
      <c r="I972">
        <f t="shared" si="63"/>
        <v>2024</v>
      </c>
    </row>
    <row r="973" spans="1:9" ht="15" customHeight="1" x14ac:dyDescent="0.25">
      <c r="A973" s="41">
        <v>45567</v>
      </c>
      <c r="B973" s="7" t="s">
        <v>203</v>
      </c>
      <c r="C973" s="7" t="str">
        <f t="shared" si="60"/>
        <v xml:space="preserve"> </v>
      </c>
      <c r="D973" s="36" t="str">
        <f t="shared" si="61"/>
        <v>Debit</v>
      </c>
      <c r="E973" s="1" t="s">
        <v>27</v>
      </c>
      <c r="F973" s="26">
        <v>399</v>
      </c>
      <c r="G973" t="str" cm="1">
        <f t="array" ref="G973">IFERROR(INDEX(Categories!$B$1:$B$51, MATCH(TRUE, ISNUMBER(SEARCH(Categories!$A$1:$A$51, B973)), 0)), "Not Found")</f>
        <v>SHOPPING</v>
      </c>
      <c r="H973">
        <f t="shared" si="62"/>
        <v>10</v>
      </c>
      <c r="I973">
        <f t="shared" si="63"/>
        <v>2024</v>
      </c>
    </row>
    <row r="974" spans="1:9" ht="15" customHeight="1" x14ac:dyDescent="0.25">
      <c r="A974" s="43">
        <v>45568</v>
      </c>
      <c r="B974" s="4" t="s">
        <v>288</v>
      </c>
      <c r="C974" s="7" t="str">
        <f t="shared" si="60"/>
        <v xml:space="preserve"> </v>
      </c>
      <c r="D974" s="36" t="str">
        <f t="shared" si="61"/>
        <v>Debit</v>
      </c>
      <c r="E974" s="2" t="s">
        <v>27</v>
      </c>
      <c r="F974" s="27">
        <v>151.05000000000001</v>
      </c>
      <c r="G974" t="str" cm="1">
        <f t="array" ref="G974">IFERROR(INDEX(Categories!$B$1:$B$51, MATCH(TRUE, ISNUMBER(SEARCH(Categories!$A$1:$A$51, B974)), 0)), "Not Found")</f>
        <v>SHOPPING</v>
      </c>
      <c r="H974">
        <f t="shared" si="62"/>
        <v>10</v>
      </c>
      <c r="I974">
        <f t="shared" si="63"/>
        <v>2024</v>
      </c>
    </row>
    <row r="975" spans="1:9" ht="15" customHeight="1" x14ac:dyDescent="0.25">
      <c r="A975" s="43">
        <v>45569</v>
      </c>
      <c r="B975" s="4" t="s">
        <v>148</v>
      </c>
      <c r="C975" s="7" t="str">
        <f t="shared" si="60"/>
        <v xml:space="preserve"> </v>
      </c>
      <c r="D975" s="36" t="str">
        <f t="shared" si="61"/>
        <v>Debit</v>
      </c>
      <c r="E975" s="2" t="s">
        <v>27</v>
      </c>
      <c r="F975" s="27">
        <v>240</v>
      </c>
      <c r="G975" t="str" cm="1">
        <f t="array" ref="G975">IFERROR(INDEX(Categories!$B$1:$B$51, MATCH(TRUE, ISNUMBER(SEARCH(Categories!$A$1:$A$51, B975)), 0)), "Not Found")</f>
        <v>HEALTHCARE</v>
      </c>
      <c r="H975">
        <f t="shared" si="62"/>
        <v>10</v>
      </c>
      <c r="I975">
        <f t="shared" si="63"/>
        <v>2024</v>
      </c>
    </row>
    <row r="976" spans="1:9" ht="15" customHeight="1" x14ac:dyDescent="0.25">
      <c r="A976" s="43">
        <v>45569</v>
      </c>
      <c r="B976" s="4" t="s">
        <v>30</v>
      </c>
      <c r="C976" s="7" t="str">
        <f t="shared" si="60"/>
        <v xml:space="preserve"> </v>
      </c>
      <c r="D976" s="36" t="str">
        <f t="shared" si="61"/>
        <v>Debit</v>
      </c>
      <c r="E976" s="2" t="s">
        <v>27</v>
      </c>
      <c r="F976" s="27">
        <v>458.68</v>
      </c>
      <c r="G976" t="str" cm="1">
        <f t="array" ref="G976">IFERROR(INDEX(Categories!$B$1:$B$51, MATCH(TRUE, ISNUMBER(SEARCH(Categories!$A$1:$A$51, B976)), 0)), "Not Found")</f>
        <v>FOOD</v>
      </c>
      <c r="H976">
        <f t="shared" si="62"/>
        <v>10</v>
      </c>
      <c r="I976">
        <f t="shared" si="63"/>
        <v>2024</v>
      </c>
    </row>
    <row r="977" spans="1:9" ht="15" customHeight="1" x14ac:dyDescent="0.25">
      <c r="A977" s="43">
        <v>45569</v>
      </c>
      <c r="B977" s="4" t="s">
        <v>67</v>
      </c>
      <c r="C977" s="7" t="str">
        <f t="shared" si="60"/>
        <v xml:space="preserve"> </v>
      </c>
      <c r="D977" s="36" t="str">
        <f t="shared" si="61"/>
        <v>Debit</v>
      </c>
      <c r="E977" s="2" t="s">
        <v>27</v>
      </c>
      <c r="F977" s="27">
        <v>500</v>
      </c>
      <c r="G977" t="str" cm="1">
        <f t="array" ref="G977">IFERROR(INDEX(Categories!$B$1:$B$51, MATCH(TRUE, ISNUMBER(SEARCH(Categories!$A$1:$A$51, B977)), 0)), "Not Found")</f>
        <v>HEALTHCARE</v>
      </c>
      <c r="H977">
        <f t="shared" si="62"/>
        <v>10</v>
      </c>
      <c r="I977">
        <f t="shared" si="63"/>
        <v>2024</v>
      </c>
    </row>
    <row r="978" spans="1:9" ht="15" customHeight="1" x14ac:dyDescent="0.25">
      <c r="A978" s="43">
        <v>45570</v>
      </c>
      <c r="B978" s="4" t="s">
        <v>67</v>
      </c>
      <c r="C978" s="7" t="str">
        <f t="shared" si="60"/>
        <v xml:space="preserve"> </v>
      </c>
      <c r="D978" s="36" t="str">
        <f t="shared" si="61"/>
        <v>Debit</v>
      </c>
      <c r="E978" s="2" t="s">
        <v>27</v>
      </c>
      <c r="F978" s="27">
        <v>5000</v>
      </c>
      <c r="G978" t="str" cm="1">
        <f t="array" ref="G978">IFERROR(INDEX(Categories!$B$1:$B$51, MATCH(TRUE, ISNUMBER(SEARCH(Categories!$A$1:$A$51, B978)), 0)), "Not Found")</f>
        <v>HEALTHCARE</v>
      </c>
      <c r="H978">
        <f t="shared" si="62"/>
        <v>10</v>
      </c>
      <c r="I978">
        <f t="shared" si="63"/>
        <v>2024</v>
      </c>
    </row>
    <row r="979" spans="1:9" ht="15" customHeight="1" x14ac:dyDescent="0.25">
      <c r="A979" s="43">
        <v>45572</v>
      </c>
      <c r="B979" s="4" t="s">
        <v>148</v>
      </c>
      <c r="C979" s="7" t="str">
        <f t="shared" si="60"/>
        <v xml:space="preserve"> </v>
      </c>
      <c r="D979" s="36" t="str">
        <f t="shared" si="61"/>
        <v>Debit</v>
      </c>
      <c r="E979" s="2" t="s">
        <v>27</v>
      </c>
      <c r="F979" s="27">
        <v>100</v>
      </c>
      <c r="G979" t="str" cm="1">
        <f t="array" ref="G979">IFERROR(INDEX(Categories!$B$1:$B$51, MATCH(TRUE, ISNUMBER(SEARCH(Categories!$A$1:$A$51, B979)), 0)), "Not Found")</f>
        <v>HEALTHCARE</v>
      </c>
      <c r="H979">
        <f t="shared" si="62"/>
        <v>10</v>
      </c>
      <c r="I979">
        <f t="shared" si="63"/>
        <v>2024</v>
      </c>
    </row>
    <row r="980" spans="1:9" ht="15" customHeight="1" x14ac:dyDescent="0.25">
      <c r="A980" s="43">
        <v>45572</v>
      </c>
      <c r="B980" s="4" t="s">
        <v>148</v>
      </c>
      <c r="C980" s="7" t="str">
        <f t="shared" si="60"/>
        <v xml:space="preserve"> </v>
      </c>
      <c r="D980" s="36" t="str">
        <f t="shared" si="61"/>
        <v>Debit</v>
      </c>
      <c r="E980" s="2" t="s">
        <v>27</v>
      </c>
      <c r="F980" s="27">
        <v>30</v>
      </c>
      <c r="G980" t="str" cm="1">
        <f t="array" ref="G980">IFERROR(INDEX(Categories!$B$1:$B$51, MATCH(TRUE, ISNUMBER(SEARCH(Categories!$A$1:$A$51, B980)), 0)), "Not Found")</f>
        <v>HEALTHCARE</v>
      </c>
      <c r="H980">
        <f t="shared" si="62"/>
        <v>10</v>
      </c>
      <c r="I980">
        <f t="shared" si="63"/>
        <v>2024</v>
      </c>
    </row>
    <row r="981" spans="1:9" ht="15" customHeight="1" x14ac:dyDescent="0.25">
      <c r="A981" s="43">
        <v>45573</v>
      </c>
      <c r="B981" s="4" t="s">
        <v>309</v>
      </c>
      <c r="C981" s="7" t="str">
        <f t="shared" si="60"/>
        <v xml:space="preserve"> </v>
      </c>
      <c r="D981" s="36" t="str">
        <f t="shared" si="61"/>
        <v>Debit</v>
      </c>
      <c r="E981" s="2" t="s">
        <v>27</v>
      </c>
      <c r="F981" s="27">
        <v>274</v>
      </c>
      <c r="G981" t="str" cm="1">
        <f t="array" ref="G981">IFERROR(INDEX(Categories!$B$1:$B$51, MATCH(TRUE, ISNUMBER(SEARCH(Categories!$A$1:$A$51, B981)), 0)), "Not Found")</f>
        <v>FOOD</v>
      </c>
      <c r="H981">
        <f t="shared" si="62"/>
        <v>10</v>
      </c>
      <c r="I981">
        <f t="shared" si="63"/>
        <v>2024</v>
      </c>
    </row>
    <row r="982" spans="1:9" ht="15" customHeight="1" x14ac:dyDescent="0.25">
      <c r="A982" s="41">
        <v>45574</v>
      </c>
      <c r="B982" s="10" t="s">
        <v>78</v>
      </c>
      <c r="C982" s="10" t="str">
        <f t="shared" si="60"/>
        <v xml:space="preserve"> </v>
      </c>
      <c r="D982" s="36" t="str">
        <f t="shared" si="61"/>
        <v>Debit</v>
      </c>
      <c r="E982" s="15" t="s">
        <v>27</v>
      </c>
      <c r="F982" s="26">
        <v>304</v>
      </c>
      <c r="G982" t="str" cm="1">
        <f t="array" ref="G982">IFERROR(INDEX(Categories!$B$1:$B$51, MATCH(TRUE, ISNUMBER(SEARCH(Categories!$A$1:$A$51, B982)), 0)), "Not Found")</f>
        <v>SHOPPING</v>
      </c>
      <c r="H982">
        <f t="shared" si="62"/>
        <v>10</v>
      </c>
      <c r="I982">
        <f t="shared" si="63"/>
        <v>2024</v>
      </c>
    </row>
    <row r="983" spans="1:9" ht="15" customHeight="1" x14ac:dyDescent="0.25">
      <c r="A983" s="43">
        <v>45574</v>
      </c>
      <c r="B983" s="6" t="s">
        <v>19</v>
      </c>
      <c r="C983" s="10" t="str">
        <f t="shared" si="60"/>
        <v xml:space="preserve"> </v>
      </c>
      <c r="D983" s="36" t="str">
        <f t="shared" si="61"/>
        <v>Debit</v>
      </c>
      <c r="E983" s="13" t="s">
        <v>27</v>
      </c>
      <c r="F983" s="27">
        <v>299</v>
      </c>
      <c r="G983" t="str" cm="1">
        <f t="array" ref="G983">IFERROR(INDEX(Categories!$B$1:$B$51, MATCH(TRUE, ISNUMBER(SEARCH(Categories!$A$1:$A$51, B983)), 0)), "Not Found")</f>
        <v>MOBILE SERVICES</v>
      </c>
      <c r="H983">
        <f t="shared" si="62"/>
        <v>10</v>
      </c>
      <c r="I983">
        <f t="shared" si="63"/>
        <v>2024</v>
      </c>
    </row>
    <row r="984" spans="1:9" ht="15" customHeight="1" x14ac:dyDescent="0.25">
      <c r="A984" s="43">
        <v>45574</v>
      </c>
      <c r="B984" s="6" t="s">
        <v>147</v>
      </c>
      <c r="C984" s="10" t="str">
        <f t="shared" si="60"/>
        <v xml:space="preserve"> </v>
      </c>
      <c r="D984" s="36" t="str">
        <f t="shared" si="61"/>
        <v>Debit</v>
      </c>
      <c r="E984" s="13" t="s">
        <v>27</v>
      </c>
      <c r="F984" s="27">
        <v>288.67</v>
      </c>
      <c r="G984" t="str" cm="1">
        <f t="array" ref="G984">IFERROR(INDEX(Categories!$B$1:$B$51, MATCH(TRUE, ISNUMBER(SEARCH(Categories!$A$1:$A$51, B984)), 0)), "Not Found")</f>
        <v>Person</v>
      </c>
      <c r="H984">
        <f t="shared" si="62"/>
        <v>10</v>
      </c>
      <c r="I984">
        <f t="shared" si="63"/>
        <v>2024</v>
      </c>
    </row>
    <row r="985" spans="1:9" ht="15" customHeight="1" x14ac:dyDescent="0.25">
      <c r="A985" s="43">
        <v>45575</v>
      </c>
      <c r="B985" s="6" t="s">
        <v>224</v>
      </c>
      <c r="C985" s="10" t="str">
        <f t="shared" si="60"/>
        <v xml:space="preserve"> </v>
      </c>
      <c r="D985" s="36" t="str">
        <f t="shared" si="61"/>
        <v>Debit</v>
      </c>
      <c r="E985" s="13" t="s">
        <v>27</v>
      </c>
      <c r="F985" s="27">
        <v>149</v>
      </c>
      <c r="G985" t="str" cm="1">
        <f t="array" ref="G985">IFERROR(INDEX(Categories!$B$1:$B$51, MATCH(TRUE, ISNUMBER(SEARCH(Categories!$A$1:$A$51, B985)), 0)), "Not Found")</f>
        <v>ENTERTAINMENT</v>
      </c>
      <c r="H985">
        <f t="shared" si="62"/>
        <v>10</v>
      </c>
      <c r="I985">
        <f t="shared" si="63"/>
        <v>2024</v>
      </c>
    </row>
    <row r="986" spans="1:9" ht="15" customHeight="1" x14ac:dyDescent="0.25">
      <c r="A986" s="43">
        <v>45575</v>
      </c>
      <c r="B986" s="6" t="s">
        <v>67</v>
      </c>
      <c r="C986" s="10" t="str">
        <f t="shared" si="60"/>
        <v xml:space="preserve"> </v>
      </c>
      <c r="D986" s="36" t="str">
        <f t="shared" si="61"/>
        <v>Debit</v>
      </c>
      <c r="E986" s="13" t="s">
        <v>27</v>
      </c>
      <c r="F986" s="27">
        <v>500</v>
      </c>
      <c r="G986" t="str" cm="1">
        <f t="array" ref="G986">IFERROR(INDEX(Categories!$B$1:$B$51, MATCH(TRUE, ISNUMBER(SEARCH(Categories!$A$1:$A$51, B986)), 0)), "Not Found")</f>
        <v>HEALTHCARE</v>
      </c>
      <c r="H986">
        <f t="shared" si="62"/>
        <v>10</v>
      </c>
      <c r="I986">
        <f t="shared" si="63"/>
        <v>2024</v>
      </c>
    </row>
    <row r="987" spans="1:9" ht="15" customHeight="1" x14ac:dyDescent="0.25">
      <c r="A987" s="43">
        <v>45576</v>
      </c>
      <c r="B987" s="6" t="s">
        <v>195</v>
      </c>
      <c r="C987" s="10" t="str">
        <f t="shared" si="60"/>
        <v xml:space="preserve"> </v>
      </c>
      <c r="D987" s="36" t="str">
        <f t="shared" si="61"/>
        <v>Debit</v>
      </c>
      <c r="E987" s="13" t="s">
        <v>27</v>
      </c>
      <c r="F987" s="27">
        <v>248</v>
      </c>
      <c r="G987" t="str" cm="1">
        <f t="array" ref="G987">IFERROR(INDEX(Categories!$B$1:$B$51, MATCH(TRUE, ISNUMBER(SEARCH(Categories!$A$1:$A$51, B987)), 0)), "Not Found")</f>
        <v>SHOPPING</v>
      </c>
      <c r="H987">
        <f t="shared" si="62"/>
        <v>10</v>
      </c>
      <c r="I987">
        <f t="shared" si="63"/>
        <v>2024</v>
      </c>
    </row>
    <row r="988" spans="1:9" ht="15" customHeight="1" x14ac:dyDescent="0.25">
      <c r="A988" s="43">
        <v>45576</v>
      </c>
      <c r="B988" s="6" t="s">
        <v>8</v>
      </c>
      <c r="C988" s="10" t="str">
        <f t="shared" si="60"/>
        <v xml:space="preserve"> </v>
      </c>
      <c r="D988" s="36" t="str">
        <f t="shared" si="61"/>
        <v>Debit</v>
      </c>
      <c r="E988" s="13" t="s">
        <v>27</v>
      </c>
      <c r="F988" s="27">
        <v>29</v>
      </c>
      <c r="G988" t="str" cm="1">
        <f t="array" ref="G988">IFERROR(INDEX(Categories!$B$1:$B$51, MATCH(TRUE, ISNUMBER(SEARCH(Categories!$A$1:$A$51, B988)), 0)), "Not Found")</f>
        <v>MOBILE SERVICES</v>
      </c>
      <c r="H988">
        <f t="shared" si="62"/>
        <v>10</v>
      </c>
      <c r="I988">
        <f t="shared" si="63"/>
        <v>2024</v>
      </c>
    </row>
    <row r="989" spans="1:9" ht="15" customHeight="1" x14ac:dyDescent="0.25">
      <c r="A989" s="43">
        <v>45577</v>
      </c>
      <c r="B989" s="6" t="s">
        <v>310</v>
      </c>
      <c r="C989" s="10" t="str">
        <f t="shared" si="60"/>
        <v xml:space="preserve"> </v>
      </c>
      <c r="D989" s="36" t="str">
        <f t="shared" si="61"/>
        <v>Debit</v>
      </c>
      <c r="E989" s="13" t="s">
        <v>27</v>
      </c>
      <c r="F989" s="27">
        <v>75</v>
      </c>
      <c r="G989" t="str" cm="1">
        <f t="array" ref="G989">IFERROR(INDEX(Categories!$B$1:$B$51, MATCH(TRUE, ISNUMBER(SEARCH(Categories!$A$1:$A$51, B989)), 0)), "Not Found")</f>
        <v>Person</v>
      </c>
      <c r="H989">
        <f t="shared" si="62"/>
        <v>10</v>
      </c>
      <c r="I989">
        <f t="shared" si="63"/>
        <v>2024</v>
      </c>
    </row>
    <row r="990" spans="1:9" ht="15" customHeight="1" x14ac:dyDescent="0.25">
      <c r="A990" s="43">
        <v>45578</v>
      </c>
      <c r="B990" s="6" t="s">
        <v>30</v>
      </c>
      <c r="C990" s="10" t="str">
        <f t="shared" si="60"/>
        <v xml:space="preserve"> </v>
      </c>
      <c r="D990" s="36" t="str">
        <f t="shared" si="61"/>
        <v>Debit</v>
      </c>
      <c r="E990" s="13" t="s">
        <v>27</v>
      </c>
      <c r="F990" s="27">
        <v>298.58</v>
      </c>
      <c r="G990" t="str" cm="1">
        <f t="array" ref="G990">IFERROR(INDEX(Categories!$B$1:$B$51, MATCH(TRUE, ISNUMBER(SEARCH(Categories!$A$1:$A$51, B990)), 0)), "Not Found")</f>
        <v>FOOD</v>
      </c>
      <c r="H990">
        <f t="shared" si="62"/>
        <v>10</v>
      </c>
      <c r="I990">
        <f t="shared" si="63"/>
        <v>2024</v>
      </c>
    </row>
    <row r="991" spans="1:9" ht="15" customHeight="1" x14ac:dyDescent="0.25">
      <c r="A991" s="41">
        <v>45578</v>
      </c>
      <c r="B991" s="7" t="s">
        <v>113</v>
      </c>
      <c r="C991" s="7" t="str">
        <f t="shared" si="60"/>
        <v>Credit</v>
      </c>
      <c r="D991" s="36" t="str">
        <f t="shared" si="61"/>
        <v/>
      </c>
      <c r="E991" s="1" t="s">
        <v>37</v>
      </c>
      <c r="F991" s="21">
        <v>300</v>
      </c>
      <c r="G991" t="str" cm="1">
        <f t="array" ref="G991">IFERROR(INDEX(Categories!$B$1:$B$51, MATCH(TRUE, ISNUMBER(SEARCH(Categories!$A$1:$A$51, B991)), 0)), "Not Found")</f>
        <v>Person</v>
      </c>
      <c r="H991">
        <f t="shared" si="62"/>
        <v>10</v>
      </c>
      <c r="I991">
        <f t="shared" si="63"/>
        <v>2024</v>
      </c>
    </row>
    <row r="992" spans="1:9" ht="15" customHeight="1" x14ac:dyDescent="0.25">
      <c r="A992" s="43">
        <v>45579</v>
      </c>
      <c r="B992" s="4" t="s">
        <v>30</v>
      </c>
      <c r="C992" s="7" t="str">
        <f t="shared" si="60"/>
        <v xml:space="preserve"> </v>
      </c>
      <c r="D992" s="36" t="str">
        <f t="shared" si="61"/>
        <v>Debit</v>
      </c>
      <c r="E992" s="2" t="s">
        <v>27</v>
      </c>
      <c r="F992" s="27">
        <v>338.78</v>
      </c>
      <c r="G992" t="str" cm="1">
        <f t="array" ref="G992">IFERROR(INDEX(Categories!$B$1:$B$51, MATCH(TRUE, ISNUMBER(SEARCH(Categories!$A$1:$A$51, B992)), 0)), "Not Found")</f>
        <v>FOOD</v>
      </c>
      <c r="H992">
        <f t="shared" si="62"/>
        <v>10</v>
      </c>
      <c r="I992">
        <f t="shared" si="63"/>
        <v>2024</v>
      </c>
    </row>
    <row r="993" spans="1:9" ht="15" customHeight="1" x14ac:dyDescent="0.25">
      <c r="A993" s="43">
        <v>45583</v>
      </c>
      <c r="B993" s="4" t="s">
        <v>269</v>
      </c>
      <c r="C993" s="7" t="str">
        <f t="shared" si="60"/>
        <v xml:space="preserve"> </v>
      </c>
      <c r="D993" s="36" t="str">
        <f t="shared" si="61"/>
        <v>Debit</v>
      </c>
      <c r="E993" s="2" t="s">
        <v>27</v>
      </c>
      <c r="F993" s="27">
        <v>230.03</v>
      </c>
      <c r="G993" t="str" cm="1">
        <f t="array" ref="G993">IFERROR(INDEX(Categories!$B$1:$B$51, MATCH(TRUE, ISNUMBER(SEARCH(Categories!$A$1:$A$51, B993)), 0)), "Not Found")</f>
        <v>FOOD</v>
      </c>
      <c r="H993">
        <f t="shared" si="62"/>
        <v>10</v>
      </c>
      <c r="I993">
        <f t="shared" si="63"/>
        <v>2024</v>
      </c>
    </row>
    <row r="994" spans="1:9" ht="15" customHeight="1" x14ac:dyDescent="0.25">
      <c r="A994" s="43">
        <v>45588</v>
      </c>
      <c r="B994" s="4" t="s">
        <v>30</v>
      </c>
      <c r="C994" s="7" t="str">
        <f t="shared" si="60"/>
        <v xml:space="preserve"> </v>
      </c>
      <c r="D994" s="36" t="str">
        <f t="shared" si="61"/>
        <v>Debit</v>
      </c>
      <c r="E994" s="2" t="s">
        <v>27</v>
      </c>
      <c r="F994" s="27">
        <v>365.72</v>
      </c>
      <c r="G994" t="str" cm="1">
        <f t="array" ref="G994">IFERROR(INDEX(Categories!$B$1:$B$51, MATCH(TRUE, ISNUMBER(SEARCH(Categories!$A$1:$A$51, B994)), 0)), "Not Found")</f>
        <v>FOOD</v>
      </c>
      <c r="H994">
        <f t="shared" si="62"/>
        <v>10</v>
      </c>
      <c r="I994">
        <f t="shared" si="63"/>
        <v>2024</v>
      </c>
    </row>
    <row r="995" spans="1:9" ht="15" customHeight="1" x14ac:dyDescent="0.25">
      <c r="A995" s="43">
        <v>45588</v>
      </c>
      <c r="B995" s="4" t="s">
        <v>113</v>
      </c>
      <c r="C995" s="7" t="str">
        <f t="shared" si="60"/>
        <v>Credit</v>
      </c>
      <c r="D995" s="36" t="str">
        <f t="shared" si="61"/>
        <v/>
      </c>
      <c r="E995" s="2" t="s">
        <v>37</v>
      </c>
      <c r="F995" s="20">
        <v>375</v>
      </c>
      <c r="G995" t="str" cm="1">
        <f t="array" ref="G995">IFERROR(INDEX(Categories!$B$1:$B$51, MATCH(TRUE, ISNUMBER(SEARCH(Categories!$A$1:$A$51, B995)), 0)), "Not Found")</f>
        <v>Person</v>
      </c>
      <c r="H995">
        <f t="shared" si="62"/>
        <v>10</v>
      </c>
      <c r="I995">
        <f t="shared" si="63"/>
        <v>2024</v>
      </c>
    </row>
    <row r="996" spans="1:9" ht="15" customHeight="1" x14ac:dyDescent="0.25">
      <c r="A996" s="43">
        <v>45589</v>
      </c>
      <c r="B996" s="4" t="s">
        <v>113</v>
      </c>
      <c r="C996" s="7" t="str">
        <f t="shared" si="60"/>
        <v>Credit</v>
      </c>
      <c r="D996" s="36" t="str">
        <f t="shared" si="61"/>
        <v/>
      </c>
      <c r="E996" s="2" t="s">
        <v>37</v>
      </c>
      <c r="F996" s="20">
        <v>818</v>
      </c>
      <c r="G996" t="str" cm="1">
        <f t="array" ref="G996">IFERROR(INDEX(Categories!$B$1:$B$51, MATCH(TRUE, ISNUMBER(SEARCH(Categories!$A$1:$A$51, B996)), 0)), "Not Found")</f>
        <v>Person</v>
      </c>
      <c r="H996">
        <f t="shared" si="62"/>
        <v>10</v>
      </c>
      <c r="I996">
        <f t="shared" si="63"/>
        <v>2024</v>
      </c>
    </row>
    <row r="997" spans="1:9" ht="15" customHeight="1" x14ac:dyDescent="0.25">
      <c r="A997" s="43">
        <v>45589</v>
      </c>
      <c r="B997" s="4" t="s">
        <v>269</v>
      </c>
      <c r="C997" s="7" t="str">
        <f t="shared" si="60"/>
        <v xml:space="preserve"> </v>
      </c>
      <c r="D997" s="36" t="str">
        <f t="shared" si="61"/>
        <v>Debit</v>
      </c>
      <c r="E997" s="2" t="s">
        <v>27</v>
      </c>
      <c r="F997" s="27">
        <v>146.47999999999999</v>
      </c>
      <c r="G997" t="str" cm="1">
        <f t="array" ref="G997">IFERROR(INDEX(Categories!$B$1:$B$51, MATCH(TRUE, ISNUMBER(SEARCH(Categories!$A$1:$A$51, B997)), 0)), "Not Found")</f>
        <v>FOOD</v>
      </c>
      <c r="H997">
        <f t="shared" si="62"/>
        <v>10</v>
      </c>
      <c r="I997">
        <f t="shared" si="63"/>
        <v>2024</v>
      </c>
    </row>
    <row r="998" spans="1:9" ht="15" customHeight="1" x14ac:dyDescent="0.25">
      <c r="A998" s="43">
        <v>45591</v>
      </c>
      <c r="B998" s="4" t="s">
        <v>268</v>
      </c>
      <c r="C998" s="7" t="str">
        <f t="shared" si="60"/>
        <v xml:space="preserve"> </v>
      </c>
      <c r="D998" s="36" t="str">
        <f t="shared" si="61"/>
        <v>Debit</v>
      </c>
      <c r="E998" s="2" t="s">
        <v>27</v>
      </c>
      <c r="F998" s="27">
        <v>285.49</v>
      </c>
      <c r="G998" t="str" cm="1">
        <f t="array" ref="G998">IFERROR(INDEX(Categories!$B$1:$B$51, MATCH(TRUE, ISNUMBER(SEARCH(Categories!$A$1:$A$51, B998)), 0)), "Not Found")</f>
        <v>FOOD</v>
      </c>
      <c r="H998">
        <f t="shared" si="62"/>
        <v>10</v>
      </c>
      <c r="I998">
        <f t="shared" si="63"/>
        <v>2024</v>
      </c>
    </row>
    <row r="999" spans="1:9" ht="13.2" x14ac:dyDescent="0.25"/>
    <row r="1000" spans="1:9" ht="13.2" x14ac:dyDescent="0.25"/>
    <row r="1001" spans="1:9" ht="13.2" x14ac:dyDescent="0.25"/>
    <row r="1002" spans="1:9" ht="13.2" x14ac:dyDescent="0.25"/>
    <row r="1003" spans="1:9" ht="13.2" x14ac:dyDescent="0.25"/>
    <row r="1004" spans="1:9" ht="13.2" x14ac:dyDescent="0.25"/>
    <row r="1005" spans="1:9" ht="13.2" x14ac:dyDescent="0.25"/>
    <row r="1006" spans="1:9" ht="13.2" x14ac:dyDescent="0.25"/>
    <row r="1007" spans="1:9" ht="13.2" x14ac:dyDescent="0.25"/>
    <row r="1008" spans="1:9" ht="13.2" x14ac:dyDescent="0.25"/>
    <row r="1009" ht="13.2" x14ac:dyDescent="0.25"/>
    <row r="1010" ht="13.2" x14ac:dyDescent="0.25"/>
    <row r="1011" ht="13.2" x14ac:dyDescent="0.25"/>
    <row r="1012" ht="13.2" x14ac:dyDescent="0.25"/>
    <row r="1013" ht="13.2" x14ac:dyDescent="0.25"/>
    <row r="1014" ht="13.2" x14ac:dyDescent="0.25"/>
    <row r="1015" ht="13.2" x14ac:dyDescent="0.25"/>
    <row r="1016" ht="13.2" x14ac:dyDescent="0.25"/>
    <row r="1017" ht="13.2" x14ac:dyDescent="0.25"/>
    <row r="1018" ht="13.2" x14ac:dyDescent="0.25"/>
    <row r="1019" ht="13.2" x14ac:dyDescent="0.25"/>
    <row r="1020" ht="13.2" x14ac:dyDescent="0.25"/>
    <row r="1021" ht="13.2" x14ac:dyDescent="0.25"/>
    <row r="1022" ht="13.2" x14ac:dyDescent="0.25"/>
    <row r="1023" ht="13.2" x14ac:dyDescent="0.25"/>
    <row r="1024" ht="13.2" x14ac:dyDescent="0.25"/>
    <row r="1025" ht="13.2" x14ac:dyDescent="0.25"/>
    <row r="1026" ht="13.2" x14ac:dyDescent="0.25"/>
    <row r="1027" ht="13.2" x14ac:dyDescent="0.25"/>
    <row r="1028" ht="13.2" x14ac:dyDescent="0.25"/>
    <row r="1029" ht="13.2" x14ac:dyDescent="0.25"/>
    <row r="1030" ht="13.2" x14ac:dyDescent="0.25"/>
    <row r="1031" ht="13.2" x14ac:dyDescent="0.25"/>
    <row r="1032" ht="13.2" x14ac:dyDescent="0.25"/>
    <row r="1033" ht="13.2" x14ac:dyDescent="0.25"/>
    <row r="1034" ht="13.2" x14ac:dyDescent="0.25"/>
    <row r="1035" ht="13.2" x14ac:dyDescent="0.25"/>
    <row r="1036" ht="13.2" x14ac:dyDescent="0.25"/>
    <row r="1037" ht="13.2" x14ac:dyDescent="0.25"/>
    <row r="1038" ht="13.2" x14ac:dyDescent="0.25"/>
    <row r="1039" ht="13.2" x14ac:dyDescent="0.25"/>
    <row r="1040" ht="13.2" x14ac:dyDescent="0.25"/>
    <row r="1041" ht="13.2" x14ac:dyDescent="0.25"/>
    <row r="1042" ht="13.2" x14ac:dyDescent="0.25"/>
    <row r="1043" ht="13.2" x14ac:dyDescent="0.25"/>
    <row r="1044" ht="13.2" x14ac:dyDescent="0.25"/>
    <row r="1045" ht="13.2" x14ac:dyDescent="0.25"/>
    <row r="1046" ht="13.2" x14ac:dyDescent="0.25"/>
    <row r="1047" ht="13.2" x14ac:dyDescent="0.25"/>
    <row r="1048" ht="13.2" x14ac:dyDescent="0.25"/>
    <row r="1049" ht="13.2" x14ac:dyDescent="0.25"/>
    <row r="1050" ht="13.2" x14ac:dyDescent="0.25"/>
    <row r="1051" ht="13.2" x14ac:dyDescent="0.25"/>
    <row r="1052" ht="13.2" x14ac:dyDescent="0.25"/>
    <row r="1053" ht="13.2" x14ac:dyDescent="0.25"/>
    <row r="1054" ht="13.2" x14ac:dyDescent="0.25"/>
    <row r="1055" ht="13.2" x14ac:dyDescent="0.25"/>
    <row r="1056" ht="13.2" x14ac:dyDescent="0.25"/>
    <row r="1057" ht="13.2" x14ac:dyDescent="0.25"/>
    <row r="1058" ht="13.2" x14ac:dyDescent="0.25"/>
    <row r="1059" ht="13.2" x14ac:dyDescent="0.25"/>
    <row r="1060" ht="13.2" x14ac:dyDescent="0.25"/>
    <row r="1061" ht="13.2" x14ac:dyDescent="0.25"/>
    <row r="1062" ht="13.2" x14ac:dyDescent="0.25"/>
    <row r="1063" ht="13.2" x14ac:dyDescent="0.25"/>
    <row r="1064" ht="13.2" x14ac:dyDescent="0.25"/>
    <row r="1065" ht="13.2" x14ac:dyDescent="0.25"/>
    <row r="1066" ht="13.2" x14ac:dyDescent="0.25"/>
    <row r="1067" ht="13.2" x14ac:dyDescent="0.25"/>
    <row r="1068" ht="13.2" x14ac:dyDescent="0.25"/>
    <row r="1069" ht="13.2" x14ac:dyDescent="0.25"/>
    <row r="1070" ht="13.2" x14ac:dyDescent="0.25"/>
    <row r="1071" ht="13.2" x14ac:dyDescent="0.25"/>
    <row r="1072" ht="13.2" x14ac:dyDescent="0.25"/>
    <row r="1073" ht="13.2" x14ac:dyDescent="0.25"/>
    <row r="1074" ht="13.2" x14ac:dyDescent="0.25"/>
    <row r="1075" ht="13.2" x14ac:dyDescent="0.25"/>
    <row r="1076" ht="13.2" x14ac:dyDescent="0.25"/>
    <row r="1077" ht="13.2" x14ac:dyDescent="0.25"/>
    <row r="1078" ht="13.2" x14ac:dyDescent="0.25"/>
    <row r="1079" ht="13.2" x14ac:dyDescent="0.25"/>
    <row r="1080" ht="13.2" x14ac:dyDescent="0.25"/>
    <row r="1081" ht="13.2" x14ac:dyDescent="0.25"/>
    <row r="1082" ht="13.2" x14ac:dyDescent="0.25"/>
    <row r="1083" ht="13.2" x14ac:dyDescent="0.25"/>
    <row r="1084" ht="13.2" x14ac:dyDescent="0.25"/>
    <row r="1085" ht="13.2" x14ac:dyDescent="0.25"/>
    <row r="1086" ht="13.2" x14ac:dyDescent="0.25"/>
    <row r="1087" ht="13.2" x14ac:dyDescent="0.25"/>
    <row r="1088" ht="13.2" x14ac:dyDescent="0.25"/>
    <row r="1089" ht="13.2" x14ac:dyDescent="0.25"/>
    <row r="1090" ht="13.2" x14ac:dyDescent="0.25"/>
    <row r="1091" ht="13.2" x14ac:dyDescent="0.25"/>
    <row r="1092" ht="13.2" x14ac:dyDescent="0.25"/>
    <row r="1093" ht="13.2" x14ac:dyDescent="0.25"/>
    <row r="1094" ht="13.2" x14ac:dyDescent="0.25"/>
    <row r="1095" ht="13.2" x14ac:dyDescent="0.25"/>
    <row r="1096" ht="13.2" x14ac:dyDescent="0.25"/>
    <row r="1097" ht="13.2" x14ac:dyDescent="0.25"/>
    <row r="1098" ht="13.2" x14ac:dyDescent="0.25"/>
    <row r="1099" ht="13.2" x14ac:dyDescent="0.25"/>
    <row r="1100" ht="13.2" x14ac:dyDescent="0.25"/>
    <row r="1101" ht="13.2" x14ac:dyDescent="0.25"/>
    <row r="1102" ht="13.2" x14ac:dyDescent="0.25"/>
    <row r="1103" ht="13.2" x14ac:dyDescent="0.25"/>
    <row r="1104" ht="13.2" x14ac:dyDescent="0.25"/>
    <row r="1105" ht="13.2" x14ac:dyDescent="0.25"/>
    <row r="1106" ht="13.2" x14ac:dyDescent="0.25"/>
    <row r="1107" ht="13.2" x14ac:dyDescent="0.25"/>
    <row r="1108" ht="13.2" x14ac:dyDescent="0.25"/>
    <row r="1109" ht="13.2" x14ac:dyDescent="0.25"/>
    <row r="1110" ht="13.2" x14ac:dyDescent="0.25"/>
    <row r="1111" ht="13.2" x14ac:dyDescent="0.25"/>
    <row r="1112" ht="13.2" x14ac:dyDescent="0.25"/>
    <row r="1113" ht="13.2" x14ac:dyDescent="0.25"/>
    <row r="1114" ht="13.2" x14ac:dyDescent="0.25"/>
    <row r="1115" ht="13.2" x14ac:dyDescent="0.25"/>
    <row r="1116" ht="13.2" x14ac:dyDescent="0.25"/>
    <row r="1117" ht="13.2" x14ac:dyDescent="0.25"/>
    <row r="1118" ht="13.2" x14ac:dyDescent="0.25"/>
    <row r="1119" ht="13.2" x14ac:dyDescent="0.25"/>
    <row r="1120" ht="13.2" x14ac:dyDescent="0.25"/>
    <row r="1121" ht="13.2" x14ac:dyDescent="0.25"/>
    <row r="1122" ht="13.2" x14ac:dyDescent="0.25"/>
    <row r="1123" ht="13.2" x14ac:dyDescent="0.25"/>
    <row r="1124" ht="13.2" x14ac:dyDescent="0.25"/>
    <row r="1125" ht="13.2" x14ac:dyDescent="0.25"/>
    <row r="1126" ht="13.2" x14ac:dyDescent="0.25"/>
    <row r="1127" ht="13.2" x14ac:dyDescent="0.25"/>
    <row r="1128" ht="13.2" x14ac:dyDescent="0.25"/>
    <row r="1129" ht="13.2" x14ac:dyDescent="0.25"/>
    <row r="1130" ht="13.2" x14ac:dyDescent="0.25"/>
    <row r="1131" ht="13.2" x14ac:dyDescent="0.25"/>
    <row r="1132" ht="13.2" x14ac:dyDescent="0.25"/>
    <row r="1133" ht="13.2" x14ac:dyDescent="0.25"/>
    <row r="1134" ht="13.2" x14ac:dyDescent="0.25"/>
    <row r="1135" ht="13.2" x14ac:dyDescent="0.25"/>
    <row r="1136" ht="13.2" x14ac:dyDescent="0.25"/>
    <row r="1137" ht="13.2" x14ac:dyDescent="0.25"/>
    <row r="1138" ht="13.2" x14ac:dyDescent="0.25"/>
    <row r="1139" ht="13.2" x14ac:dyDescent="0.25"/>
    <row r="1140" ht="13.2" x14ac:dyDescent="0.25"/>
    <row r="1141" ht="13.2" x14ac:dyDescent="0.25"/>
    <row r="1142" ht="13.2" x14ac:dyDescent="0.25"/>
    <row r="1143" ht="13.2" x14ac:dyDescent="0.25"/>
    <row r="1144" ht="13.2" x14ac:dyDescent="0.25"/>
    <row r="1145" ht="13.2" x14ac:dyDescent="0.25"/>
    <row r="1146" ht="13.2" x14ac:dyDescent="0.25"/>
    <row r="1147" ht="13.2" x14ac:dyDescent="0.25"/>
    <row r="1148" ht="13.2" x14ac:dyDescent="0.25"/>
    <row r="1149" ht="13.2" x14ac:dyDescent="0.25"/>
    <row r="1150" ht="13.2" x14ac:dyDescent="0.25"/>
    <row r="1151" ht="13.2" x14ac:dyDescent="0.25"/>
    <row r="1152" ht="13.2" x14ac:dyDescent="0.25"/>
    <row r="1153" ht="13.2" x14ac:dyDescent="0.25"/>
    <row r="1154" ht="13.2" x14ac:dyDescent="0.25"/>
    <row r="1155" ht="13.2" x14ac:dyDescent="0.25"/>
    <row r="1156" ht="13.2" x14ac:dyDescent="0.25"/>
    <row r="1157" ht="13.2" x14ac:dyDescent="0.25"/>
    <row r="1158" ht="13.2" x14ac:dyDescent="0.25"/>
    <row r="1159" ht="13.2" x14ac:dyDescent="0.25"/>
    <row r="1160" ht="13.2" x14ac:dyDescent="0.25"/>
    <row r="1161" ht="13.2" x14ac:dyDescent="0.25"/>
    <row r="1162" ht="13.2" x14ac:dyDescent="0.25"/>
    <row r="1163" ht="13.2" x14ac:dyDescent="0.25"/>
    <row r="1164" ht="13.2" x14ac:dyDescent="0.25"/>
    <row r="1165" ht="13.2" x14ac:dyDescent="0.25"/>
    <row r="1166" ht="13.2" x14ac:dyDescent="0.25"/>
    <row r="1167" ht="13.2" x14ac:dyDescent="0.25"/>
    <row r="1168" ht="13.2" x14ac:dyDescent="0.25"/>
    <row r="1169" ht="13.2" x14ac:dyDescent="0.25"/>
    <row r="1170" ht="13.2" x14ac:dyDescent="0.25"/>
    <row r="1171" ht="13.2" x14ac:dyDescent="0.25"/>
    <row r="1172" ht="13.2" x14ac:dyDescent="0.25"/>
    <row r="1173" ht="13.2" x14ac:dyDescent="0.25"/>
    <row r="1174" ht="13.2" x14ac:dyDescent="0.25"/>
    <row r="1175" ht="13.2" x14ac:dyDescent="0.25"/>
    <row r="1176" ht="13.2" x14ac:dyDescent="0.25"/>
    <row r="1177" ht="13.2" x14ac:dyDescent="0.25"/>
    <row r="1178" ht="13.2" x14ac:dyDescent="0.25"/>
    <row r="1179" ht="13.2" x14ac:dyDescent="0.25"/>
    <row r="1180" ht="13.2" x14ac:dyDescent="0.25"/>
    <row r="1181" ht="13.2" x14ac:dyDescent="0.25"/>
    <row r="1182" ht="13.2" x14ac:dyDescent="0.25"/>
    <row r="1183" ht="13.2" x14ac:dyDescent="0.25"/>
    <row r="1184" ht="13.2" x14ac:dyDescent="0.25"/>
    <row r="1185" ht="13.2" x14ac:dyDescent="0.25"/>
    <row r="1186" ht="13.2" x14ac:dyDescent="0.25"/>
    <row r="1187" ht="13.2" x14ac:dyDescent="0.25"/>
    <row r="1188" ht="13.2" x14ac:dyDescent="0.25"/>
    <row r="1189" ht="13.2" x14ac:dyDescent="0.25"/>
    <row r="1190" ht="13.2" x14ac:dyDescent="0.25"/>
    <row r="1191" ht="13.2" x14ac:dyDescent="0.25"/>
    <row r="1192" ht="13.2" x14ac:dyDescent="0.25"/>
    <row r="1193" ht="13.2" x14ac:dyDescent="0.25"/>
    <row r="1194" ht="13.2" x14ac:dyDescent="0.25"/>
    <row r="1195" ht="13.2" x14ac:dyDescent="0.25"/>
    <row r="1196" ht="13.2" x14ac:dyDescent="0.25"/>
    <row r="1197" ht="13.2" x14ac:dyDescent="0.25"/>
    <row r="1198" ht="13.2" x14ac:dyDescent="0.25"/>
    <row r="1199" ht="13.2" x14ac:dyDescent="0.25"/>
    <row r="1200" ht="13.2" x14ac:dyDescent="0.25"/>
    <row r="1201" ht="13.2" x14ac:dyDescent="0.25"/>
    <row r="1202" ht="13.2" x14ac:dyDescent="0.25"/>
    <row r="1203" ht="13.2" x14ac:dyDescent="0.25"/>
    <row r="1204" ht="13.2" x14ac:dyDescent="0.25"/>
    <row r="1205" ht="13.2" x14ac:dyDescent="0.25"/>
    <row r="1206" ht="13.2" x14ac:dyDescent="0.25"/>
    <row r="1207" ht="13.2" x14ac:dyDescent="0.25"/>
    <row r="1208" ht="13.2" x14ac:dyDescent="0.25"/>
    <row r="1209" ht="13.2" x14ac:dyDescent="0.25"/>
    <row r="1210" ht="13.2" x14ac:dyDescent="0.25"/>
    <row r="1211" ht="13.2" x14ac:dyDescent="0.25"/>
    <row r="1212" ht="13.2" x14ac:dyDescent="0.25"/>
    <row r="1213" ht="13.2" x14ac:dyDescent="0.25"/>
    <row r="1214" ht="13.2" x14ac:dyDescent="0.25"/>
    <row r="1215" ht="13.2" x14ac:dyDescent="0.25"/>
    <row r="1216" ht="13.2" x14ac:dyDescent="0.25"/>
    <row r="1217" ht="13.2" x14ac:dyDescent="0.25"/>
    <row r="1218" ht="13.2" x14ac:dyDescent="0.25"/>
    <row r="1219" ht="13.2" x14ac:dyDescent="0.25"/>
    <row r="1220" ht="13.2" x14ac:dyDescent="0.25"/>
    <row r="1221" ht="13.2" x14ac:dyDescent="0.25"/>
    <row r="1222" ht="13.2" x14ac:dyDescent="0.25"/>
    <row r="1223" ht="13.2" x14ac:dyDescent="0.25"/>
    <row r="1224" ht="13.2" x14ac:dyDescent="0.25"/>
    <row r="1225" ht="13.2" x14ac:dyDescent="0.25"/>
    <row r="1226" ht="13.2" x14ac:dyDescent="0.25"/>
    <row r="1227" ht="13.2" x14ac:dyDescent="0.25"/>
    <row r="1228" ht="13.2" x14ac:dyDescent="0.25"/>
    <row r="1229" ht="13.2" x14ac:dyDescent="0.25"/>
    <row r="1230" ht="13.2" x14ac:dyDescent="0.25"/>
    <row r="1231" ht="13.2" x14ac:dyDescent="0.25"/>
    <row r="1232" ht="13.2" x14ac:dyDescent="0.25"/>
    <row r="1233" ht="13.2" x14ac:dyDescent="0.25"/>
    <row r="1234" ht="13.2" x14ac:dyDescent="0.25"/>
    <row r="1235" ht="13.2" x14ac:dyDescent="0.25"/>
    <row r="1236" ht="13.2" x14ac:dyDescent="0.25"/>
    <row r="1237" ht="13.2" x14ac:dyDescent="0.25"/>
    <row r="1238" ht="13.2" x14ac:dyDescent="0.25"/>
    <row r="1239" ht="13.2" x14ac:dyDescent="0.25"/>
    <row r="1240" ht="13.2" x14ac:dyDescent="0.25"/>
    <row r="1241" ht="13.2" x14ac:dyDescent="0.25"/>
    <row r="1242" ht="13.2" x14ac:dyDescent="0.25"/>
    <row r="1243" ht="13.2" x14ac:dyDescent="0.25"/>
    <row r="1244" ht="13.2" x14ac:dyDescent="0.25"/>
    <row r="1245" ht="13.2" x14ac:dyDescent="0.25"/>
    <row r="1246" ht="13.2" x14ac:dyDescent="0.25"/>
    <row r="1247" ht="13.2" x14ac:dyDescent="0.25"/>
    <row r="1248" ht="13.2" x14ac:dyDescent="0.25"/>
    <row r="1249" ht="13.2" x14ac:dyDescent="0.25"/>
    <row r="1250" ht="13.2" x14ac:dyDescent="0.25"/>
    <row r="1251" ht="13.2" x14ac:dyDescent="0.25"/>
    <row r="1252" ht="13.2" x14ac:dyDescent="0.25"/>
    <row r="1253" ht="13.2" x14ac:dyDescent="0.25"/>
    <row r="1254" ht="13.2" x14ac:dyDescent="0.25"/>
    <row r="1255" ht="13.2" x14ac:dyDescent="0.25"/>
    <row r="1256" ht="13.2" x14ac:dyDescent="0.25"/>
    <row r="1257" ht="13.2" x14ac:dyDescent="0.25"/>
    <row r="1258" ht="13.2" x14ac:dyDescent="0.25"/>
    <row r="1259" ht="13.2" x14ac:dyDescent="0.25"/>
    <row r="1260" ht="13.2" x14ac:dyDescent="0.25"/>
    <row r="1261" ht="13.2" x14ac:dyDescent="0.25"/>
    <row r="1262" ht="13.2" x14ac:dyDescent="0.25"/>
    <row r="1263" ht="13.2" x14ac:dyDescent="0.25"/>
    <row r="1264" ht="13.2" x14ac:dyDescent="0.25"/>
    <row r="1265" ht="13.2" x14ac:dyDescent="0.25"/>
    <row r="1266" ht="13.2" x14ac:dyDescent="0.25"/>
    <row r="1267" ht="13.2" x14ac:dyDescent="0.25"/>
    <row r="1268" ht="13.2" x14ac:dyDescent="0.25"/>
    <row r="1269" ht="13.2" x14ac:dyDescent="0.25"/>
    <row r="1270" ht="13.2" x14ac:dyDescent="0.25"/>
    <row r="1271" ht="13.2" x14ac:dyDescent="0.25"/>
    <row r="1272" ht="13.2" x14ac:dyDescent="0.25"/>
    <row r="1273" ht="13.2" x14ac:dyDescent="0.25"/>
    <row r="1274" ht="13.2" x14ac:dyDescent="0.25"/>
    <row r="1275" ht="13.2" x14ac:dyDescent="0.25"/>
    <row r="1276" ht="13.2" x14ac:dyDescent="0.25"/>
    <row r="1277" ht="13.2" x14ac:dyDescent="0.25"/>
    <row r="1278" ht="13.2" x14ac:dyDescent="0.25"/>
    <row r="1279" ht="13.2" x14ac:dyDescent="0.25"/>
    <row r="1280" ht="13.2" x14ac:dyDescent="0.25"/>
    <row r="1281" ht="13.2" x14ac:dyDescent="0.25"/>
    <row r="1282" ht="13.2" x14ac:dyDescent="0.25"/>
    <row r="1283" ht="13.2" x14ac:dyDescent="0.25"/>
    <row r="1284" ht="13.2" x14ac:dyDescent="0.25"/>
    <row r="1285" ht="13.2" x14ac:dyDescent="0.25"/>
    <row r="1286" ht="13.2" x14ac:dyDescent="0.25"/>
    <row r="1287" ht="13.2" x14ac:dyDescent="0.25"/>
    <row r="1288" ht="13.2" x14ac:dyDescent="0.25"/>
    <row r="1289" ht="13.2" x14ac:dyDescent="0.25"/>
    <row r="1290" ht="13.2" x14ac:dyDescent="0.25"/>
    <row r="1291" ht="13.2" x14ac:dyDescent="0.25"/>
    <row r="1292" ht="13.2" x14ac:dyDescent="0.25"/>
    <row r="1293" ht="13.2" x14ac:dyDescent="0.25"/>
    <row r="1294" ht="13.2" x14ac:dyDescent="0.25"/>
    <row r="1295" ht="13.2" x14ac:dyDescent="0.25"/>
    <row r="1296" ht="13.2" x14ac:dyDescent="0.25"/>
    <row r="1297" ht="13.2" x14ac:dyDescent="0.25"/>
    <row r="1298" ht="13.2" x14ac:dyDescent="0.25"/>
    <row r="1299" ht="13.2" x14ac:dyDescent="0.25"/>
    <row r="1300" ht="13.2" x14ac:dyDescent="0.25"/>
    <row r="1301" ht="13.2" x14ac:dyDescent="0.25"/>
    <row r="1302" ht="13.2" x14ac:dyDescent="0.25"/>
    <row r="1303" ht="13.2" x14ac:dyDescent="0.25"/>
    <row r="1304" ht="13.2" x14ac:dyDescent="0.25"/>
    <row r="1305" ht="13.2" x14ac:dyDescent="0.25"/>
    <row r="1306" ht="13.2" x14ac:dyDescent="0.25"/>
    <row r="1307" ht="13.2" x14ac:dyDescent="0.25"/>
    <row r="1308" ht="13.2" x14ac:dyDescent="0.25"/>
    <row r="1309" ht="13.2" x14ac:dyDescent="0.25"/>
    <row r="1310" ht="13.2" x14ac:dyDescent="0.25"/>
    <row r="1311" ht="13.2" x14ac:dyDescent="0.25"/>
    <row r="1312" ht="13.2" x14ac:dyDescent="0.25"/>
    <row r="1313" ht="13.2" x14ac:dyDescent="0.25"/>
    <row r="1314" ht="13.2" x14ac:dyDescent="0.25"/>
    <row r="1315" ht="13.2" x14ac:dyDescent="0.25"/>
    <row r="1316" ht="13.2" x14ac:dyDescent="0.25"/>
    <row r="1317" ht="13.2" x14ac:dyDescent="0.25"/>
    <row r="1318" ht="13.2" x14ac:dyDescent="0.25"/>
    <row r="1319" ht="13.2" x14ac:dyDescent="0.25"/>
    <row r="1320" ht="13.2" x14ac:dyDescent="0.25"/>
    <row r="1321" ht="13.2" x14ac:dyDescent="0.25"/>
    <row r="1322" ht="13.2" x14ac:dyDescent="0.25"/>
    <row r="1323" ht="13.2" x14ac:dyDescent="0.25"/>
    <row r="1324" ht="13.2" x14ac:dyDescent="0.25"/>
    <row r="1325" ht="13.2" x14ac:dyDescent="0.25"/>
    <row r="1326" ht="13.2" x14ac:dyDescent="0.25"/>
    <row r="1327" ht="13.2" x14ac:dyDescent="0.25"/>
    <row r="1328" ht="13.2" x14ac:dyDescent="0.25"/>
    <row r="1329" ht="13.2" x14ac:dyDescent="0.25"/>
    <row r="1330" ht="13.2" x14ac:dyDescent="0.25"/>
    <row r="1331" ht="13.2" x14ac:dyDescent="0.25"/>
    <row r="1332" ht="13.2" x14ac:dyDescent="0.25"/>
    <row r="1333" ht="13.2" x14ac:dyDescent="0.25"/>
    <row r="1334" ht="13.2" x14ac:dyDescent="0.25"/>
    <row r="1335" ht="13.2" x14ac:dyDescent="0.25"/>
    <row r="1336" ht="13.2" x14ac:dyDescent="0.25"/>
    <row r="1337" ht="13.2" x14ac:dyDescent="0.25"/>
    <row r="1338" ht="13.2" x14ac:dyDescent="0.25"/>
    <row r="1339" ht="13.2" x14ac:dyDescent="0.25"/>
    <row r="1340" ht="13.2" x14ac:dyDescent="0.25"/>
    <row r="1341" ht="13.2" x14ac:dyDescent="0.25"/>
    <row r="1342" ht="13.2" x14ac:dyDescent="0.25"/>
    <row r="1343" ht="13.2" x14ac:dyDescent="0.25"/>
    <row r="1344" ht="13.2" x14ac:dyDescent="0.25"/>
    <row r="1345" ht="13.2" x14ac:dyDescent="0.25"/>
    <row r="1346" ht="13.2" x14ac:dyDescent="0.25"/>
    <row r="1347" ht="13.2" x14ac:dyDescent="0.25"/>
    <row r="1348" ht="13.2" x14ac:dyDescent="0.25"/>
    <row r="1349" ht="13.2" x14ac:dyDescent="0.25"/>
    <row r="1350" ht="13.2" x14ac:dyDescent="0.25"/>
    <row r="1351" ht="13.2" x14ac:dyDescent="0.25"/>
    <row r="1352" ht="13.2" x14ac:dyDescent="0.25"/>
    <row r="1353" ht="13.2" x14ac:dyDescent="0.25"/>
    <row r="1354" ht="13.2" x14ac:dyDescent="0.25"/>
    <row r="1355" ht="13.2" x14ac:dyDescent="0.25"/>
    <row r="1356" ht="13.2" x14ac:dyDescent="0.25"/>
    <row r="1357" ht="13.2" x14ac:dyDescent="0.25"/>
    <row r="1358" ht="13.2" x14ac:dyDescent="0.25"/>
    <row r="1359" ht="13.2" x14ac:dyDescent="0.25"/>
    <row r="1360" ht="13.2" x14ac:dyDescent="0.25"/>
    <row r="1361" ht="13.2" x14ac:dyDescent="0.25"/>
    <row r="1362" ht="13.2" x14ac:dyDescent="0.25"/>
    <row r="1363" ht="13.2" x14ac:dyDescent="0.25"/>
    <row r="1364" ht="13.2" x14ac:dyDescent="0.25"/>
    <row r="1365" ht="13.2" x14ac:dyDescent="0.25"/>
    <row r="1366" ht="13.2" x14ac:dyDescent="0.25"/>
    <row r="1367" ht="13.2" x14ac:dyDescent="0.25"/>
    <row r="1368" ht="13.2" x14ac:dyDescent="0.25"/>
    <row r="1369" ht="13.2" x14ac:dyDescent="0.25"/>
    <row r="1370" ht="13.2" x14ac:dyDescent="0.25"/>
    <row r="1371" ht="13.2" x14ac:dyDescent="0.25"/>
    <row r="1372" ht="13.2" x14ac:dyDescent="0.25"/>
    <row r="1373" ht="13.2" x14ac:dyDescent="0.25"/>
    <row r="1374" ht="13.2" x14ac:dyDescent="0.25"/>
    <row r="1375" ht="13.2" x14ac:dyDescent="0.25"/>
    <row r="1376" ht="13.2" x14ac:dyDescent="0.25"/>
    <row r="1377" ht="13.2" x14ac:dyDescent="0.25"/>
    <row r="1378" ht="13.2" x14ac:dyDescent="0.25"/>
    <row r="1379" ht="13.2" x14ac:dyDescent="0.25"/>
    <row r="1380" ht="13.2" x14ac:dyDescent="0.25"/>
    <row r="1381" ht="13.2" x14ac:dyDescent="0.25"/>
    <row r="1382" ht="13.2" x14ac:dyDescent="0.25"/>
    <row r="1383" ht="13.2" x14ac:dyDescent="0.25"/>
    <row r="1384" ht="13.2" x14ac:dyDescent="0.25"/>
    <row r="1385" ht="13.2" x14ac:dyDescent="0.25"/>
    <row r="1386" ht="13.2" x14ac:dyDescent="0.25"/>
    <row r="1387" ht="13.2" x14ac:dyDescent="0.25"/>
    <row r="1388" ht="13.2" x14ac:dyDescent="0.25"/>
    <row r="1389" ht="13.2" x14ac:dyDescent="0.25"/>
    <row r="1390" ht="13.2" x14ac:dyDescent="0.25"/>
    <row r="1391" ht="13.2" x14ac:dyDescent="0.25"/>
    <row r="1392" ht="13.2" x14ac:dyDescent="0.25"/>
    <row r="1393" ht="13.2" x14ac:dyDescent="0.25"/>
    <row r="1394" ht="13.2" x14ac:dyDescent="0.25"/>
    <row r="1395" ht="13.2" x14ac:dyDescent="0.25"/>
    <row r="1396" ht="13.2" x14ac:dyDescent="0.25"/>
    <row r="1397" ht="13.2" x14ac:dyDescent="0.25"/>
    <row r="1398" ht="13.2" x14ac:dyDescent="0.25"/>
    <row r="1399" ht="13.2" x14ac:dyDescent="0.25"/>
    <row r="1400" ht="13.2" x14ac:dyDescent="0.25"/>
    <row r="1401" ht="13.2" x14ac:dyDescent="0.25"/>
    <row r="1402" ht="13.2" x14ac:dyDescent="0.25"/>
    <row r="1403" ht="13.2" x14ac:dyDescent="0.25"/>
    <row r="1404" ht="13.2" x14ac:dyDescent="0.25"/>
    <row r="1405" ht="13.2" x14ac:dyDescent="0.25"/>
    <row r="1406" ht="13.2" x14ac:dyDescent="0.25"/>
    <row r="1407" ht="13.2" x14ac:dyDescent="0.25"/>
    <row r="1408" ht="13.2" x14ac:dyDescent="0.25"/>
    <row r="1409" ht="13.2" x14ac:dyDescent="0.25"/>
    <row r="1410" ht="13.2" x14ac:dyDescent="0.25"/>
    <row r="1411" ht="13.2" x14ac:dyDescent="0.25"/>
    <row r="1412" ht="13.2" x14ac:dyDescent="0.25"/>
    <row r="1413" ht="13.2" x14ac:dyDescent="0.25"/>
    <row r="1414" ht="13.2" x14ac:dyDescent="0.25"/>
    <row r="1415" ht="13.2" x14ac:dyDescent="0.25"/>
    <row r="1416" ht="13.2" x14ac:dyDescent="0.25"/>
    <row r="1417" ht="13.2" x14ac:dyDescent="0.25"/>
    <row r="1418" ht="13.2" x14ac:dyDescent="0.25"/>
    <row r="1419" ht="13.2" x14ac:dyDescent="0.25"/>
    <row r="1420" ht="13.2" x14ac:dyDescent="0.25"/>
    <row r="1421" ht="13.2" x14ac:dyDescent="0.25"/>
    <row r="1422" ht="13.2" x14ac:dyDescent="0.25"/>
    <row r="1423" ht="13.2" x14ac:dyDescent="0.25"/>
    <row r="1424" ht="13.2" x14ac:dyDescent="0.25"/>
    <row r="1425" ht="13.2" x14ac:dyDescent="0.25"/>
    <row r="1426" ht="13.2" x14ac:dyDescent="0.25"/>
    <row r="1427" ht="13.2" x14ac:dyDescent="0.25"/>
    <row r="1428" ht="13.2" x14ac:dyDescent="0.25"/>
    <row r="1429" ht="13.2" x14ac:dyDescent="0.25"/>
    <row r="1430" ht="13.2" x14ac:dyDescent="0.25"/>
    <row r="1431" ht="13.2" x14ac:dyDescent="0.25"/>
    <row r="1432" ht="13.2" x14ac:dyDescent="0.25"/>
    <row r="1433" ht="13.2" x14ac:dyDescent="0.25"/>
    <row r="1434" ht="13.2" x14ac:dyDescent="0.25"/>
    <row r="1435" ht="13.2" x14ac:dyDescent="0.25"/>
    <row r="1436" ht="13.2" x14ac:dyDescent="0.25"/>
    <row r="1437" ht="13.2" x14ac:dyDescent="0.25"/>
    <row r="1438" ht="13.2" x14ac:dyDescent="0.25"/>
    <row r="1439" ht="13.2" x14ac:dyDescent="0.25"/>
    <row r="1440" ht="13.2" x14ac:dyDescent="0.25"/>
    <row r="1441" ht="13.2" x14ac:dyDescent="0.25"/>
    <row r="1442" ht="13.2" x14ac:dyDescent="0.25"/>
    <row r="1443" ht="13.2" x14ac:dyDescent="0.25"/>
    <row r="1444" ht="13.2" x14ac:dyDescent="0.25"/>
    <row r="1445" ht="13.2" x14ac:dyDescent="0.25"/>
    <row r="1446" ht="13.2" x14ac:dyDescent="0.25"/>
    <row r="1447" ht="13.2" x14ac:dyDescent="0.25"/>
    <row r="1448" ht="13.2" x14ac:dyDescent="0.25"/>
    <row r="1449" ht="13.2" x14ac:dyDescent="0.25"/>
    <row r="1450" ht="13.2" x14ac:dyDescent="0.25"/>
    <row r="1451" ht="13.2" x14ac:dyDescent="0.25"/>
    <row r="1452" ht="13.2" x14ac:dyDescent="0.25"/>
    <row r="1453" ht="13.2" x14ac:dyDescent="0.25"/>
    <row r="1454" ht="13.2" x14ac:dyDescent="0.25"/>
    <row r="1455" ht="13.2" x14ac:dyDescent="0.25"/>
    <row r="1456" ht="13.2" x14ac:dyDescent="0.25"/>
    <row r="1457" ht="13.2" x14ac:dyDescent="0.25"/>
    <row r="1458" ht="13.2" x14ac:dyDescent="0.25"/>
    <row r="1459" ht="13.2" x14ac:dyDescent="0.25"/>
    <row r="1460" ht="13.2" x14ac:dyDescent="0.25"/>
    <row r="1461" ht="13.2" x14ac:dyDescent="0.25"/>
    <row r="1462" ht="13.2" x14ac:dyDescent="0.25"/>
    <row r="1463" ht="13.2" x14ac:dyDescent="0.25"/>
    <row r="1464" ht="13.2" x14ac:dyDescent="0.25"/>
    <row r="1465" ht="13.2" x14ac:dyDescent="0.25"/>
    <row r="1466" ht="13.2" x14ac:dyDescent="0.25"/>
    <row r="1467" ht="13.2" x14ac:dyDescent="0.25"/>
    <row r="1468" ht="13.2" x14ac:dyDescent="0.25"/>
    <row r="1469" ht="13.2" x14ac:dyDescent="0.25"/>
    <row r="1470" ht="13.2" x14ac:dyDescent="0.25"/>
    <row r="1471" ht="13.2" x14ac:dyDescent="0.25"/>
    <row r="1472" ht="13.2" x14ac:dyDescent="0.25"/>
    <row r="1473" ht="13.2" x14ac:dyDescent="0.25"/>
    <row r="1474" ht="13.2" x14ac:dyDescent="0.25"/>
    <row r="1475" ht="13.2" x14ac:dyDescent="0.25"/>
    <row r="1476" ht="13.2" x14ac:dyDescent="0.25"/>
    <row r="1477" ht="13.2" x14ac:dyDescent="0.25"/>
    <row r="1478" ht="13.2" x14ac:dyDescent="0.25"/>
    <row r="1479" ht="13.2" x14ac:dyDescent="0.25"/>
    <row r="1480" ht="13.2" x14ac:dyDescent="0.25"/>
    <row r="1481" ht="13.2" x14ac:dyDescent="0.25"/>
    <row r="1482" ht="13.2" x14ac:dyDescent="0.25"/>
    <row r="1483" ht="13.2" x14ac:dyDescent="0.25"/>
    <row r="1484" ht="13.2" x14ac:dyDescent="0.25"/>
    <row r="1485" ht="13.2" x14ac:dyDescent="0.25"/>
    <row r="1486" ht="13.2" x14ac:dyDescent="0.25"/>
    <row r="1487" ht="13.2" x14ac:dyDescent="0.25"/>
    <row r="1488" ht="13.2" x14ac:dyDescent="0.25"/>
    <row r="1489" ht="13.2" x14ac:dyDescent="0.25"/>
    <row r="1490" ht="13.2" x14ac:dyDescent="0.25"/>
    <row r="1491" ht="13.2" x14ac:dyDescent="0.25"/>
    <row r="1492" ht="13.2" x14ac:dyDescent="0.25"/>
    <row r="1493" ht="13.2" x14ac:dyDescent="0.25"/>
    <row r="1494" ht="13.2" x14ac:dyDescent="0.25"/>
    <row r="1495" ht="13.2" x14ac:dyDescent="0.25"/>
    <row r="1496" ht="13.2" x14ac:dyDescent="0.25"/>
    <row r="1497" ht="13.2" x14ac:dyDescent="0.25"/>
    <row r="1498" ht="13.2" x14ac:dyDescent="0.25"/>
    <row r="1499" ht="13.2" x14ac:dyDescent="0.25"/>
    <row r="1500" ht="13.2" x14ac:dyDescent="0.25"/>
    <row r="1501" ht="13.2" x14ac:dyDescent="0.25"/>
    <row r="1502" ht="13.2" x14ac:dyDescent="0.25"/>
    <row r="1503" ht="13.2" x14ac:dyDescent="0.25"/>
    <row r="1504" ht="13.2" x14ac:dyDescent="0.25"/>
    <row r="1505" ht="13.2" x14ac:dyDescent="0.25"/>
    <row r="1506" ht="13.2" x14ac:dyDescent="0.25"/>
    <row r="1507" ht="13.2" x14ac:dyDescent="0.25"/>
    <row r="1508" ht="13.2" x14ac:dyDescent="0.25"/>
    <row r="1509" ht="13.2" x14ac:dyDescent="0.25"/>
    <row r="1510" ht="13.2" x14ac:dyDescent="0.25"/>
    <row r="1511" ht="13.2" x14ac:dyDescent="0.25"/>
    <row r="1512" ht="13.2" x14ac:dyDescent="0.25"/>
    <row r="1513" ht="13.2" x14ac:dyDescent="0.25"/>
    <row r="1514" ht="13.2" x14ac:dyDescent="0.25"/>
    <row r="1515" ht="13.2" x14ac:dyDescent="0.25"/>
    <row r="1516" ht="13.2" x14ac:dyDescent="0.25"/>
    <row r="1517" ht="13.2" x14ac:dyDescent="0.25"/>
    <row r="1518" ht="13.2" x14ac:dyDescent="0.25"/>
    <row r="1519" ht="13.2" x14ac:dyDescent="0.25"/>
    <row r="1520" ht="13.2" x14ac:dyDescent="0.25"/>
    <row r="1521" ht="13.2" x14ac:dyDescent="0.25"/>
    <row r="1522" ht="13.2" x14ac:dyDescent="0.25"/>
    <row r="1523" ht="13.2" x14ac:dyDescent="0.25"/>
    <row r="1524" ht="13.2" x14ac:dyDescent="0.25"/>
    <row r="1525" ht="13.2" x14ac:dyDescent="0.25"/>
    <row r="1526" ht="13.2" x14ac:dyDescent="0.25"/>
    <row r="1527" ht="13.2" x14ac:dyDescent="0.25"/>
    <row r="1528" ht="13.2" x14ac:dyDescent="0.25"/>
    <row r="1529" ht="13.2" x14ac:dyDescent="0.25"/>
    <row r="1530" ht="13.2" x14ac:dyDescent="0.25"/>
    <row r="1531" ht="13.2" x14ac:dyDescent="0.25"/>
    <row r="1532" ht="13.2" x14ac:dyDescent="0.25"/>
    <row r="1533" ht="13.2" x14ac:dyDescent="0.25"/>
    <row r="1534" ht="13.2" x14ac:dyDescent="0.25"/>
    <row r="1535" ht="13.2" x14ac:dyDescent="0.25"/>
    <row r="1536" ht="13.2" x14ac:dyDescent="0.25"/>
    <row r="1537" ht="13.2" x14ac:dyDescent="0.25"/>
    <row r="1538" ht="13.2" x14ac:dyDescent="0.25"/>
    <row r="1539" ht="13.2" x14ac:dyDescent="0.25"/>
    <row r="1540" ht="13.2" x14ac:dyDescent="0.25"/>
    <row r="1541" ht="13.2" x14ac:dyDescent="0.25"/>
    <row r="1542" ht="13.2" x14ac:dyDescent="0.25"/>
    <row r="1543" ht="13.2" x14ac:dyDescent="0.25"/>
    <row r="1544" ht="13.2" x14ac:dyDescent="0.25"/>
    <row r="1545" ht="13.2" x14ac:dyDescent="0.25"/>
    <row r="1546" ht="13.2" x14ac:dyDescent="0.25"/>
    <row r="1547" ht="13.2" x14ac:dyDescent="0.25"/>
    <row r="1548" ht="13.2" x14ac:dyDescent="0.25"/>
    <row r="1549" ht="13.2" x14ac:dyDescent="0.25"/>
    <row r="1550" ht="13.2" x14ac:dyDescent="0.25"/>
    <row r="1551" ht="13.2" x14ac:dyDescent="0.25"/>
    <row r="1552" ht="13.2" x14ac:dyDescent="0.25"/>
    <row r="1553" ht="13.2" x14ac:dyDescent="0.25"/>
    <row r="1554" ht="13.2" x14ac:dyDescent="0.25"/>
    <row r="1555" ht="13.2" x14ac:dyDescent="0.25"/>
    <row r="1556" ht="13.2" x14ac:dyDescent="0.25"/>
    <row r="1557" ht="13.2" x14ac:dyDescent="0.25"/>
    <row r="1558" ht="13.2" x14ac:dyDescent="0.25"/>
    <row r="1559" ht="13.2" x14ac:dyDescent="0.25"/>
    <row r="1560" ht="13.2" x14ac:dyDescent="0.25"/>
    <row r="1561" ht="13.2" x14ac:dyDescent="0.25"/>
    <row r="1562" ht="13.2" x14ac:dyDescent="0.25"/>
    <row r="1563" ht="13.2" x14ac:dyDescent="0.25"/>
    <row r="1564" ht="13.2" x14ac:dyDescent="0.25"/>
    <row r="1565" ht="13.2" x14ac:dyDescent="0.25"/>
    <row r="1566" ht="13.2" x14ac:dyDescent="0.25"/>
    <row r="1567" ht="13.2" x14ac:dyDescent="0.25"/>
    <row r="1568" ht="13.2" x14ac:dyDescent="0.25"/>
    <row r="1569" ht="13.2" x14ac:dyDescent="0.25"/>
    <row r="1570" ht="13.2" x14ac:dyDescent="0.25"/>
    <row r="1571" ht="13.2" x14ac:dyDescent="0.25"/>
    <row r="1572" ht="13.2" x14ac:dyDescent="0.25"/>
    <row r="1573" ht="13.2" x14ac:dyDescent="0.25"/>
    <row r="1574" ht="13.2" x14ac:dyDescent="0.25"/>
    <row r="1575" ht="13.2" x14ac:dyDescent="0.25"/>
    <row r="1576" ht="13.2" x14ac:dyDescent="0.25"/>
    <row r="1577" ht="13.2" x14ac:dyDescent="0.25"/>
    <row r="1578" ht="13.2" x14ac:dyDescent="0.25"/>
    <row r="1579" ht="13.2" x14ac:dyDescent="0.25"/>
    <row r="1580" ht="13.2" x14ac:dyDescent="0.25"/>
    <row r="1581" ht="13.2" x14ac:dyDescent="0.25"/>
    <row r="1582" ht="13.2" x14ac:dyDescent="0.25"/>
    <row r="1583" ht="13.2" x14ac:dyDescent="0.25"/>
    <row r="1584" ht="13.2" x14ac:dyDescent="0.25"/>
    <row r="1585" ht="13.2" x14ac:dyDescent="0.25"/>
    <row r="1586" ht="13.2" x14ac:dyDescent="0.25"/>
    <row r="1587" ht="13.2" x14ac:dyDescent="0.25"/>
    <row r="1588" ht="13.2" x14ac:dyDescent="0.25"/>
    <row r="1589" ht="13.2" x14ac:dyDescent="0.25"/>
    <row r="1590" ht="13.2" x14ac:dyDescent="0.25"/>
    <row r="1591" ht="13.2" x14ac:dyDescent="0.25"/>
    <row r="1592" ht="13.2" x14ac:dyDescent="0.25"/>
    <row r="1593" ht="13.2" x14ac:dyDescent="0.25"/>
    <row r="1594" ht="13.2" x14ac:dyDescent="0.25"/>
    <row r="1595" ht="13.2" x14ac:dyDescent="0.25"/>
    <row r="1596" ht="13.2" x14ac:dyDescent="0.25"/>
    <row r="1597" ht="13.2" x14ac:dyDescent="0.25"/>
    <row r="1598" ht="13.2" x14ac:dyDescent="0.25"/>
    <row r="1599" ht="13.2" x14ac:dyDescent="0.25"/>
    <row r="1600" ht="13.2" x14ac:dyDescent="0.25"/>
    <row r="1601" ht="13.2" x14ac:dyDescent="0.25"/>
    <row r="1602" ht="13.2" x14ac:dyDescent="0.25"/>
    <row r="1603" ht="13.2" x14ac:dyDescent="0.25"/>
    <row r="1604" ht="13.2" x14ac:dyDescent="0.25"/>
    <row r="1605" ht="13.2" x14ac:dyDescent="0.25"/>
    <row r="1606" ht="13.2" x14ac:dyDescent="0.25"/>
    <row r="1607" ht="13.2" x14ac:dyDescent="0.25"/>
    <row r="1608" ht="13.2" x14ac:dyDescent="0.25"/>
    <row r="1609" ht="13.2" x14ac:dyDescent="0.25"/>
    <row r="1610" ht="13.2" x14ac:dyDescent="0.25"/>
    <row r="1611" ht="13.2" x14ac:dyDescent="0.25"/>
    <row r="1612" ht="13.2" x14ac:dyDescent="0.25"/>
    <row r="1613" ht="13.2" x14ac:dyDescent="0.25"/>
    <row r="1614" ht="13.2" x14ac:dyDescent="0.25"/>
    <row r="1615" ht="13.2" x14ac:dyDescent="0.25"/>
    <row r="1616" ht="13.2" x14ac:dyDescent="0.25"/>
    <row r="1617" ht="13.2" x14ac:dyDescent="0.25"/>
    <row r="1618" ht="13.2" x14ac:dyDescent="0.25"/>
    <row r="1619" ht="13.2" x14ac:dyDescent="0.25"/>
    <row r="1620" ht="13.2" x14ac:dyDescent="0.25"/>
    <row r="1621" ht="13.2" x14ac:dyDescent="0.25"/>
    <row r="1622" ht="13.2" x14ac:dyDescent="0.25"/>
    <row r="1623" ht="13.2" x14ac:dyDescent="0.25"/>
    <row r="1624" ht="13.2" x14ac:dyDescent="0.25"/>
    <row r="1625" ht="13.2" x14ac:dyDescent="0.25"/>
    <row r="1626" ht="13.2" x14ac:dyDescent="0.25"/>
    <row r="1627" ht="13.2" x14ac:dyDescent="0.25"/>
    <row r="1628" ht="13.2" x14ac:dyDescent="0.25"/>
    <row r="1629" ht="13.2" x14ac:dyDescent="0.25"/>
    <row r="1630" ht="13.2" x14ac:dyDescent="0.25"/>
    <row r="1631" ht="13.2" x14ac:dyDescent="0.25"/>
    <row r="1632" ht="13.2" x14ac:dyDescent="0.25"/>
    <row r="1633" ht="13.2" x14ac:dyDescent="0.25"/>
    <row r="1634" ht="13.2" x14ac:dyDescent="0.25"/>
    <row r="1635" ht="13.2" x14ac:dyDescent="0.25"/>
    <row r="1636" ht="13.2" x14ac:dyDescent="0.25"/>
    <row r="1637" ht="13.2" x14ac:dyDescent="0.25"/>
    <row r="1638" ht="13.2" x14ac:dyDescent="0.25"/>
    <row r="1639" ht="13.2" x14ac:dyDescent="0.25"/>
    <row r="1640" ht="13.2" x14ac:dyDescent="0.25"/>
    <row r="1641" ht="13.2" x14ac:dyDescent="0.25"/>
    <row r="1642" ht="13.2" x14ac:dyDescent="0.25"/>
    <row r="1643" ht="13.2" x14ac:dyDescent="0.25"/>
    <row r="1644" ht="13.2" x14ac:dyDescent="0.25"/>
    <row r="1645" ht="13.2" x14ac:dyDescent="0.25"/>
    <row r="1646" ht="13.2" x14ac:dyDescent="0.25"/>
    <row r="1647" ht="13.2" x14ac:dyDescent="0.25"/>
    <row r="1648" ht="13.2" x14ac:dyDescent="0.25"/>
    <row r="1649" ht="13.2" x14ac:dyDescent="0.25"/>
    <row r="1650" ht="13.2" x14ac:dyDescent="0.25"/>
    <row r="1651" ht="13.2" x14ac:dyDescent="0.25"/>
    <row r="1652" ht="13.2" x14ac:dyDescent="0.25"/>
    <row r="1653" ht="13.2" x14ac:dyDescent="0.25"/>
    <row r="1654" ht="13.2" x14ac:dyDescent="0.25"/>
    <row r="1655" ht="13.2" x14ac:dyDescent="0.25"/>
    <row r="1656" ht="13.2" x14ac:dyDescent="0.25"/>
    <row r="1657" ht="13.2" x14ac:dyDescent="0.25"/>
    <row r="1658" ht="13.2" x14ac:dyDescent="0.25"/>
    <row r="1659" ht="13.2" x14ac:dyDescent="0.25"/>
    <row r="1660" ht="13.2" x14ac:dyDescent="0.25"/>
    <row r="1661" ht="13.2" x14ac:dyDescent="0.25"/>
    <row r="1662" ht="13.2" x14ac:dyDescent="0.25"/>
    <row r="1663" ht="13.2" x14ac:dyDescent="0.25"/>
    <row r="1664" ht="13.2" x14ac:dyDescent="0.25"/>
    <row r="1665" ht="13.2" x14ac:dyDescent="0.25"/>
    <row r="1666" ht="13.2" x14ac:dyDescent="0.25"/>
    <row r="1667" ht="13.2" x14ac:dyDescent="0.25"/>
    <row r="1668" ht="13.2" x14ac:dyDescent="0.25"/>
    <row r="1669" ht="13.2" x14ac:dyDescent="0.25"/>
    <row r="1670" ht="13.2" x14ac:dyDescent="0.25"/>
    <row r="1671" ht="13.2" x14ac:dyDescent="0.25"/>
    <row r="1672" ht="13.2" x14ac:dyDescent="0.25"/>
    <row r="1673" ht="13.2" x14ac:dyDescent="0.25"/>
    <row r="1674" ht="13.2" x14ac:dyDescent="0.25"/>
    <row r="1675" ht="13.2" x14ac:dyDescent="0.25"/>
    <row r="1676" ht="13.2" x14ac:dyDescent="0.25"/>
    <row r="1677" ht="13.2" x14ac:dyDescent="0.25"/>
    <row r="1678" ht="13.2" x14ac:dyDescent="0.25"/>
    <row r="1679" ht="13.2" x14ac:dyDescent="0.25"/>
    <row r="1680" ht="13.2" x14ac:dyDescent="0.25"/>
    <row r="1681" ht="13.2" x14ac:dyDescent="0.25"/>
    <row r="1682" ht="13.2" x14ac:dyDescent="0.25"/>
    <row r="1683" ht="13.2" x14ac:dyDescent="0.25"/>
    <row r="1684" ht="13.2" x14ac:dyDescent="0.25"/>
    <row r="1685" ht="13.2" x14ac:dyDescent="0.25"/>
    <row r="1686" ht="13.2" x14ac:dyDescent="0.25"/>
    <row r="1687" ht="13.2" x14ac:dyDescent="0.25"/>
    <row r="1688" ht="13.2" x14ac:dyDescent="0.25"/>
    <row r="1689" ht="13.2" x14ac:dyDescent="0.25"/>
    <row r="1690" ht="13.2" x14ac:dyDescent="0.25"/>
    <row r="1691" ht="13.2" x14ac:dyDescent="0.25"/>
    <row r="1692" ht="13.2" x14ac:dyDescent="0.25"/>
    <row r="1693" ht="13.2" x14ac:dyDescent="0.25"/>
    <row r="1694" ht="13.2" x14ac:dyDescent="0.25"/>
    <row r="1695" ht="13.2" x14ac:dyDescent="0.25"/>
    <row r="1696" ht="13.2" x14ac:dyDescent="0.25"/>
    <row r="1697" ht="13.2" x14ac:dyDescent="0.25"/>
    <row r="1698" ht="13.2" x14ac:dyDescent="0.25"/>
    <row r="1699" ht="13.2" x14ac:dyDescent="0.25"/>
    <row r="1700" ht="13.2" x14ac:dyDescent="0.25"/>
    <row r="1701" ht="13.2" x14ac:dyDescent="0.25"/>
    <row r="1702" ht="13.2" x14ac:dyDescent="0.25"/>
    <row r="1703" ht="13.2" x14ac:dyDescent="0.25"/>
    <row r="1704" ht="13.2" x14ac:dyDescent="0.25"/>
    <row r="1705" ht="13.2" x14ac:dyDescent="0.25"/>
    <row r="1706" ht="13.2" x14ac:dyDescent="0.25"/>
    <row r="1707" ht="13.2" x14ac:dyDescent="0.25"/>
    <row r="1708" ht="13.2" x14ac:dyDescent="0.25"/>
    <row r="1709" ht="13.2" x14ac:dyDescent="0.25"/>
    <row r="1710" ht="13.2" x14ac:dyDescent="0.25"/>
    <row r="1711" ht="13.2" x14ac:dyDescent="0.25"/>
    <row r="1712" ht="13.2" x14ac:dyDescent="0.25"/>
    <row r="1713" ht="13.2" x14ac:dyDescent="0.25"/>
    <row r="1714" ht="13.2" x14ac:dyDescent="0.25"/>
    <row r="1715" ht="13.2" x14ac:dyDescent="0.25"/>
    <row r="1716" ht="13.2" x14ac:dyDescent="0.25"/>
    <row r="1717" ht="13.2" x14ac:dyDescent="0.25"/>
    <row r="1718" ht="13.2" x14ac:dyDescent="0.25"/>
    <row r="1719" ht="13.2" x14ac:dyDescent="0.25"/>
    <row r="1720" ht="13.2" x14ac:dyDescent="0.25"/>
    <row r="1721" ht="13.2" x14ac:dyDescent="0.25"/>
    <row r="1722" ht="13.2" x14ac:dyDescent="0.25"/>
    <row r="1723" ht="13.2" x14ac:dyDescent="0.25"/>
    <row r="1724" ht="13.2" x14ac:dyDescent="0.25"/>
    <row r="1725" ht="13.2" x14ac:dyDescent="0.25"/>
    <row r="1726" ht="13.2" x14ac:dyDescent="0.25"/>
    <row r="1727" ht="13.2" x14ac:dyDescent="0.25"/>
    <row r="1728" ht="13.2" x14ac:dyDescent="0.25"/>
    <row r="1729" ht="13.2" x14ac:dyDescent="0.25"/>
    <row r="1730" ht="13.2" x14ac:dyDescent="0.25"/>
    <row r="1731" ht="13.2" x14ac:dyDescent="0.25"/>
    <row r="1732" ht="13.2" x14ac:dyDescent="0.25"/>
    <row r="1733" ht="13.2" x14ac:dyDescent="0.25"/>
    <row r="1734" ht="13.2" x14ac:dyDescent="0.25"/>
    <row r="1735" ht="13.2" x14ac:dyDescent="0.25"/>
    <row r="1736" ht="13.2" x14ac:dyDescent="0.25"/>
    <row r="1737" ht="13.2" x14ac:dyDescent="0.25"/>
    <row r="1738" ht="13.2" x14ac:dyDescent="0.25"/>
    <row r="1739" ht="13.2" x14ac:dyDescent="0.25"/>
    <row r="1740" ht="13.2" x14ac:dyDescent="0.25"/>
    <row r="1741" ht="13.2" x14ac:dyDescent="0.25"/>
    <row r="1742" ht="13.2" x14ac:dyDescent="0.25"/>
    <row r="1743" ht="13.2" x14ac:dyDescent="0.25"/>
    <row r="1744" ht="13.2" x14ac:dyDescent="0.25"/>
    <row r="1745" ht="13.2" x14ac:dyDescent="0.25"/>
    <row r="1746" ht="13.2" x14ac:dyDescent="0.25"/>
    <row r="1747" ht="13.2" x14ac:dyDescent="0.25"/>
    <row r="1748" ht="13.2" x14ac:dyDescent="0.25"/>
    <row r="1749" ht="13.2" x14ac:dyDescent="0.25"/>
    <row r="1750" ht="13.2" x14ac:dyDescent="0.25"/>
    <row r="1751" ht="13.2" x14ac:dyDescent="0.25"/>
    <row r="1752" ht="13.2" x14ac:dyDescent="0.25"/>
    <row r="1753" ht="13.2" x14ac:dyDescent="0.25"/>
    <row r="1754" ht="13.2" x14ac:dyDescent="0.25"/>
    <row r="1755" ht="13.2" x14ac:dyDescent="0.25"/>
    <row r="1756" ht="13.2" x14ac:dyDescent="0.25"/>
    <row r="1757" ht="13.2" x14ac:dyDescent="0.25"/>
    <row r="1758" ht="13.2" x14ac:dyDescent="0.25"/>
    <row r="1759" ht="13.2" x14ac:dyDescent="0.25"/>
    <row r="1760" ht="13.2" x14ac:dyDescent="0.25"/>
    <row r="1761" ht="13.2" x14ac:dyDescent="0.25"/>
    <row r="1762" ht="13.2" x14ac:dyDescent="0.25"/>
    <row r="1763" ht="13.2" x14ac:dyDescent="0.25"/>
    <row r="1764" ht="13.2" x14ac:dyDescent="0.25"/>
    <row r="1765" ht="13.2" x14ac:dyDescent="0.25"/>
    <row r="1766" ht="13.2" x14ac:dyDescent="0.25"/>
    <row r="1767" ht="13.2" x14ac:dyDescent="0.25"/>
    <row r="1768" ht="13.2" x14ac:dyDescent="0.25"/>
    <row r="1769" ht="13.2" x14ac:dyDescent="0.25"/>
    <row r="1770" ht="13.2" x14ac:dyDescent="0.25"/>
    <row r="1771" ht="13.2" x14ac:dyDescent="0.25"/>
    <row r="1772" ht="13.2" x14ac:dyDescent="0.25"/>
    <row r="1773" ht="13.2" x14ac:dyDescent="0.25"/>
    <row r="1774" ht="13.2" x14ac:dyDescent="0.25"/>
    <row r="1775" ht="13.2" x14ac:dyDescent="0.25"/>
    <row r="1776" ht="13.2" x14ac:dyDescent="0.25"/>
    <row r="1777" ht="13.2" x14ac:dyDescent="0.25"/>
    <row r="1778" ht="13.2" x14ac:dyDescent="0.25"/>
    <row r="1779" ht="13.2" x14ac:dyDescent="0.25"/>
    <row r="1780" ht="13.2" x14ac:dyDescent="0.25"/>
    <row r="1781" ht="13.2" x14ac:dyDescent="0.25"/>
    <row r="1782" ht="13.2" x14ac:dyDescent="0.25"/>
    <row r="1783" ht="13.2" x14ac:dyDescent="0.25"/>
    <row r="1784" ht="13.2" x14ac:dyDescent="0.25"/>
    <row r="1785" ht="13.2" x14ac:dyDescent="0.25"/>
    <row r="1786" ht="13.2" x14ac:dyDescent="0.25"/>
    <row r="1787" ht="13.2" x14ac:dyDescent="0.25"/>
    <row r="1788" ht="13.2" x14ac:dyDescent="0.25"/>
    <row r="1789" ht="13.2" x14ac:dyDescent="0.25"/>
    <row r="1790" ht="13.2" x14ac:dyDescent="0.25"/>
    <row r="1791" ht="13.2" x14ac:dyDescent="0.25"/>
    <row r="1792" ht="13.2" x14ac:dyDescent="0.25"/>
    <row r="1793" ht="13.2" x14ac:dyDescent="0.25"/>
    <row r="1794" ht="13.2" x14ac:dyDescent="0.25"/>
    <row r="1795" ht="13.2" x14ac:dyDescent="0.25"/>
    <row r="1796" ht="13.2" x14ac:dyDescent="0.25"/>
    <row r="1797" ht="13.2" x14ac:dyDescent="0.25"/>
    <row r="1798" ht="13.2" x14ac:dyDescent="0.25"/>
    <row r="1799" ht="13.2" x14ac:dyDescent="0.25"/>
    <row r="1800" ht="13.2" x14ac:dyDescent="0.25"/>
    <row r="1801" ht="13.2" x14ac:dyDescent="0.25"/>
    <row r="1802" ht="13.2" x14ac:dyDescent="0.25"/>
    <row r="1803" ht="13.2" x14ac:dyDescent="0.25"/>
    <row r="1804" ht="13.2" x14ac:dyDescent="0.25"/>
    <row r="1805" ht="13.2" x14ac:dyDescent="0.25"/>
    <row r="1806" ht="13.2" x14ac:dyDescent="0.25"/>
    <row r="1807" ht="13.2" x14ac:dyDescent="0.25"/>
    <row r="1808" ht="13.2" x14ac:dyDescent="0.25"/>
    <row r="1809" ht="13.2" x14ac:dyDescent="0.25"/>
    <row r="1810" ht="13.2" x14ac:dyDescent="0.25"/>
    <row r="1811" ht="13.2" x14ac:dyDescent="0.25"/>
    <row r="1812" ht="13.2" x14ac:dyDescent="0.25"/>
    <row r="1813" ht="13.2" x14ac:dyDescent="0.25"/>
    <row r="1814" ht="13.2" x14ac:dyDescent="0.25"/>
    <row r="1815" ht="13.2" x14ac:dyDescent="0.25"/>
    <row r="1816" ht="13.2" x14ac:dyDescent="0.25"/>
    <row r="1817" ht="13.2" x14ac:dyDescent="0.25"/>
    <row r="1818" ht="13.2" x14ac:dyDescent="0.25"/>
    <row r="1819" ht="13.2" x14ac:dyDescent="0.25"/>
    <row r="1820" ht="13.2" x14ac:dyDescent="0.25"/>
    <row r="1821" ht="13.2" x14ac:dyDescent="0.25"/>
    <row r="1822" ht="13.2" x14ac:dyDescent="0.25"/>
    <row r="1823" ht="13.2" x14ac:dyDescent="0.25"/>
    <row r="1824" ht="13.2" x14ac:dyDescent="0.25"/>
    <row r="1825" ht="13.2" x14ac:dyDescent="0.25"/>
    <row r="1826" ht="13.2" x14ac:dyDescent="0.25"/>
    <row r="1827" ht="13.2" x14ac:dyDescent="0.25"/>
    <row r="1828" ht="13.2" x14ac:dyDescent="0.25"/>
    <row r="1829" ht="13.2" x14ac:dyDescent="0.25"/>
    <row r="1830" ht="13.2" x14ac:dyDescent="0.25"/>
    <row r="1831" ht="13.2" x14ac:dyDescent="0.25"/>
    <row r="1832" ht="13.2" x14ac:dyDescent="0.25"/>
    <row r="1833" ht="13.2" x14ac:dyDescent="0.25"/>
    <row r="1834" ht="13.2" x14ac:dyDescent="0.25"/>
    <row r="1835" ht="13.2" x14ac:dyDescent="0.25"/>
    <row r="1836" ht="13.2" x14ac:dyDescent="0.25"/>
    <row r="1837" ht="13.2" x14ac:dyDescent="0.25"/>
    <row r="1838" ht="13.2" x14ac:dyDescent="0.25"/>
    <row r="1839" ht="13.2" x14ac:dyDescent="0.25"/>
    <row r="1840" ht="13.2" x14ac:dyDescent="0.25"/>
    <row r="1841" ht="13.2" x14ac:dyDescent="0.25"/>
    <row r="1842" ht="13.2" x14ac:dyDescent="0.25"/>
    <row r="1843" ht="13.2" x14ac:dyDescent="0.25"/>
    <row r="1844" ht="13.2" x14ac:dyDescent="0.25"/>
    <row r="1845" ht="13.2" x14ac:dyDescent="0.25"/>
    <row r="1846" ht="13.2" x14ac:dyDescent="0.25"/>
    <row r="1847" ht="13.2" x14ac:dyDescent="0.25"/>
    <row r="1848" ht="13.2" x14ac:dyDescent="0.25"/>
    <row r="1849" ht="13.2" x14ac:dyDescent="0.25"/>
    <row r="1850" ht="13.2" x14ac:dyDescent="0.25"/>
    <row r="1851" ht="13.2" x14ac:dyDescent="0.25"/>
    <row r="1852" ht="13.2" x14ac:dyDescent="0.25"/>
    <row r="1853" ht="13.2" x14ac:dyDescent="0.25"/>
    <row r="1854" ht="13.2" x14ac:dyDescent="0.25"/>
    <row r="1855" ht="13.2" x14ac:dyDescent="0.25"/>
    <row r="1856" ht="13.2" x14ac:dyDescent="0.25"/>
    <row r="1857" ht="13.2" x14ac:dyDescent="0.25"/>
    <row r="1858" ht="13.2" x14ac:dyDescent="0.25"/>
    <row r="1859" ht="13.2" x14ac:dyDescent="0.25"/>
    <row r="1860" ht="13.2" x14ac:dyDescent="0.25"/>
    <row r="1861" ht="13.2" x14ac:dyDescent="0.25"/>
    <row r="1862" ht="13.2" x14ac:dyDescent="0.25"/>
    <row r="1863" ht="13.2" x14ac:dyDescent="0.25"/>
    <row r="1864" ht="13.2" x14ac:dyDescent="0.25"/>
    <row r="1865" ht="13.2" x14ac:dyDescent="0.25"/>
    <row r="1866" ht="13.2" x14ac:dyDescent="0.25"/>
    <row r="1867" ht="13.2" x14ac:dyDescent="0.25"/>
    <row r="1868" ht="13.2" x14ac:dyDescent="0.25"/>
    <row r="1869" ht="13.2" x14ac:dyDescent="0.25"/>
    <row r="1870" ht="13.2" x14ac:dyDescent="0.25"/>
    <row r="1871" ht="13.2" x14ac:dyDescent="0.25"/>
    <row r="1872" ht="13.2" x14ac:dyDescent="0.25"/>
    <row r="1873" ht="13.2" x14ac:dyDescent="0.25"/>
    <row r="1874" ht="13.2" x14ac:dyDescent="0.25"/>
    <row r="1875" ht="13.2" x14ac:dyDescent="0.25"/>
    <row r="1876" ht="13.2" x14ac:dyDescent="0.25"/>
    <row r="1877" ht="13.2" x14ac:dyDescent="0.25"/>
    <row r="1878" ht="13.2" x14ac:dyDescent="0.25"/>
    <row r="1879" ht="13.2" x14ac:dyDescent="0.25"/>
    <row r="1880" ht="13.2" x14ac:dyDescent="0.25"/>
    <row r="1881" ht="13.2" x14ac:dyDescent="0.25"/>
    <row r="1882" ht="13.2" x14ac:dyDescent="0.25"/>
    <row r="1883" ht="13.2" x14ac:dyDescent="0.25"/>
    <row r="1884" ht="13.2" x14ac:dyDescent="0.25"/>
    <row r="1885" ht="13.2" x14ac:dyDescent="0.25"/>
    <row r="1886" ht="13.2" x14ac:dyDescent="0.25"/>
    <row r="1887" ht="13.2" x14ac:dyDescent="0.25"/>
    <row r="1888" ht="13.2" x14ac:dyDescent="0.25"/>
    <row r="1889" ht="13.2" x14ac:dyDescent="0.25"/>
    <row r="1890" ht="13.2" x14ac:dyDescent="0.25"/>
    <row r="1891" ht="13.2" x14ac:dyDescent="0.25"/>
    <row r="1892" ht="13.2" x14ac:dyDescent="0.25"/>
    <row r="1893" ht="13.2" x14ac:dyDescent="0.25"/>
    <row r="1894" ht="13.2" x14ac:dyDescent="0.25"/>
    <row r="1895" ht="13.2" x14ac:dyDescent="0.25"/>
    <row r="1896" ht="13.2" x14ac:dyDescent="0.25"/>
    <row r="1897" ht="13.2" x14ac:dyDescent="0.25"/>
    <row r="1898" ht="13.2" x14ac:dyDescent="0.25"/>
    <row r="1899" ht="13.2" x14ac:dyDescent="0.25"/>
    <row r="1900" ht="13.2" x14ac:dyDescent="0.25"/>
    <row r="1901" ht="13.2" x14ac:dyDescent="0.25"/>
    <row r="1902" ht="13.2" x14ac:dyDescent="0.25"/>
    <row r="1903" ht="13.2" x14ac:dyDescent="0.25"/>
    <row r="1904" ht="13.2" x14ac:dyDescent="0.25"/>
    <row r="1905" ht="13.2" x14ac:dyDescent="0.25"/>
    <row r="1906" ht="13.2" x14ac:dyDescent="0.25"/>
    <row r="1907" ht="13.2" x14ac:dyDescent="0.25"/>
    <row r="1908" ht="13.2" x14ac:dyDescent="0.25"/>
    <row r="1909" ht="13.2" x14ac:dyDescent="0.25"/>
    <row r="1910" ht="13.2" x14ac:dyDescent="0.25"/>
    <row r="1911" ht="13.2" x14ac:dyDescent="0.25"/>
    <row r="1912" ht="13.2" x14ac:dyDescent="0.25"/>
    <row r="1913" ht="13.2" x14ac:dyDescent="0.25"/>
    <row r="1914" ht="13.2" x14ac:dyDescent="0.25"/>
    <row r="1915" ht="13.2" x14ac:dyDescent="0.25"/>
    <row r="1916" ht="13.2" x14ac:dyDescent="0.25"/>
    <row r="1917" ht="13.2" x14ac:dyDescent="0.25"/>
    <row r="1918" ht="13.2" x14ac:dyDescent="0.25"/>
    <row r="1919" ht="13.2" x14ac:dyDescent="0.25"/>
    <row r="1920" ht="13.2" x14ac:dyDescent="0.25"/>
    <row r="1921" ht="13.2" x14ac:dyDescent="0.25"/>
    <row r="1922" ht="13.2" x14ac:dyDescent="0.25"/>
    <row r="1923" ht="13.2" x14ac:dyDescent="0.25"/>
    <row r="1924" ht="13.2" x14ac:dyDescent="0.25"/>
    <row r="1925" ht="13.2" x14ac:dyDescent="0.25"/>
    <row r="1926" ht="13.2" x14ac:dyDescent="0.25"/>
    <row r="1927" ht="13.2" x14ac:dyDescent="0.25"/>
    <row r="1928" ht="13.2" x14ac:dyDescent="0.25"/>
    <row r="1929" ht="13.2" x14ac:dyDescent="0.25"/>
    <row r="1930" ht="13.2" x14ac:dyDescent="0.25"/>
    <row r="1931" ht="13.2" x14ac:dyDescent="0.25"/>
    <row r="1932" ht="13.2" x14ac:dyDescent="0.25"/>
    <row r="1933" ht="13.2" x14ac:dyDescent="0.25"/>
    <row r="1934" ht="13.2" x14ac:dyDescent="0.25"/>
    <row r="1935" ht="13.2" x14ac:dyDescent="0.25"/>
    <row r="1936" ht="13.2" x14ac:dyDescent="0.25"/>
    <row r="1937" ht="13.2" x14ac:dyDescent="0.25"/>
    <row r="1938" ht="13.2" x14ac:dyDescent="0.25"/>
    <row r="1939" ht="13.2" x14ac:dyDescent="0.25"/>
    <row r="1940" ht="13.2" x14ac:dyDescent="0.25"/>
    <row r="1941" ht="13.2" x14ac:dyDescent="0.25"/>
    <row r="1942" ht="13.2" x14ac:dyDescent="0.25"/>
    <row r="1943" ht="13.2" x14ac:dyDescent="0.25"/>
    <row r="1944" ht="13.2" x14ac:dyDescent="0.25"/>
    <row r="1945" ht="13.2" x14ac:dyDescent="0.25"/>
    <row r="1946" ht="13.2" x14ac:dyDescent="0.25"/>
    <row r="1947" ht="13.2" x14ac:dyDescent="0.25"/>
    <row r="1948" ht="13.2" x14ac:dyDescent="0.25"/>
    <row r="1949" ht="13.2" x14ac:dyDescent="0.25"/>
    <row r="1950" ht="13.2" x14ac:dyDescent="0.25"/>
    <row r="1951" ht="13.2" x14ac:dyDescent="0.25"/>
    <row r="1952" ht="13.2" x14ac:dyDescent="0.25"/>
    <row r="1953" ht="13.2" x14ac:dyDescent="0.25"/>
    <row r="1954" ht="13.2" x14ac:dyDescent="0.25"/>
    <row r="1955" ht="13.2" x14ac:dyDescent="0.25"/>
    <row r="1956" ht="13.2" x14ac:dyDescent="0.25"/>
    <row r="1957" ht="13.2" x14ac:dyDescent="0.25"/>
    <row r="1958" ht="13.2" x14ac:dyDescent="0.25"/>
    <row r="1959" ht="13.2" x14ac:dyDescent="0.25"/>
    <row r="1960" ht="13.2" x14ac:dyDescent="0.25"/>
    <row r="1961" ht="13.2" x14ac:dyDescent="0.25"/>
    <row r="1962" ht="13.2" x14ac:dyDescent="0.25"/>
    <row r="1963" ht="13.2" x14ac:dyDescent="0.25"/>
    <row r="1964" ht="13.2" x14ac:dyDescent="0.25"/>
    <row r="1965" ht="13.2" x14ac:dyDescent="0.25"/>
    <row r="1966" ht="13.2" x14ac:dyDescent="0.25"/>
    <row r="1967" ht="13.2" x14ac:dyDescent="0.25"/>
    <row r="1968" ht="13.2" x14ac:dyDescent="0.25"/>
    <row r="1969" ht="13.2" x14ac:dyDescent="0.25"/>
    <row r="1970" ht="13.2" x14ac:dyDescent="0.25"/>
    <row r="1971" ht="13.2" x14ac:dyDescent="0.25"/>
    <row r="1972" ht="13.2" x14ac:dyDescent="0.25"/>
    <row r="1973" ht="13.2" x14ac:dyDescent="0.25"/>
    <row r="1974" ht="13.2" x14ac:dyDescent="0.25"/>
    <row r="1975" ht="13.2" x14ac:dyDescent="0.25"/>
    <row r="1976" ht="13.2" x14ac:dyDescent="0.25"/>
    <row r="1977" ht="13.2" x14ac:dyDescent="0.25"/>
    <row r="1978" ht="13.2" x14ac:dyDescent="0.25"/>
    <row r="1979" ht="13.2" x14ac:dyDescent="0.25"/>
    <row r="1980" ht="13.2" x14ac:dyDescent="0.25"/>
    <row r="1981" ht="13.2" x14ac:dyDescent="0.25"/>
    <row r="1982" ht="13.2" x14ac:dyDescent="0.25"/>
    <row r="1983" ht="13.2" x14ac:dyDescent="0.25"/>
    <row r="1984" ht="13.2" x14ac:dyDescent="0.25"/>
    <row r="1985" ht="13.2" x14ac:dyDescent="0.25"/>
    <row r="1986" ht="13.2" x14ac:dyDescent="0.25"/>
    <row r="1987" ht="13.2" x14ac:dyDescent="0.25"/>
    <row r="1988" ht="13.2" x14ac:dyDescent="0.25"/>
    <row r="1989" ht="13.2" x14ac:dyDescent="0.25"/>
    <row r="1990" ht="13.2" x14ac:dyDescent="0.25"/>
    <row r="1991" ht="13.2" x14ac:dyDescent="0.25"/>
    <row r="1992" ht="13.2" x14ac:dyDescent="0.25"/>
    <row r="1993" ht="13.2" x14ac:dyDescent="0.25"/>
    <row r="1994" ht="13.2" x14ac:dyDescent="0.25"/>
    <row r="1995" ht="13.2" x14ac:dyDescent="0.25"/>
    <row r="1996" ht="13.2" x14ac:dyDescent="0.25"/>
    <row r="1997" ht="13.2" x14ac:dyDescent="0.25"/>
    <row r="1998" ht="13.2" x14ac:dyDescent="0.25"/>
    <row r="1999" ht="13.2" x14ac:dyDescent="0.25"/>
    <row r="2000" ht="13.2" x14ac:dyDescent="0.25"/>
    <row r="2001" ht="13.2" x14ac:dyDescent="0.25"/>
    <row r="2002" ht="13.2" x14ac:dyDescent="0.25"/>
    <row r="2003" ht="13.2" x14ac:dyDescent="0.25"/>
    <row r="2004" ht="13.2" x14ac:dyDescent="0.25"/>
    <row r="2005" ht="13.2" x14ac:dyDescent="0.25"/>
    <row r="2006" ht="13.2" x14ac:dyDescent="0.25"/>
    <row r="2007" ht="13.2" x14ac:dyDescent="0.25"/>
    <row r="2008" ht="13.2" x14ac:dyDescent="0.25"/>
    <row r="2009" ht="13.2" x14ac:dyDescent="0.25"/>
    <row r="2010" ht="13.2" x14ac:dyDescent="0.25"/>
    <row r="2011" ht="13.2" x14ac:dyDescent="0.25"/>
    <row r="2012" ht="13.2" x14ac:dyDescent="0.25"/>
    <row r="2013" ht="13.2" x14ac:dyDescent="0.25"/>
    <row r="2014" ht="13.2" x14ac:dyDescent="0.25"/>
    <row r="2015" ht="13.2" x14ac:dyDescent="0.25"/>
    <row r="2016" ht="13.2" x14ac:dyDescent="0.25"/>
    <row r="2017" ht="13.2" x14ac:dyDescent="0.25"/>
    <row r="2018" ht="13.2" x14ac:dyDescent="0.25"/>
    <row r="2019" ht="13.2" x14ac:dyDescent="0.25"/>
    <row r="2020" ht="13.2" x14ac:dyDescent="0.25"/>
    <row r="2021" ht="13.2" x14ac:dyDescent="0.25"/>
    <row r="2022" ht="13.2" x14ac:dyDescent="0.25"/>
    <row r="2023" ht="13.2" x14ac:dyDescent="0.25"/>
    <row r="2024" ht="13.2" x14ac:dyDescent="0.25"/>
    <row r="2025" ht="13.2" x14ac:dyDescent="0.25"/>
    <row r="2026" ht="13.2" x14ac:dyDescent="0.25"/>
    <row r="2027" ht="13.2" x14ac:dyDescent="0.25"/>
    <row r="2028" ht="13.2" x14ac:dyDescent="0.25"/>
    <row r="2029" ht="13.2" x14ac:dyDescent="0.25"/>
    <row r="2030" ht="13.2" x14ac:dyDescent="0.25"/>
    <row r="2031" ht="13.2" x14ac:dyDescent="0.25"/>
    <row r="2032" ht="13.2" x14ac:dyDescent="0.25"/>
    <row r="2033" ht="13.2" x14ac:dyDescent="0.25"/>
    <row r="2034" ht="13.2" x14ac:dyDescent="0.25"/>
    <row r="2035" ht="13.2" x14ac:dyDescent="0.25"/>
    <row r="2036" ht="13.2" x14ac:dyDescent="0.25"/>
    <row r="2037" ht="13.2" x14ac:dyDescent="0.25"/>
    <row r="2038" ht="13.2" x14ac:dyDescent="0.25"/>
    <row r="2039" ht="13.2" x14ac:dyDescent="0.25"/>
    <row r="2040" ht="13.2" x14ac:dyDescent="0.25"/>
    <row r="2041" ht="13.2" x14ac:dyDescent="0.25"/>
    <row r="2042" ht="13.2" x14ac:dyDescent="0.25"/>
    <row r="2043" ht="13.2" x14ac:dyDescent="0.25"/>
    <row r="2044" ht="13.2" x14ac:dyDescent="0.25"/>
    <row r="2045" ht="13.2" x14ac:dyDescent="0.25"/>
    <row r="2046" ht="13.2" x14ac:dyDescent="0.25"/>
    <row r="2047" ht="13.2" x14ac:dyDescent="0.25"/>
    <row r="2048" ht="13.2" x14ac:dyDescent="0.25"/>
    <row r="2049" ht="13.2" x14ac:dyDescent="0.25"/>
    <row r="2050" ht="13.2" x14ac:dyDescent="0.25"/>
    <row r="2051" ht="13.2" x14ac:dyDescent="0.25"/>
    <row r="2052" ht="13.2" x14ac:dyDescent="0.25"/>
    <row r="2053" ht="13.2" x14ac:dyDescent="0.25"/>
    <row r="2054" ht="13.2" x14ac:dyDescent="0.25"/>
    <row r="2055" ht="13.2" x14ac:dyDescent="0.25"/>
    <row r="2056" ht="13.2" x14ac:dyDescent="0.25"/>
    <row r="2057" ht="13.2" x14ac:dyDescent="0.25"/>
    <row r="2058" ht="13.2" x14ac:dyDescent="0.25"/>
    <row r="2059" ht="13.2" x14ac:dyDescent="0.25"/>
    <row r="2060" ht="13.2" x14ac:dyDescent="0.25"/>
    <row r="2061" ht="13.2" x14ac:dyDescent="0.25"/>
    <row r="2062" ht="13.2" x14ac:dyDescent="0.25"/>
    <row r="2063" ht="13.2" x14ac:dyDescent="0.25"/>
    <row r="2064" ht="13.2" x14ac:dyDescent="0.25"/>
    <row r="2065" ht="13.2" x14ac:dyDescent="0.25"/>
    <row r="2066" ht="13.2" x14ac:dyDescent="0.25"/>
    <row r="2067" ht="13.2" x14ac:dyDescent="0.25"/>
    <row r="2068" ht="13.2" x14ac:dyDescent="0.25"/>
    <row r="2069" ht="13.2" x14ac:dyDescent="0.25"/>
    <row r="2070" ht="13.2" x14ac:dyDescent="0.25"/>
    <row r="2071" ht="13.2" x14ac:dyDescent="0.25"/>
    <row r="2072" ht="13.2" x14ac:dyDescent="0.25"/>
    <row r="2073" ht="13.2" x14ac:dyDescent="0.25"/>
    <row r="2074" ht="13.2" x14ac:dyDescent="0.25"/>
    <row r="2075" ht="13.2" x14ac:dyDescent="0.25"/>
    <row r="2076" ht="13.2" x14ac:dyDescent="0.25"/>
    <row r="2077" ht="13.2" x14ac:dyDescent="0.25"/>
    <row r="2078" ht="13.2" x14ac:dyDescent="0.25"/>
    <row r="2079" ht="13.2" x14ac:dyDescent="0.25"/>
    <row r="2080" ht="13.2" x14ac:dyDescent="0.25"/>
    <row r="2081" ht="13.2" x14ac:dyDescent="0.25"/>
    <row r="2082" ht="13.2" x14ac:dyDescent="0.25"/>
    <row r="2083" ht="13.2" x14ac:dyDescent="0.25"/>
    <row r="2084" ht="13.2" x14ac:dyDescent="0.25"/>
    <row r="2085" ht="13.2" x14ac:dyDescent="0.25"/>
    <row r="2086" ht="13.2" x14ac:dyDescent="0.25"/>
    <row r="2087" ht="13.2" x14ac:dyDescent="0.25"/>
    <row r="2088" ht="13.2" x14ac:dyDescent="0.25"/>
    <row r="2089" ht="13.2" x14ac:dyDescent="0.25"/>
    <row r="2090" ht="13.2" x14ac:dyDescent="0.25"/>
    <row r="2091" ht="13.2" x14ac:dyDescent="0.25"/>
    <row r="2092" ht="13.2" x14ac:dyDescent="0.25"/>
    <row r="2093" ht="13.2" x14ac:dyDescent="0.25"/>
    <row r="2094" ht="13.2" x14ac:dyDescent="0.25"/>
    <row r="2095" ht="13.2" x14ac:dyDescent="0.25"/>
    <row r="2096" ht="13.2" x14ac:dyDescent="0.25"/>
    <row r="2097" ht="13.2" x14ac:dyDescent="0.25"/>
    <row r="2098" ht="13.2" x14ac:dyDescent="0.25"/>
    <row r="2099" ht="13.2" x14ac:dyDescent="0.25"/>
    <row r="2100" ht="13.2" x14ac:dyDescent="0.25"/>
    <row r="2101" ht="13.2" x14ac:dyDescent="0.25"/>
    <row r="2102" ht="13.2" x14ac:dyDescent="0.25"/>
    <row r="2103" ht="13.2" x14ac:dyDescent="0.25"/>
    <row r="2104" ht="13.2" x14ac:dyDescent="0.25"/>
    <row r="2105" ht="13.2" x14ac:dyDescent="0.25"/>
    <row r="2106" ht="13.2" x14ac:dyDescent="0.25"/>
    <row r="2107" ht="13.2" x14ac:dyDescent="0.25"/>
    <row r="2108" ht="13.2" x14ac:dyDescent="0.25"/>
    <row r="2109" ht="13.2" x14ac:dyDescent="0.25"/>
    <row r="2110" ht="13.2" x14ac:dyDescent="0.25"/>
    <row r="2111" ht="13.2" x14ac:dyDescent="0.25"/>
    <row r="2112" ht="13.2" x14ac:dyDescent="0.25"/>
    <row r="2113" ht="13.2" x14ac:dyDescent="0.25"/>
    <row r="2114" ht="13.2" x14ac:dyDescent="0.25"/>
    <row r="2115" ht="13.2" x14ac:dyDescent="0.25"/>
    <row r="2116" ht="13.2" x14ac:dyDescent="0.25"/>
    <row r="2117" ht="13.2" x14ac:dyDescent="0.25"/>
    <row r="2118" ht="13.2" x14ac:dyDescent="0.25"/>
    <row r="2119" ht="13.2" x14ac:dyDescent="0.25"/>
    <row r="2120" ht="13.2" x14ac:dyDescent="0.25"/>
    <row r="2121" ht="13.2" x14ac:dyDescent="0.25"/>
    <row r="2122" ht="13.2" x14ac:dyDescent="0.25"/>
    <row r="2123" ht="13.2" x14ac:dyDescent="0.25"/>
    <row r="2124" ht="13.2" x14ac:dyDescent="0.25"/>
    <row r="2125" ht="13.2" x14ac:dyDescent="0.25"/>
    <row r="2126" ht="13.2" x14ac:dyDescent="0.25"/>
    <row r="2127" ht="13.2" x14ac:dyDescent="0.25"/>
    <row r="2128" ht="13.2" x14ac:dyDescent="0.25"/>
    <row r="2129" ht="13.2" x14ac:dyDescent="0.25"/>
    <row r="2130" ht="13.2" x14ac:dyDescent="0.25"/>
    <row r="2131" ht="13.2" x14ac:dyDescent="0.25"/>
    <row r="2132" ht="13.2" x14ac:dyDescent="0.25"/>
    <row r="2133" ht="13.2" x14ac:dyDescent="0.25"/>
    <row r="2134" ht="13.2" x14ac:dyDescent="0.25"/>
    <row r="2135" ht="13.2" x14ac:dyDescent="0.25"/>
    <row r="2136" ht="13.2" x14ac:dyDescent="0.25"/>
    <row r="2137" ht="13.2" x14ac:dyDescent="0.25"/>
    <row r="2138" ht="13.2" x14ac:dyDescent="0.25"/>
    <row r="2139" ht="13.2" x14ac:dyDescent="0.25"/>
    <row r="2140" ht="13.2" x14ac:dyDescent="0.25"/>
    <row r="2141" ht="13.2" x14ac:dyDescent="0.25"/>
    <row r="2142" ht="13.2" x14ac:dyDescent="0.25"/>
    <row r="2143" ht="13.2" x14ac:dyDescent="0.25"/>
    <row r="2144" ht="13.2" x14ac:dyDescent="0.25"/>
    <row r="2145" ht="13.2" x14ac:dyDescent="0.25"/>
    <row r="2146" ht="13.2" x14ac:dyDescent="0.25"/>
    <row r="2147" ht="13.2" x14ac:dyDescent="0.25"/>
    <row r="2148" ht="13.2" x14ac:dyDescent="0.25"/>
    <row r="2149" ht="13.2" x14ac:dyDescent="0.25"/>
    <row r="2150" ht="13.2" x14ac:dyDescent="0.25"/>
    <row r="2151" ht="13.2" x14ac:dyDescent="0.25"/>
    <row r="2152" ht="13.2" x14ac:dyDescent="0.25"/>
    <row r="2153" ht="13.2" x14ac:dyDescent="0.25"/>
    <row r="2154" ht="13.2" x14ac:dyDescent="0.25"/>
    <row r="2155" ht="13.2" x14ac:dyDescent="0.25"/>
    <row r="2156" ht="13.2" x14ac:dyDescent="0.25"/>
    <row r="2157" ht="13.2" x14ac:dyDescent="0.25"/>
    <row r="2158" ht="13.2" x14ac:dyDescent="0.25"/>
    <row r="2159" ht="13.2" x14ac:dyDescent="0.25"/>
    <row r="2160" ht="13.2" x14ac:dyDescent="0.25"/>
    <row r="2161" ht="13.2" x14ac:dyDescent="0.25"/>
    <row r="2162" ht="13.2" x14ac:dyDescent="0.25"/>
    <row r="2163" ht="13.2" x14ac:dyDescent="0.25"/>
    <row r="2164" ht="13.2" x14ac:dyDescent="0.25"/>
    <row r="2165" ht="13.2" x14ac:dyDescent="0.25"/>
    <row r="2166" ht="13.2" x14ac:dyDescent="0.25"/>
    <row r="2167" ht="13.2" x14ac:dyDescent="0.25"/>
    <row r="2168" ht="13.2" x14ac:dyDescent="0.25"/>
    <row r="2169" ht="13.2" x14ac:dyDescent="0.25"/>
    <row r="2170" ht="13.2" x14ac:dyDescent="0.25"/>
    <row r="2171" ht="13.2" x14ac:dyDescent="0.25"/>
    <row r="2172" ht="13.2" x14ac:dyDescent="0.25"/>
    <row r="2173" ht="13.2" x14ac:dyDescent="0.25"/>
    <row r="2174" ht="13.2" x14ac:dyDescent="0.25"/>
    <row r="2175" ht="13.2" x14ac:dyDescent="0.25"/>
    <row r="2176" ht="13.2" x14ac:dyDescent="0.25"/>
    <row r="2177" ht="13.2" x14ac:dyDescent="0.25"/>
    <row r="2178" ht="13.2" x14ac:dyDescent="0.25"/>
    <row r="2179" ht="13.2" x14ac:dyDescent="0.25"/>
    <row r="2180" ht="13.2" x14ac:dyDescent="0.25"/>
    <row r="2181" ht="13.2" x14ac:dyDescent="0.25"/>
    <row r="2182" ht="13.2" x14ac:dyDescent="0.25"/>
    <row r="2183" ht="13.2" x14ac:dyDescent="0.25"/>
    <row r="2184" ht="13.2" x14ac:dyDescent="0.25"/>
    <row r="2185" ht="13.2" x14ac:dyDescent="0.25"/>
    <row r="2186" ht="13.2" x14ac:dyDescent="0.25"/>
    <row r="2187" ht="13.2" x14ac:dyDescent="0.25"/>
    <row r="2188" ht="13.2" x14ac:dyDescent="0.25"/>
    <row r="2189" ht="13.2" x14ac:dyDescent="0.25"/>
    <row r="2190" ht="13.2" x14ac:dyDescent="0.25"/>
    <row r="2191" ht="13.2" x14ac:dyDescent="0.25"/>
    <row r="2192" ht="13.2" x14ac:dyDescent="0.25"/>
    <row r="2193" ht="13.2" x14ac:dyDescent="0.25"/>
    <row r="2194" ht="13.2" x14ac:dyDescent="0.25"/>
    <row r="2195" ht="13.2" x14ac:dyDescent="0.25"/>
    <row r="2196" ht="13.2" x14ac:dyDescent="0.25"/>
    <row r="2197" ht="13.2" x14ac:dyDescent="0.25"/>
    <row r="2198" ht="13.2" x14ac:dyDescent="0.25"/>
    <row r="2199" ht="13.2" x14ac:dyDescent="0.25"/>
    <row r="2200" ht="13.2" x14ac:dyDescent="0.25"/>
    <row r="2201" ht="13.2" x14ac:dyDescent="0.25"/>
    <row r="2202" ht="13.2" x14ac:dyDescent="0.25"/>
    <row r="2203" ht="13.2" x14ac:dyDescent="0.25"/>
    <row r="2204" ht="13.2" x14ac:dyDescent="0.25"/>
    <row r="2205" ht="13.2" x14ac:dyDescent="0.25"/>
    <row r="2206" ht="13.2" x14ac:dyDescent="0.25"/>
    <row r="2207" ht="13.2" x14ac:dyDescent="0.25"/>
    <row r="2208" ht="13.2" x14ac:dyDescent="0.25"/>
    <row r="2209" ht="13.2" x14ac:dyDescent="0.25"/>
    <row r="2210" ht="13.2" x14ac:dyDescent="0.25"/>
    <row r="2211" ht="13.2" x14ac:dyDescent="0.25"/>
    <row r="2212" ht="13.2" x14ac:dyDescent="0.25"/>
    <row r="2213" ht="13.2" x14ac:dyDescent="0.25"/>
    <row r="2214" ht="13.2" x14ac:dyDescent="0.25"/>
    <row r="2215" ht="13.2" x14ac:dyDescent="0.25"/>
    <row r="2216" ht="13.2" x14ac:dyDescent="0.25"/>
    <row r="2217" ht="13.2" x14ac:dyDescent="0.25"/>
    <row r="2218" ht="13.2" x14ac:dyDescent="0.25"/>
    <row r="2219" ht="13.2" x14ac:dyDescent="0.25"/>
    <row r="2220" ht="13.2" x14ac:dyDescent="0.25"/>
    <row r="2221" ht="13.2" x14ac:dyDescent="0.25"/>
    <row r="2222" ht="13.2" x14ac:dyDescent="0.25"/>
    <row r="2223" ht="13.2" x14ac:dyDescent="0.25"/>
    <row r="2224" ht="13.2" x14ac:dyDescent="0.25"/>
    <row r="2225" ht="13.2" x14ac:dyDescent="0.25"/>
    <row r="2226" ht="13.2" x14ac:dyDescent="0.25"/>
    <row r="2227" ht="13.2" x14ac:dyDescent="0.25"/>
    <row r="2228" ht="13.2" x14ac:dyDescent="0.25"/>
    <row r="2229" ht="13.2" x14ac:dyDescent="0.25"/>
    <row r="2230" ht="13.2" x14ac:dyDescent="0.25"/>
    <row r="2231" ht="13.2" x14ac:dyDescent="0.25"/>
    <row r="2232" ht="13.2" x14ac:dyDescent="0.25"/>
    <row r="2233" ht="13.2" x14ac:dyDescent="0.25"/>
    <row r="2234" ht="13.2" x14ac:dyDescent="0.25"/>
    <row r="2235" ht="13.2" x14ac:dyDescent="0.25"/>
    <row r="2236" ht="13.2" x14ac:dyDescent="0.25"/>
    <row r="2237" ht="13.2" x14ac:dyDescent="0.25"/>
    <row r="2238" ht="13.2" x14ac:dyDescent="0.25"/>
    <row r="2239" ht="13.2" x14ac:dyDescent="0.25"/>
    <row r="2240" ht="13.2" x14ac:dyDescent="0.25"/>
    <row r="2241" ht="13.2" x14ac:dyDescent="0.25"/>
    <row r="2242" ht="13.2" x14ac:dyDescent="0.25"/>
    <row r="2243" ht="13.2" x14ac:dyDescent="0.25"/>
    <row r="2244" ht="13.2" x14ac:dyDescent="0.25"/>
    <row r="2245" ht="13.2" x14ac:dyDescent="0.25"/>
    <row r="2246" ht="13.2" x14ac:dyDescent="0.25"/>
    <row r="2247" ht="13.2" x14ac:dyDescent="0.25"/>
    <row r="2248" ht="13.2" x14ac:dyDescent="0.25"/>
    <row r="2249" ht="13.2" x14ac:dyDescent="0.25"/>
    <row r="2250" ht="13.2" x14ac:dyDescent="0.25"/>
    <row r="2251" ht="13.2" x14ac:dyDescent="0.25"/>
    <row r="2252" ht="13.2" x14ac:dyDescent="0.25"/>
    <row r="2253" ht="13.2" x14ac:dyDescent="0.25"/>
    <row r="2254" ht="13.2" x14ac:dyDescent="0.25"/>
    <row r="2255" ht="13.2" x14ac:dyDescent="0.25"/>
    <row r="2256" ht="13.2" x14ac:dyDescent="0.25"/>
    <row r="2257" ht="13.2" x14ac:dyDescent="0.25"/>
    <row r="2258" ht="13.2" x14ac:dyDescent="0.25"/>
    <row r="2259" ht="13.2" x14ac:dyDescent="0.25"/>
    <row r="2260" ht="13.2" x14ac:dyDescent="0.25"/>
    <row r="2261" ht="13.2" x14ac:dyDescent="0.25"/>
    <row r="2262" ht="13.2" x14ac:dyDescent="0.25"/>
    <row r="2263" ht="13.2" x14ac:dyDescent="0.25"/>
    <row r="2264" ht="13.2" x14ac:dyDescent="0.25"/>
    <row r="2265" ht="13.2" x14ac:dyDescent="0.25"/>
    <row r="2266" ht="13.2" x14ac:dyDescent="0.25"/>
    <row r="2267" ht="13.2" x14ac:dyDescent="0.25"/>
    <row r="2268" ht="13.2" x14ac:dyDescent="0.25"/>
    <row r="2269" ht="13.2" x14ac:dyDescent="0.25"/>
    <row r="2270" ht="13.2" x14ac:dyDescent="0.25"/>
    <row r="2271" ht="13.2" x14ac:dyDescent="0.25"/>
    <row r="2272" ht="13.2" x14ac:dyDescent="0.25"/>
    <row r="2273" ht="13.2" x14ac:dyDescent="0.25"/>
    <row r="2274" ht="13.2" x14ac:dyDescent="0.25"/>
    <row r="2275" ht="13.2" x14ac:dyDescent="0.25"/>
    <row r="2276" ht="13.2" x14ac:dyDescent="0.25"/>
    <row r="2277" ht="13.2" x14ac:dyDescent="0.25"/>
    <row r="2278" ht="13.2" x14ac:dyDescent="0.25"/>
    <row r="2279" ht="13.2" x14ac:dyDescent="0.25"/>
    <row r="2280" ht="13.2" x14ac:dyDescent="0.25"/>
    <row r="2281" ht="13.2" x14ac:dyDescent="0.25"/>
    <row r="2282" ht="13.2" x14ac:dyDescent="0.25"/>
    <row r="2283" ht="13.2" x14ac:dyDescent="0.25"/>
    <row r="2284" ht="13.2" x14ac:dyDescent="0.25"/>
    <row r="2285" ht="13.2" x14ac:dyDescent="0.25"/>
    <row r="2286" ht="13.2" x14ac:dyDescent="0.25"/>
    <row r="2287" ht="13.2" x14ac:dyDescent="0.25"/>
    <row r="2288" ht="13.2" x14ac:dyDescent="0.25"/>
    <row r="2289" ht="13.2" x14ac:dyDescent="0.25"/>
    <row r="2290" ht="13.2" x14ac:dyDescent="0.25"/>
    <row r="2291" ht="13.2" x14ac:dyDescent="0.25"/>
    <row r="2292" ht="13.2" x14ac:dyDescent="0.25"/>
    <row r="2293" ht="13.2" x14ac:dyDescent="0.25"/>
    <row r="2294" ht="13.2" x14ac:dyDescent="0.25"/>
    <row r="2295" ht="13.2" x14ac:dyDescent="0.25"/>
    <row r="2296" ht="13.2" x14ac:dyDescent="0.25"/>
    <row r="2297" ht="13.2" x14ac:dyDescent="0.25"/>
    <row r="2298" ht="13.2" x14ac:dyDescent="0.25"/>
    <row r="2299" ht="13.2" x14ac:dyDescent="0.25"/>
    <row r="2300" ht="13.2" x14ac:dyDescent="0.25"/>
    <row r="2301" ht="13.2" x14ac:dyDescent="0.25"/>
    <row r="2302" ht="13.2" x14ac:dyDescent="0.25"/>
    <row r="2303" ht="13.2" x14ac:dyDescent="0.25"/>
    <row r="2304" ht="13.2" x14ac:dyDescent="0.25"/>
    <row r="2305" ht="13.2" x14ac:dyDescent="0.25"/>
    <row r="2306" ht="13.2" x14ac:dyDescent="0.25"/>
    <row r="2307" ht="13.2" x14ac:dyDescent="0.25"/>
    <row r="2308" ht="13.2" x14ac:dyDescent="0.25"/>
    <row r="2309" ht="13.2" x14ac:dyDescent="0.25"/>
    <row r="2310" ht="13.2" x14ac:dyDescent="0.25"/>
    <row r="2311" ht="13.2" x14ac:dyDescent="0.25"/>
    <row r="2312" ht="13.2" x14ac:dyDescent="0.25"/>
    <row r="2313" ht="13.2" x14ac:dyDescent="0.25"/>
    <row r="2314" ht="13.2" x14ac:dyDescent="0.25"/>
    <row r="2315" ht="13.2" x14ac:dyDescent="0.25"/>
    <row r="2316" ht="13.2" x14ac:dyDescent="0.25"/>
    <row r="2317" ht="13.2" x14ac:dyDescent="0.25"/>
    <row r="2318" ht="13.2" x14ac:dyDescent="0.25"/>
    <row r="2319" ht="13.2" x14ac:dyDescent="0.25"/>
    <row r="2320" ht="13.2" x14ac:dyDescent="0.25"/>
    <row r="2321" ht="13.2" x14ac:dyDescent="0.25"/>
    <row r="2322" ht="13.2" x14ac:dyDescent="0.25"/>
    <row r="2323" ht="13.2" x14ac:dyDescent="0.25"/>
    <row r="2324" ht="13.2" x14ac:dyDescent="0.25"/>
    <row r="2325" ht="13.2" x14ac:dyDescent="0.25"/>
    <row r="2326" ht="13.2" x14ac:dyDescent="0.25"/>
    <row r="2327" ht="13.2" x14ac:dyDescent="0.25"/>
    <row r="2328" ht="13.2" x14ac:dyDescent="0.25"/>
    <row r="2329" ht="13.2" x14ac:dyDescent="0.25"/>
    <row r="2330" ht="13.2" x14ac:dyDescent="0.25"/>
    <row r="2331" ht="13.2" x14ac:dyDescent="0.25"/>
    <row r="2332" ht="13.2" x14ac:dyDescent="0.25"/>
    <row r="2333" ht="13.2" x14ac:dyDescent="0.25"/>
    <row r="2334" ht="13.2" x14ac:dyDescent="0.25"/>
    <row r="2335" ht="13.2" x14ac:dyDescent="0.25"/>
    <row r="2336" ht="13.2" x14ac:dyDescent="0.25"/>
    <row r="2337" ht="13.2" x14ac:dyDescent="0.25"/>
    <row r="2338" ht="13.2" x14ac:dyDescent="0.25"/>
    <row r="2339" ht="13.2" x14ac:dyDescent="0.25"/>
    <row r="2340" ht="13.2" x14ac:dyDescent="0.25"/>
    <row r="2341" ht="13.2" x14ac:dyDescent="0.25"/>
    <row r="2342" ht="13.2" x14ac:dyDescent="0.25"/>
    <row r="2343" ht="13.2" x14ac:dyDescent="0.25"/>
    <row r="2344" ht="13.2" x14ac:dyDescent="0.25"/>
    <row r="2345" ht="13.2" x14ac:dyDescent="0.25"/>
    <row r="2346" ht="13.2" x14ac:dyDescent="0.25"/>
    <row r="2347" ht="13.2" x14ac:dyDescent="0.25"/>
    <row r="2348" ht="13.2" x14ac:dyDescent="0.25"/>
    <row r="2349" ht="13.2" x14ac:dyDescent="0.25"/>
    <row r="2350" ht="13.2" x14ac:dyDescent="0.25"/>
    <row r="2351" ht="13.2" x14ac:dyDescent="0.25"/>
    <row r="2352" ht="13.2" x14ac:dyDescent="0.25"/>
    <row r="2353" ht="13.2" x14ac:dyDescent="0.25"/>
    <row r="2354" ht="13.2" x14ac:dyDescent="0.25"/>
    <row r="2355" ht="13.2" x14ac:dyDescent="0.25"/>
    <row r="2356" ht="13.2" x14ac:dyDescent="0.25"/>
    <row r="2357" ht="13.2" x14ac:dyDescent="0.25"/>
    <row r="2358" ht="13.2" x14ac:dyDescent="0.25"/>
    <row r="2359" ht="13.2" x14ac:dyDescent="0.25"/>
    <row r="2360" ht="13.2" x14ac:dyDescent="0.25"/>
    <row r="2361" ht="13.2" x14ac:dyDescent="0.25"/>
    <row r="2362" ht="13.2" x14ac:dyDescent="0.25"/>
    <row r="2363" ht="13.2" x14ac:dyDescent="0.25"/>
    <row r="2364" ht="13.2" x14ac:dyDescent="0.25"/>
    <row r="2365" ht="13.2" x14ac:dyDescent="0.25"/>
    <row r="2366" ht="13.2" x14ac:dyDescent="0.25"/>
    <row r="2367" ht="13.2" x14ac:dyDescent="0.25"/>
    <row r="2368" ht="13.2" x14ac:dyDescent="0.25"/>
    <row r="2369" ht="13.2" x14ac:dyDescent="0.25"/>
    <row r="2370" ht="13.2" x14ac:dyDescent="0.25"/>
    <row r="2371" ht="13.2" x14ac:dyDescent="0.25"/>
    <row r="2372" ht="13.2" x14ac:dyDescent="0.25"/>
    <row r="2373" ht="13.2" x14ac:dyDescent="0.25"/>
    <row r="2374" ht="13.2" x14ac:dyDescent="0.25"/>
    <row r="2375" ht="13.2" x14ac:dyDescent="0.25"/>
    <row r="2376" ht="13.2" x14ac:dyDescent="0.25"/>
    <row r="2377" ht="13.2" x14ac:dyDescent="0.25"/>
    <row r="2378" ht="13.2" x14ac:dyDescent="0.25"/>
    <row r="2379" ht="13.2" x14ac:dyDescent="0.25"/>
    <row r="2380" ht="13.2" x14ac:dyDescent="0.25"/>
    <row r="2381" ht="13.2" x14ac:dyDescent="0.25"/>
    <row r="2382" ht="13.2" x14ac:dyDescent="0.25"/>
    <row r="2383" ht="13.2" x14ac:dyDescent="0.25"/>
    <row r="2384" ht="13.2" x14ac:dyDescent="0.25"/>
    <row r="2385" ht="13.2" x14ac:dyDescent="0.25"/>
    <row r="2386" ht="13.2" x14ac:dyDescent="0.25"/>
    <row r="2387" ht="13.2" x14ac:dyDescent="0.25"/>
    <row r="2388" ht="13.2" x14ac:dyDescent="0.25"/>
    <row r="2389" ht="13.2" x14ac:dyDescent="0.25"/>
    <row r="2390" ht="13.2" x14ac:dyDescent="0.25"/>
    <row r="2391" ht="13.2" x14ac:dyDescent="0.25"/>
    <row r="2392" ht="13.2" x14ac:dyDescent="0.25"/>
    <row r="2393" ht="13.2" x14ac:dyDescent="0.25"/>
    <row r="2394" ht="13.2" x14ac:dyDescent="0.25"/>
    <row r="2395" ht="13.2" x14ac:dyDescent="0.25"/>
    <row r="2396" ht="13.2" x14ac:dyDescent="0.25"/>
    <row r="2397" ht="13.2" x14ac:dyDescent="0.25"/>
    <row r="2398" ht="13.2" x14ac:dyDescent="0.25"/>
    <row r="2399" ht="13.2" x14ac:dyDescent="0.25"/>
    <row r="2400" ht="13.2" x14ac:dyDescent="0.25"/>
    <row r="2401" ht="13.2" x14ac:dyDescent="0.25"/>
    <row r="2402" ht="13.2" x14ac:dyDescent="0.25"/>
    <row r="2403" ht="13.2" x14ac:dyDescent="0.25"/>
    <row r="2404" ht="13.2" x14ac:dyDescent="0.25"/>
    <row r="2405" ht="13.2" x14ac:dyDescent="0.25"/>
    <row r="2406" ht="13.2" x14ac:dyDescent="0.25"/>
    <row r="2407" ht="13.2" x14ac:dyDescent="0.25"/>
    <row r="2408" ht="13.2" x14ac:dyDescent="0.25"/>
    <row r="2409" ht="13.2" x14ac:dyDescent="0.25"/>
    <row r="2410" ht="13.2" x14ac:dyDescent="0.25"/>
    <row r="2411" ht="13.2" x14ac:dyDescent="0.25"/>
    <row r="2412" ht="13.2" x14ac:dyDescent="0.25"/>
    <row r="2413" ht="13.2" x14ac:dyDescent="0.25"/>
    <row r="2414" ht="13.2" x14ac:dyDescent="0.25"/>
    <row r="2415" ht="13.2" x14ac:dyDescent="0.25"/>
    <row r="2416" ht="13.2" x14ac:dyDescent="0.25"/>
    <row r="2417" ht="13.2" x14ac:dyDescent="0.25"/>
    <row r="2418" ht="13.2" x14ac:dyDescent="0.25"/>
    <row r="2419" ht="13.2" x14ac:dyDescent="0.25"/>
    <row r="2420" ht="13.2" x14ac:dyDescent="0.25"/>
    <row r="2421" ht="13.2" x14ac:dyDescent="0.25"/>
    <row r="2422" ht="13.2" x14ac:dyDescent="0.25"/>
    <row r="2423" ht="13.2" x14ac:dyDescent="0.25"/>
    <row r="2424" ht="13.2" x14ac:dyDescent="0.25"/>
    <row r="2425" ht="13.2" x14ac:dyDescent="0.25"/>
    <row r="2426" ht="13.2" x14ac:dyDescent="0.25"/>
    <row r="2427" ht="13.2" x14ac:dyDescent="0.25"/>
    <row r="2428" ht="13.2" x14ac:dyDescent="0.25"/>
    <row r="2429" ht="13.2" x14ac:dyDescent="0.25"/>
    <row r="2430" ht="13.2" x14ac:dyDescent="0.25"/>
    <row r="2431" ht="13.2" x14ac:dyDescent="0.25"/>
    <row r="2432" ht="13.2" x14ac:dyDescent="0.25"/>
    <row r="2433" ht="13.2" x14ac:dyDescent="0.25"/>
    <row r="2434" ht="13.2" x14ac:dyDescent="0.25"/>
    <row r="2435" ht="13.2" x14ac:dyDescent="0.25"/>
    <row r="2436" ht="13.2" x14ac:dyDescent="0.25"/>
    <row r="2437" ht="13.2" x14ac:dyDescent="0.25"/>
    <row r="2438" ht="13.2" x14ac:dyDescent="0.25"/>
    <row r="2439" ht="13.2" x14ac:dyDescent="0.25"/>
    <row r="2440" ht="13.2" x14ac:dyDescent="0.25"/>
    <row r="2441" ht="13.2" x14ac:dyDescent="0.25"/>
    <row r="2442" ht="13.2" x14ac:dyDescent="0.25"/>
    <row r="2443" ht="13.2" x14ac:dyDescent="0.25"/>
    <row r="2444" ht="13.2" x14ac:dyDescent="0.25"/>
    <row r="2445" ht="13.2" x14ac:dyDescent="0.25"/>
    <row r="2446" ht="13.2" x14ac:dyDescent="0.25"/>
    <row r="2447" ht="13.2" x14ac:dyDescent="0.25"/>
    <row r="2448" ht="13.2" x14ac:dyDescent="0.25"/>
    <row r="2449" ht="13.2" x14ac:dyDescent="0.25"/>
    <row r="2450" ht="13.2" x14ac:dyDescent="0.25"/>
    <row r="2451" ht="13.2" x14ac:dyDescent="0.25"/>
    <row r="2452" ht="13.2" x14ac:dyDescent="0.25"/>
    <row r="2453" ht="13.2" x14ac:dyDescent="0.25"/>
    <row r="2454" ht="13.2" x14ac:dyDescent="0.25"/>
    <row r="2455" ht="13.2" x14ac:dyDescent="0.25"/>
    <row r="2456" ht="13.2" x14ac:dyDescent="0.25"/>
    <row r="2457" ht="13.2" x14ac:dyDescent="0.25"/>
    <row r="2458" ht="13.2" x14ac:dyDescent="0.25"/>
    <row r="2459" ht="13.2" x14ac:dyDescent="0.25"/>
    <row r="2460" ht="13.2" x14ac:dyDescent="0.25"/>
    <row r="2461" ht="13.2" x14ac:dyDescent="0.25"/>
    <row r="2462" ht="13.2" x14ac:dyDescent="0.25"/>
    <row r="2463" ht="13.2" x14ac:dyDescent="0.25"/>
    <row r="2464" ht="13.2" x14ac:dyDescent="0.25"/>
    <row r="2465" ht="13.2" x14ac:dyDescent="0.25"/>
    <row r="2466" ht="13.2" x14ac:dyDescent="0.25"/>
    <row r="2467" ht="13.2" x14ac:dyDescent="0.25"/>
    <row r="2468" ht="13.2" x14ac:dyDescent="0.25"/>
    <row r="2469" ht="13.2" x14ac:dyDescent="0.25"/>
    <row r="2470" ht="13.2" x14ac:dyDescent="0.25"/>
    <row r="2471" ht="13.2" x14ac:dyDescent="0.25"/>
    <row r="2472" ht="13.2" x14ac:dyDescent="0.25"/>
    <row r="2473" ht="13.2" x14ac:dyDescent="0.25"/>
    <row r="2474" ht="13.2" x14ac:dyDescent="0.25"/>
    <row r="2475" ht="13.2" x14ac:dyDescent="0.25"/>
    <row r="2476" ht="13.2" x14ac:dyDescent="0.25"/>
    <row r="2477" ht="13.2" x14ac:dyDescent="0.25"/>
    <row r="2478" ht="13.2" x14ac:dyDescent="0.25"/>
    <row r="2479" ht="13.2" x14ac:dyDescent="0.25"/>
    <row r="2480" ht="13.2" x14ac:dyDescent="0.25"/>
    <row r="2481" ht="13.2" x14ac:dyDescent="0.25"/>
    <row r="2482" ht="13.2" x14ac:dyDescent="0.25"/>
    <row r="2483" ht="13.2" x14ac:dyDescent="0.25"/>
    <row r="2484" ht="13.2" x14ac:dyDescent="0.25"/>
    <row r="2485" ht="13.2" x14ac:dyDescent="0.25"/>
    <row r="2486" ht="13.2" x14ac:dyDescent="0.25"/>
    <row r="2487" ht="13.2" x14ac:dyDescent="0.25"/>
    <row r="2488" ht="13.2" x14ac:dyDescent="0.25"/>
    <row r="2489" ht="13.2" x14ac:dyDescent="0.25"/>
    <row r="2490" ht="13.2" x14ac:dyDescent="0.25"/>
    <row r="2491" ht="13.2" x14ac:dyDescent="0.25"/>
    <row r="2492" ht="13.2" x14ac:dyDescent="0.25"/>
    <row r="2493" ht="13.2" x14ac:dyDescent="0.25"/>
    <row r="2494" ht="13.2" x14ac:dyDescent="0.25"/>
    <row r="2495" ht="13.2" x14ac:dyDescent="0.25"/>
    <row r="2496" ht="13.2" x14ac:dyDescent="0.25"/>
    <row r="2497" ht="13.2" x14ac:dyDescent="0.25"/>
    <row r="2498" ht="13.2" x14ac:dyDescent="0.25"/>
    <row r="2499" ht="13.2" x14ac:dyDescent="0.25"/>
    <row r="2500" ht="13.2" x14ac:dyDescent="0.25"/>
    <row r="2501" ht="13.2" x14ac:dyDescent="0.25"/>
    <row r="2502" ht="13.2" x14ac:dyDescent="0.25"/>
    <row r="2503" ht="13.2" x14ac:dyDescent="0.25"/>
    <row r="2504" ht="13.2" x14ac:dyDescent="0.25"/>
    <row r="2505" ht="13.2" x14ac:dyDescent="0.25"/>
    <row r="2506" ht="13.2" x14ac:dyDescent="0.25"/>
    <row r="2507" ht="13.2" x14ac:dyDescent="0.25"/>
    <row r="2508" ht="13.2" x14ac:dyDescent="0.25"/>
    <row r="2509" ht="13.2" x14ac:dyDescent="0.25"/>
    <row r="2510" ht="13.2" x14ac:dyDescent="0.25"/>
    <row r="2511" ht="13.2" x14ac:dyDescent="0.25"/>
    <row r="2512" ht="13.2" x14ac:dyDescent="0.25"/>
    <row r="2513" ht="13.2" x14ac:dyDescent="0.25"/>
    <row r="2514" ht="13.2" x14ac:dyDescent="0.25"/>
    <row r="2515" ht="13.2" x14ac:dyDescent="0.25"/>
    <row r="2516" ht="13.2" x14ac:dyDescent="0.25"/>
    <row r="2517" ht="13.2" x14ac:dyDescent="0.25"/>
    <row r="2518" ht="13.2" x14ac:dyDescent="0.25"/>
    <row r="2519" ht="13.2" x14ac:dyDescent="0.25"/>
    <row r="2520" ht="13.2" x14ac:dyDescent="0.25"/>
    <row r="2521" ht="13.2" x14ac:dyDescent="0.25"/>
    <row r="2522" ht="13.2" x14ac:dyDescent="0.25"/>
    <row r="2523" ht="13.2" x14ac:dyDescent="0.25"/>
    <row r="2524" ht="13.2" x14ac:dyDescent="0.25"/>
    <row r="2525" ht="13.2" x14ac:dyDescent="0.25"/>
    <row r="2526" ht="13.2" x14ac:dyDescent="0.25"/>
    <row r="2527" ht="13.2" x14ac:dyDescent="0.25"/>
    <row r="2528" ht="13.2" x14ac:dyDescent="0.25"/>
    <row r="2529" ht="13.2" x14ac:dyDescent="0.25"/>
    <row r="2530" ht="13.2" x14ac:dyDescent="0.25"/>
    <row r="2531" ht="13.2" x14ac:dyDescent="0.25"/>
    <row r="2532" ht="13.2" x14ac:dyDescent="0.25"/>
    <row r="2533" ht="13.2" x14ac:dyDescent="0.25"/>
    <row r="2534" ht="13.2" x14ac:dyDescent="0.25"/>
    <row r="2535" ht="13.2" x14ac:dyDescent="0.25"/>
    <row r="2536" ht="13.2" x14ac:dyDescent="0.25"/>
    <row r="2537" ht="13.2" x14ac:dyDescent="0.25"/>
    <row r="2538" ht="13.2" x14ac:dyDescent="0.25"/>
    <row r="2539" ht="13.2" x14ac:dyDescent="0.25"/>
    <row r="2540" ht="13.2" x14ac:dyDescent="0.25"/>
    <row r="2541" ht="13.2" x14ac:dyDescent="0.25"/>
    <row r="2542" ht="13.2" x14ac:dyDescent="0.25"/>
    <row r="2543" ht="13.2" x14ac:dyDescent="0.25"/>
    <row r="2544" ht="13.2" x14ac:dyDescent="0.25"/>
    <row r="2545" ht="13.2" x14ac:dyDescent="0.25"/>
    <row r="2546" ht="13.2" x14ac:dyDescent="0.25"/>
    <row r="2547" ht="13.2" x14ac:dyDescent="0.25"/>
    <row r="2548" ht="13.2" x14ac:dyDescent="0.25"/>
    <row r="2549" ht="13.2" x14ac:dyDescent="0.25"/>
    <row r="2550" ht="13.2" x14ac:dyDescent="0.25"/>
    <row r="2551" ht="13.2" x14ac:dyDescent="0.25"/>
    <row r="2552" ht="13.2" x14ac:dyDescent="0.25"/>
    <row r="2553" ht="13.2" x14ac:dyDescent="0.25"/>
    <row r="2554" ht="13.2" x14ac:dyDescent="0.25"/>
    <row r="2555" ht="13.2" x14ac:dyDescent="0.25"/>
    <row r="2556" ht="13.2" x14ac:dyDescent="0.25"/>
    <row r="2557" ht="13.2" x14ac:dyDescent="0.25"/>
    <row r="2558" ht="13.2" x14ac:dyDescent="0.25"/>
    <row r="2559" ht="13.2" x14ac:dyDescent="0.25"/>
    <row r="2560" ht="13.2" x14ac:dyDescent="0.25"/>
    <row r="2561" ht="13.2" x14ac:dyDescent="0.25"/>
    <row r="2562" ht="13.2" x14ac:dyDescent="0.25"/>
    <row r="2563" ht="13.2" x14ac:dyDescent="0.25"/>
    <row r="2564" ht="13.2" x14ac:dyDescent="0.25"/>
    <row r="2565" ht="13.2" x14ac:dyDescent="0.25"/>
    <row r="2566" ht="13.2" x14ac:dyDescent="0.25"/>
    <row r="2567" ht="13.2" x14ac:dyDescent="0.25"/>
    <row r="2568" ht="13.2" x14ac:dyDescent="0.25"/>
    <row r="2569" ht="13.2" x14ac:dyDescent="0.25"/>
    <row r="2570" ht="13.2" x14ac:dyDescent="0.25"/>
    <row r="2571" ht="13.2" x14ac:dyDescent="0.25"/>
    <row r="2572" ht="13.2" x14ac:dyDescent="0.25"/>
    <row r="2573" ht="13.2" x14ac:dyDescent="0.25"/>
    <row r="2574" ht="13.2" x14ac:dyDescent="0.25"/>
    <row r="2575" ht="13.2" x14ac:dyDescent="0.25"/>
    <row r="2576" ht="13.2" x14ac:dyDescent="0.25"/>
    <row r="2577" ht="13.2" x14ac:dyDescent="0.25"/>
    <row r="2578" ht="13.2" x14ac:dyDescent="0.25"/>
    <row r="2579" ht="13.2" x14ac:dyDescent="0.25"/>
    <row r="2580" ht="13.2" x14ac:dyDescent="0.25"/>
    <row r="2581" ht="13.2" x14ac:dyDescent="0.25"/>
    <row r="2582" ht="13.2" x14ac:dyDescent="0.25"/>
    <row r="2583" ht="13.2" x14ac:dyDescent="0.25"/>
    <row r="2584" ht="13.2" x14ac:dyDescent="0.25"/>
    <row r="2585" ht="13.2" x14ac:dyDescent="0.25"/>
    <row r="2586" ht="13.2" x14ac:dyDescent="0.25"/>
    <row r="2587" ht="13.2" x14ac:dyDescent="0.25"/>
    <row r="2588" ht="13.2" x14ac:dyDescent="0.25"/>
    <row r="2589" ht="13.2" x14ac:dyDescent="0.25"/>
    <row r="2590" ht="13.2" x14ac:dyDescent="0.25"/>
    <row r="2591" ht="13.2" x14ac:dyDescent="0.25"/>
    <row r="2592" ht="13.2" x14ac:dyDescent="0.25"/>
    <row r="2593" ht="13.2" x14ac:dyDescent="0.25"/>
    <row r="2594" ht="13.2" x14ac:dyDescent="0.25"/>
    <row r="2595" ht="13.2" x14ac:dyDescent="0.25"/>
    <row r="2596" ht="13.2" x14ac:dyDescent="0.25"/>
    <row r="2597" ht="13.2" x14ac:dyDescent="0.25"/>
    <row r="2598" ht="13.2" x14ac:dyDescent="0.25"/>
    <row r="2599" ht="13.2" x14ac:dyDescent="0.25"/>
    <row r="2600" ht="13.2" x14ac:dyDescent="0.25"/>
    <row r="2601" ht="13.2" x14ac:dyDescent="0.25"/>
    <row r="2602" ht="13.2" x14ac:dyDescent="0.25"/>
    <row r="2603" ht="13.2" x14ac:dyDescent="0.25"/>
    <row r="2604" ht="13.2" x14ac:dyDescent="0.25"/>
    <row r="2605" ht="13.2" x14ac:dyDescent="0.25"/>
    <row r="2606" ht="13.2" x14ac:dyDescent="0.25"/>
    <row r="2607" ht="13.2" x14ac:dyDescent="0.25"/>
    <row r="2608" ht="13.2" x14ac:dyDescent="0.25"/>
    <row r="2609" ht="13.2" x14ac:dyDescent="0.25"/>
    <row r="2610" ht="13.2" x14ac:dyDescent="0.25"/>
    <row r="2611" ht="13.2" x14ac:dyDescent="0.25"/>
    <row r="2612" ht="13.2" x14ac:dyDescent="0.25"/>
    <row r="2613" ht="13.2" x14ac:dyDescent="0.25"/>
    <row r="2614" ht="13.2" x14ac:dyDescent="0.25"/>
    <row r="2615" ht="13.2" x14ac:dyDescent="0.25"/>
    <row r="2616" ht="13.2" x14ac:dyDescent="0.25"/>
    <row r="2617" ht="13.2" x14ac:dyDescent="0.25"/>
    <row r="2618" ht="13.2" x14ac:dyDescent="0.25"/>
    <row r="2619" ht="13.2" x14ac:dyDescent="0.25"/>
    <row r="2620" ht="13.2" x14ac:dyDescent="0.25"/>
    <row r="2621" ht="13.2" x14ac:dyDescent="0.25"/>
    <row r="2622" ht="13.2" x14ac:dyDescent="0.25"/>
    <row r="2623" ht="13.2" x14ac:dyDescent="0.25"/>
    <row r="2624" ht="13.2" x14ac:dyDescent="0.25"/>
    <row r="2625" ht="13.2" x14ac:dyDescent="0.25"/>
    <row r="2626" ht="13.2" x14ac:dyDescent="0.25"/>
    <row r="2627" ht="13.2" x14ac:dyDescent="0.25"/>
    <row r="2628" ht="13.2" x14ac:dyDescent="0.25"/>
    <row r="2629" ht="13.2" x14ac:dyDescent="0.25"/>
    <row r="2630" ht="13.2" x14ac:dyDescent="0.25"/>
    <row r="2631" ht="13.2" x14ac:dyDescent="0.25"/>
    <row r="2632" ht="13.2" x14ac:dyDescent="0.25"/>
    <row r="2633" ht="13.2" x14ac:dyDescent="0.25"/>
    <row r="2634" ht="13.2" x14ac:dyDescent="0.25"/>
    <row r="2635" ht="13.2" x14ac:dyDescent="0.25"/>
    <row r="2636" ht="13.2" x14ac:dyDescent="0.25"/>
    <row r="2637" ht="13.2" x14ac:dyDescent="0.25"/>
    <row r="2638" ht="13.2" x14ac:dyDescent="0.25"/>
    <row r="2639" ht="13.2" x14ac:dyDescent="0.25"/>
    <row r="2640" ht="13.2" x14ac:dyDescent="0.25"/>
    <row r="2641" ht="13.2" x14ac:dyDescent="0.25"/>
    <row r="2642" ht="13.2" x14ac:dyDescent="0.25"/>
    <row r="2643" ht="13.2" x14ac:dyDescent="0.25"/>
    <row r="2644" ht="13.2" x14ac:dyDescent="0.25"/>
    <row r="2645" ht="13.2" x14ac:dyDescent="0.25"/>
    <row r="2646" ht="13.2" x14ac:dyDescent="0.25"/>
    <row r="2647" ht="13.2" x14ac:dyDescent="0.25"/>
    <row r="2648" ht="13.2" x14ac:dyDescent="0.25"/>
    <row r="2649" ht="13.2" x14ac:dyDescent="0.25"/>
    <row r="2650" ht="13.2" x14ac:dyDescent="0.25"/>
    <row r="2651" ht="13.2" x14ac:dyDescent="0.25"/>
    <row r="2652" ht="13.2" x14ac:dyDescent="0.25"/>
    <row r="2653" ht="13.2" x14ac:dyDescent="0.25"/>
    <row r="2654" ht="13.2" x14ac:dyDescent="0.25"/>
    <row r="2655" ht="13.2" x14ac:dyDescent="0.25"/>
    <row r="2656" ht="13.2" x14ac:dyDescent="0.25"/>
    <row r="2657" ht="13.2" x14ac:dyDescent="0.25"/>
    <row r="2658" ht="13.2" x14ac:dyDescent="0.25"/>
    <row r="2659" ht="13.2" x14ac:dyDescent="0.25"/>
    <row r="2660" ht="13.2" x14ac:dyDescent="0.25"/>
    <row r="2661" ht="13.2" x14ac:dyDescent="0.25"/>
    <row r="2662" ht="13.2" x14ac:dyDescent="0.25"/>
    <row r="2663" ht="13.2" x14ac:dyDescent="0.25"/>
    <row r="2664" ht="13.2" x14ac:dyDescent="0.25"/>
    <row r="2665" ht="13.2" x14ac:dyDescent="0.25"/>
    <row r="2666" ht="13.2" x14ac:dyDescent="0.25"/>
    <row r="2667" ht="13.2" x14ac:dyDescent="0.25"/>
    <row r="2668" ht="13.2" x14ac:dyDescent="0.25"/>
    <row r="2669" ht="13.2" x14ac:dyDescent="0.25"/>
    <row r="2670" ht="13.2" x14ac:dyDescent="0.25"/>
    <row r="2671" ht="13.2" x14ac:dyDescent="0.25"/>
    <row r="2672" ht="13.2" x14ac:dyDescent="0.25"/>
    <row r="2673" ht="13.2" x14ac:dyDescent="0.25"/>
    <row r="2674" ht="13.2" x14ac:dyDescent="0.25"/>
    <row r="2675" ht="13.2" x14ac:dyDescent="0.25"/>
    <row r="2676" ht="13.2" x14ac:dyDescent="0.25"/>
    <row r="2677" ht="13.2" x14ac:dyDescent="0.25"/>
    <row r="2678" ht="13.2" x14ac:dyDescent="0.25"/>
    <row r="2679" ht="13.2" x14ac:dyDescent="0.25"/>
    <row r="2680" ht="13.2" x14ac:dyDescent="0.25"/>
    <row r="2681" ht="13.2" x14ac:dyDescent="0.25"/>
    <row r="2682" ht="13.2" x14ac:dyDescent="0.25"/>
    <row r="2683" ht="13.2" x14ac:dyDescent="0.25"/>
    <row r="2684" ht="13.2" x14ac:dyDescent="0.25"/>
    <row r="2685" ht="13.2" x14ac:dyDescent="0.25"/>
    <row r="2686" ht="13.2" x14ac:dyDescent="0.25"/>
    <row r="2687" ht="13.2" x14ac:dyDescent="0.25"/>
    <row r="2688" ht="13.2" x14ac:dyDescent="0.25"/>
    <row r="2689" ht="13.2" x14ac:dyDescent="0.25"/>
    <row r="2690" ht="13.2" x14ac:dyDescent="0.25"/>
    <row r="2691" ht="13.2" x14ac:dyDescent="0.25"/>
    <row r="2692" ht="13.2" x14ac:dyDescent="0.25"/>
    <row r="2693" ht="13.2" x14ac:dyDescent="0.25"/>
    <row r="2694" ht="13.2" x14ac:dyDescent="0.25"/>
    <row r="2695" ht="13.2" x14ac:dyDescent="0.25"/>
    <row r="2696" ht="13.2" x14ac:dyDescent="0.25"/>
    <row r="2697" ht="13.2" x14ac:dyDescent="0.25"/>
    <row r="2698" ht="13.2" x14ac:dyDescent="0.25"/>
    <row r="2699" ht="13.2" x14ac:dyDescent="0.25"/>
    <row r="2700" ht="13.2" x14ac:dyDescent="0.25"/>
    <row r="2701" ht="13.2" x14ac:dyDescent="0.25"/>
    <row r="2702" ht="13.2" x14ac:dyDescent="0.25"/>
    <row r="2703" ht="13.2" x14ac:dyDescent="0.25"/>
    <row r="2704" ht="13.2" x14ac:dyDescent="0.25"/>
    <row r="2705" ht="13.2" x14ac:dyDescent="0.25"/>
    <row r="2706" ht="13.2" x14ac:dyDescent="0.25"/>
    <row r="2707" ht="13.2" x14ac:dyDescent="0.25"/>
    <row r="2708" ht="13.2" x14ac:dyDescent="0.25"/>
    <row r="2709" ht="13.2" x14ac:dyDescent="0.25"/>
    <row r="2710" ht="13.2" x14ac:dyDescent="0.25"/>
    <row r="2711" ht="13.2" x14ac:dyDescent="0.25"/>
    <row r="2712" ht="13.2" x14ac:dyDescent="0.25"/>
    <row r="2713" ht="13.2" x14ac:dyDescent="0.25"/>
    <row r="2714" ht="13.2" x14ac:dyDescent="0.25"/>
    <row r="2715" ht="13.2" x14ac:dyDescent="0.25"/>
    <row r="2716" ht="13.2" x14ac:dyDescent="0.25"/>
    <row r="2717" ht="13.2" x14ac:dyDescent="0.25"/>
    <row r="2718" ht="13.2" x14ac:dyDescent="0.25"/>
    <row r="2719" ht="13.2" x14ac:dyDescent="0.25"/>
    <row r="2720" ht="13.2" x14ac:dyDescent="0.25"/>
    <row r="2721" ht="13.2" x14ac:dyDescent="0.25"/>
    <row r="2722" ht="13.2" x14ac:dyDescent="0.25"/>
    <row r="2723" ht="13.2" x14ac:dyDescent="0.25"/>
    <row r="2724" ht="13.2" x14ac:dyDescent="0.25"/>
    <row r="2725" ht="13.2" x14ac:dyDescent="0.25"/>
    <row r="2726" ht="13.2" x14ac:dyDescent="0.25"/>
    <row r="2727" ht="13.2" x14ac:dyDescent="0.25"/>
    <row r="2728" ht="13.2" x14ac:dyDescent="0.25"/>
    <row r="2729" ht="13.2" x14ac:dyDescent="0.25"/>
    <row r="2730" ht="13.2" x14ac:dyDescent="0.25"/>
    <row r="2731" ht="13.2" x14ac:dyDescent="0.25"/>
    <row r="2732" ht="13.2" x14ac:dyDescent="0.25"/>
    <row r="2733" ht="13.2" x14ac:dyDescent="0.25"/>
    <row r="2734" ht="13.2" x14ac:dyDescent="0.25"/>
    <row r="2735" ht="13.2" x14ac:dyDescent="0.25"/>
    <row r="2736" ht="13.2" x14ac:dyDescent="0.25"/>
    <row r="2737" ht="13.2" x14ac:dyDescent="0.25"/>
    <row r="2738" ht="13.2" x14ac:dyDescent="0.25"/>
    <row r="2739" ht="13.2" x14ac:dyDescent="0.25"/>
    <row r="2740" ht="13.2" x14ac:dyDescent="0.25"/>
    <row r="2741" ht="13.2" x14ac:dyDescent="0.25"/>
    <row r="2742" ht="13.2" x14ac:dyDescent="0.25"/>
    <row r="2743" ht="13.2" x14ac:dyDescent="0.25"/>
    <row r="2744" ht="13.2" x14ac:dyDescent="0.25"/>
    <row r="2745" ht="13.2" x14ac:dyDescent="0.25"/>
    <row r="2746" ht="13.2" x14ac:dyDescent="0.25"/>
    <row r="2747" ht="13.2" x14ac:dyDescent="0.25"/>
    <row r="2748" ht="13.2" x14ac:dyDescent="0.25"/>
    <row r="2749" ht="13.2" x14ac:dyDescent="0.25"/>
    <row r="2750" ht="13.2" x14ac:dyDescent="0.25"/>
    <row r="2751" ht="13.2" x14ac:dyDescent="0.25"/>
    <row r="2752" ht="13.2" x14ac:dyDescent="0.25"/>
    <row r="2753" ht="13.2" x14ac:dyDescent="0.25"/>
    <row r="2754" ht="13.2" x14ac:dyDescent="0.25"/>
    <row r="2755" ht="13.2" x14ac:dyDescent="0.25"/>
    <row r="2756" ht="13.2" x14ac:dyDescent="0.25"/>
    <row r="2757" ht="13.2" x14ac:dyDescent="0.25"/>
    <row r="2758" ht="13.2" x14ac:dyDescent="0.25"/>
    <row r="2759" ht="13.2" x14ac:dyDescent="0.25"/>
    <row r="2760" ht="13.2" x14ac:dyDescent="0.25"/>
    <row r="2761" ht="13.2" x14ac:dyDescent="0.25"/>
    <row r="2762" ht="13.2" x14ac:dyDescent="0.25"/>
    <row r="2763" ht="13.2" x14ac:dyDescent="0.25"/>
    <row r="2764" ht="13.2" x14ac:dyDescent="0.25"/>
    <row r="2765" ht="13.2" x14ac:dyDescent="0.25"/>
    <row r="2766" ht="13.2" x14ac:dyDescent="0.25"/>
    <row r="2767" ht="13.2" x14ac:dyDescent="0.25"/>
    <row r="2768" ht="13.2" x14ac:dyDescent="0.25"/>
    <row r="2769" ht="13.2" x14ac:dyDescent="0.25"/>
    <row r="2770" ht="13.2" x14ac:dyDescent="0.25"/>
    <row r="2771" ht="13.2" x14ac:dyDescent="0.25"/>
    <row r="2772" ht="13.2" x14ac:dyDescent="0.25"/>
    <row r="2773" ht="13.2" x14ac:dyDescent="0.25"/>
    <row r="2774" ht="13.2" x14ac:dyDescent="0.25"/>
    <row r="2775" ht="13.2" x14ac:dyDescent="0.25"/>
    <row r="2776" ht="13.2" x14ac:dyDescent="0.25"/>
    <row r="2777" ht="13.2" x14ac:dyDescent="0.25"/>
    <row r="2778" ht="13.2" x14ac:dyDescent="0.25"/>
    <row r="2779" ht="13.2" x14ac:dyDescent="0.25"/>
    <row r="2780" ht="13.2" x14ac:dyDescent="0.25"/>
    <row r="2781" ht="13.2" x14ac:dyDescent="0.25"/>
    <row r="2782" ht="13.2" x14ac:dyDescent="0.25"/>
    <row r="2783" ht="13.2" x14ac:dyDescent="0.25"/>
    <row r="2784" ht="13.2" x14ac:dyDescent="0.25"/>
    <row r="2785" ht="13.2" x14ac:dyDescent="0.25"/>
    <row r="2786" ht="13.2" x14ac:dyDescent="0.25"/>
    <row r="2787" ht="13.2" x14ac:dyDescent="0.25"/>
    <row r="2788" ht="13.2" x14ac:dyDescent="0.25"/>
    <row r="2789" ht="13.2" x14ac:dyDescent="0.25"/>
    <row r="2790" ht="13.2" x14ac:dyDescent="0.25"/>
    <row r="2791" ht="13.2" x14ac:dyDescent="0.25"/>
    <row r="2792" ht="13.2" x14ac:dyDescent="0.25"/>
    <row r="2793" ht="13.2" x14ac:dyDescent="0.25"/>
    <row r="2794" ht="13.2" x14ac:dyDescent="0.25"/>
    <row r="2795" ht="13.2" x14ac:dyDescent="0.25"/>
    <row r="2796" ht="13.2" x14ac:dyDescent="0.25"/>
    <row r="2797" ht="13.2" x14ac:dyDescent="0.25"/>
    <row r="2798" ht="13.2" x14ac:dyDescent="0.25"/>
    <row r="2799" ht="13.2" x14ac:dyDescent="0.25"/>
    <row r="2800" ht="13.2" x14ac:dyDescent="0.25"/>
    <row r="2801" ht="13.2" x14ac:dyDescent="0.25"/>
    <row r="2802" ht="13.2" x14ac:dyDescent="0.25"/>
    <row r="2803" ht="13.2" x14ac:dyDescent="0.25"/>
    <row r="2804" ht="13.2" x14ac:dyDescent="0.25"/>
    <row r="2805" ht="13.2" x14ac:dyDescent="0.25"/>
    <row r="2806" ht="13.2" x14ac:dyDescent="0.25"/>
    <row r="2807" ht="13.2" x14ac:dyDescent="0.25"/>
    <row r="2808" ht="13.2" x14ac:dyDescent="0.25"/>
    <row r="2809" ht="13.2" x14ac:dyDescent="0.25"/>
    <row r="2810" ht="13.2" x14ac:dyDescent="0.25"/>
    <row r="2811" ht="13.2" x14ac:dyDescent="0.25"/>
    <row r="2812" ht="13.2" x14ac:dyDescent="0.25"/>
    <row r="2813" ht="13.2" x14ac:dyDescent="0.25"/>
    <row r="2814" ht="13.2" x14ac:dyDescent="0.25"/>
    <row r="2815" ht="13.2" x14ac:dyDescent="0.25"/>
    <row r="2816" ht="13.2" x14ac:dyDescent="0.25"/>
    <row r="2817" ht="13.2" x14ac:dyDescent="0.25"/>
    <row r="2818" ht="13.2" x14ac:dyDescent="0.25"/>
    <row r="2819" ht="13.2" x14ac:dyDescent="0.25"/>
    <row r="2820" ht="13.2" x14ac:dyDescent="0.25"/>
    <row r="2821" ht="13.2" x14ac:dyDescent="0.25"/>
    <row r="2822" ht="13.2" x14ac:dyDescent="0.25"/>
    <row r="2823" ht="13.2" x14ac:dyDescent="0.25"/>
    <row r="2824" ht="13.2" x14ac:dyDescent="0.25"/>
    <row r="2825" ht="13.2" x14ac:dyDescent="0.25"/>
    <row r="2826" ht="13.2" x14ac:dyDescent="0.25"/>
    <row r="2827" ht="13.2" x14ac:dyDescent="0.25"/>
    <row r="2828" ht="13.2" x14ac:dyDescent="0.25"/>
    <row r="2829" ht="13.2" x14ac:dyDescent="0.25"/>
    <row r="2830" ht="13.2" x14ac:dyDescent="0.25"/>
    <row r="2831" ht="13.2" x14ac:dyDescent="0.25"/>
    <row r="2832" ht="13.2" x14ac:dyDescent="0.25"/>
    <row r="2833" ht="13.2" x14ac:dyDescent="0.25"/>
    <row r="2834" ht="13.2" x14ac:dyDescent="0.25"/>
    <row r="2835" ht="13.2" x14ac:dyDescent="0.25"/>
    <row r="2836" ht="13.2" x14ac:dyDescent="0.25"/>
    <row r="2837" ht="13.2" x14ac:dyDescent="0.25"/>
    <row r="2838" ht="13.2" x14ac:dyDescent="0.25"/>
    <row r="2839" ht="13.2" x14ac:dyDescent="0.25"/>
    <row r="2840" ht="13.2" x14ac:dyDescent="0.25"/>
    <row r="2841" ht="13.2" x14ac:dyDescent="0.25"/>
    <row r="2842" ht="13.2" x14ac:dyDescent="0.25"/>
    <row r="2843" ht="13.2" x14ac:dyDescent="0.25"/>
    <row r="2844" ht="13.2" x14ac:dyDescent="0.25"/>
    <row r="2845" ht="13.2" x14ac:dyDescent="0.25"/>
    <row r="2846" ht="13.2" x14ac:dyDescent="0.25"/>
    <row r="2847" ht="13.2" x14ac:dyDescent="0.25"/>
    <row r="2848" ht="13.2" x14ac:dyDescent="0.25"/>
    <row r="2849" ht="13.2" x14ac:dyDescent="0.25"/>
    <row r="2850" ht="13.2" x14ac:dyDescent="0.25"/>
    <row r="2851" ht="13.2" x14ac:dyDescent="0.25"/>
    <row r="2852" ht="13.2" x14ac:dyDescent="0.25"/>
    <row r="2853" ht="13.2" x14ac:dyDescent="0.25"/>
    <row r="2854" ht="13.2" x14ac:dyDescent="0.25"/>
    <row r="2855" ht="13.2" x14ac:dyDescent="0.25"/>
    <row r="2856" ht="13.2" x14ac:dyDescent="0.25"/>
    <row r="2857" ht="13.2" x14ac:dyDescent="0.25"/>
    <row r="2858" ht="13.2" x14ac:dyDescent="0.25"/>
    <row r="2859" ht="13.2" x14ac:dyDescent="0.25"/>
    <row r="2860" ht="13.2" x14ac:dyDescent="0.25"/>
    <row r="2861" ht="13.2" x14ac:dyDescent="0.25"/>
    <row r="2862" ht="13.2" x14ac:dyDescent="0.25"/>
    <row r="2863" ht="13.2" x14ac:dyDescent="0.25"/>
    <row r="2864" ht="13.2" x14ac:dyDescent="0.25"/>
    <row r="2865" ht="13.2" x14ac:dyDescent="0.25"/>
    <row r="2866" ht="13.2" x14ac:dyDescent="0.25"/>
    <row r="2867" ht="13.2" x14ac:dyDescent="0.25"/>
    <row r="2868" ht="13.2" x14ac:dyDescent="0.25"/>
    <row r="2869" ht="13.2" x14ac:dyDescent="0.25"/>
    <row r="2870" ht="13.2" x14ac:dyDescent="0.25"/>
    <row r="2871" ht="13.2" x14ac:dyDescent="0.25"/>
    <row r="2872" ht="13.2" x14ac:dyDescent="0.25"/>
    <row r="2873" ht="13.2" x14ac:dyDescent="0.25"/>
    <row r="2874" ht="13.2" x14ac:dyDescent="0.25"/>
    <row r="2875" ht="13.2" x14ac:dyDescent="0.25"/>
    <row r="2876" ht="13.2" x14ac:dyDescent="0.25"/>
    <row r="2877" ht="13.2" x14ac:dyDescent="0.25"/>
    <row r="2878" ht="13.2" x14ac:dyDescent="0.25"/>
    <row r="2879" ht="13.2" x14ac:dyDescent="0.25"/>
    <row r="2880" ht="13.2" x14ac:dyDescent="0.25"/>
    <row r="2881" ht="13.2" x14ac:dyDescent="0.25"/>
    <row r="2882" ht="13.2" x14ac:dyDescent="0.25"/>
    <row r="2883" ht="13.2" x14ac:dyDescent="0.25"/>
    <row r="2884" ht="13.2" x14ac:dyDescent="0.25"/>
    <row r="2885" ht="13.2" x14ac:dyDescent="0.25"/>
    <row r="2886" ht="13.2" x14ac:dyDescent="0.25"/>
    <row r="2887" ht="13.2" x14ac:dyDescent="0.25"/>
    <row r="2888" ht="13.2" x14ac:dyDescent="0.25"/>
    <row r="2889" ht="13.2" x14ac:dyDescent="0.25"/>
    <row r="2890" ht="13.2" x14ac:dyDescent="0.25"/>
    <row r="2891" ht="13.2" x14ac:dyDescent="0.25"/>
    <row r="2892" ht="13.2" x14ac:dyDescent="0.25"/>
    <row r="2893" ht="13.2" x14ac:dyDescent="0.25"/>
    <row r="2894" ht="13.2" x14ac:dyDescent="0.25"/>
    <row r="2895" ht="13.2" x14ac:dyDescent="0.25"/>
    <row r="2896" ht="13.2" x14ac:dyDescent="0.25"/>
    <row r="2897" ht="13.2" x14ac:dyDescent="0.25"/>
    <row r="2898" ht="13.2" x14ac:dyDescent="0.25"/>
    <row r="2899" ht="13.2" x14ac:dyDescent="0.25"/>
    <row r="2900" ht="13.2" x14ac:dyDescent="0.25"/>
    <row r="2901" ht="13.2" x14ac:dyDescent="0.25"/>
    <row r="2902" ht="13.2" x14ac:dyDescent="0.25"/>
    <row r="2903" ht="13.2" x14ac:dyDescent="0.25"/>
    <row r="2904" ht="13.2" x14ac:dyDescent="0.25"/>
    <row r="2905" ht="13.2" x14ac:dyDescent="0.25"/>
    <row r="2906" ht="13.2" x14ac:dyDescent="0.25"/>
    <row r="2907" ht="13.2" x14ac:dyDescent="0.25"/>
    <row r="2908" ht="13.2" x14ac:dyDescent="0.25"/>
    <row r="2909" ht="13.2" x14ac:dyDescent="0.25"/>
    <row r="2910" ht="13.2" x14ac:dyDescent="0.25"/>
    <row r="2911" ht="13.2" x14ac:dyDescent="0.25"/>
    <row r="2912" ht="13.2" x14ac:dyDescent="0.25"/>
    <row r="2913" ht="13.2" x14ac:dyDescent="0.25"/>
    <row r="2914" ht="13.2" x14ac:dyDescent="0.25"/>
    <row r="2915" ht="13.2" x14ac:dyDescent="0.25"/>
    <row r="2916" ht="13.2" x14ac:dyDescent="0.25"/>
    <row r="2917" ht="13.2" x14ac:dyDescent="0.25"/>
    <row r="2918" ht="13.2" x14ac:dyDescent="0.25"/>
    <row r="2919" ht="13.2" x14ac:dyDescent="0.25"/>
    <row r="2920" ht="13.2" x14ac:dyDescent="0.25"/>
    <row r="2921" ht="13.2" x14ac:dyDescent="0.25"/>
    <row r="2922" ht="13.2" x14ac:dyDescent="0.25"/>
    <row r="2923" ht="13.2" x14ac:dyDescent="0.25"/>
    <row r="2924" ht="13.2" x14ac:dyDescent="0.25"/>
    <row r="2925" ht="13.2" x14ac:dyDescent="0.25"/>
    <row r="2926" ht="13.2" x14ac:dyDescent="0.25"/>
    <row r="2927" ht="13.2" x14ac:dyDescent="0.25"/>
    <row r="2928" ht="13.2" x14ac:dyDescent="0.25"/>
    <row r="2929" ht="13.2" x14ac:dyDescent="0.25"/>
    <row r="2930" ht="13.2" x14ac:dyDescent="0.25"/>
    <row r="2931" ht="13.2" x14ac:dyDescent="0.25"/>
    <row r="2932" ht="13.2" x14ac:dyDescent="0.25"/>
    <row r="2933" ht="13.2" x14ac:dyDescent="0.25"/>
    <row r="2934" ht="13.2" x14ac:dyDescent="0.25"/>
    <row r="2935" ht="13.2" x14ac:dyDescent="0.25"/>
    <row r="2936" ht="13.2" x14ac:dyDescent="0.25"/>
    <row r="2937" ht="13.2" x14ac:dyDescent="0.25"/>
    <row r="2938" ht="13.2" x14ac:dyDescent="0.25"/>
    <row r="2939" ht="13.2" x14ac:dyDescent="0.25"/>
    <row r="2940" ht="13.2" x14ac:dyDescent="0.25"/>
    <row r="2941" ht="13.2" x14ac:dyDescent="0.25"/>
    <row r="2942" ht="13.2" x14ac:dyDescent="0.25"/>
    <row r="2943" ht="13.2" x14ac:dyDescent="0.25"/>
    <row r="2944" ht="13.2" x14ac:dyDescent="0.25"/>
    <row r="2945" ht="13.2" x14ac:dyDescent="0.25"/>
    <row r="2946" ht="13.2" x14ac:dyDescent="0.25"/>
    <row r="2947" ht="13.2" x14ac:dyDescent="0.25"/>
    <row r="2948" ht="13.2" x14ac:dyDescent="0.25"/>
    <row r="2949" ht="13.2" x14ac:dyDescent="0.25"/>
    <row r="2950" ht="13.2" x14ac:dyDescent="0.25"/>
    <row r="2951" ht="13.2" x14ac:dyDescent="0.25"/>
    <row r="2952" ht="13.2" x14ac:dyDescent="0.25"/>
    <row r="2953" ht="13.2" x14ac:dyDescent="0.25"/>
    <row r="2954" ht="13.2" x14ac:dyDescent="0.25"/>
    <row r="2955" ht="13.2" x14ac:dyDescent="0.25"/>
    <row r="2956" ht="13.2" x14ac:dyDescent="0.25"/>
    <row r="2957" ht="13.2" x14ac:dyDescent="0.25"/>
    <row r="2958" ht="13.2" x14ac:dyDescent="0.25"/>
    <row r="2959" ht="13.2" x14ac:dyDescent="0.25"/>
    <row r="2960" ht="13.2" x14ac:dyDescent="0.25"/>
    <row r="2961" ht="13.2" x14ac:dyDescent="0.25"/>
    <row r="2962" ht="13.2" x14ac:dyDescent="0.25"/>
    <row r="2963" ht="13.2" x14ac:dyDescent="0.25"/>
    <row r="2964" ht="13.2" x14ac:dyDescent="0.25"/>
    <row r="2965" ht="13.2" x14ac:dyDescent="0.25"/>
    <row r="2966" ht="13.2" x14ac:dyDescent="0.25"/>
    <row r="2967" ht="13.2" x14ac:dyDescent="0.25"/>
    <row r="2968" ht="13.2" x14ac:dyDescent="0.25"/>
    <row r="2969" ht="13.2" x14ac:dyDescent="0.25"/>
    <row r="2970" ht="13.2" x14ac:dyDescent="0.25"/>
    <row r="2971" ht="13.2" x14ac:dyDescent="0.25"/>
    <row r="2972" ht="13.2" x14ac:dyDescent="0.25"/>
    <row r="2973" ht="13.2" x14ac:dyDescent="0.25"/>
    <row r="2974" ht="13.2" x14ac:dyDescent="0.25"/>
    <row r="2975" ht="13.2" x14ac:dyDescent="0.25"/>
    <row r="2976" ht="13.2" x14ac:dyDescent="0.25"/>
    <row r="2977" ht="13.2" x14ac:dyDescent="0.25"/>
    <row r="2978" ht="13.2" x14ac:dyDescent="0.25"/>
    <row r="2979" ht="13.2" x14ac:dyDescent="0.25"/>
    <row r="2980" ht="13.2" x14ac:dyDescent="0.25"/>
    <row r="2981" ht="13.2" x14ac:dyDescent="0.25"/>
    <row r="2982" ht="13.2" x14ac:dyDescent="0.25"/>
    <row r="2983" ht="13.2" x14ac:dyDescent="0.25"/>
    <row r="2984" ht="13.2" x14ac:dyDescent="0.25"/>
    <row r="2985" ht="13.2" x14ac:dyDescent="0.25"/>
    <row r="2986" ht="13.2" x14ac:dyDescent="0.25"/>
    <row r="2987" ht="13.2" x14ac:dyDescent="0.25"/>
    <row r="2988" ht="13.2" x14ac:dyDescent="0.25"/>
    <row r="2989" ht="13.2" x14ac:dyDescent="0.25"/>
    <row r="2990" ht="13.2" x14ac:dyDescent="0.25"/>
    <row r="2991" ht="13.2" x14ac:dyDescent="0.25"/>
    <row r="2992" ht="13.2" x14ac:dyDescent="0.25"/>
    <row r="2993" ht="13.2" x14ac:dyDescent="0.25"/>
    <row r="2994" ht="13.2" x14ac:dyDescent="0.25"/>
    <row r="2995" ht="13.2" x14ac:dyDescent="0.25"/>
    <row r="2996" ht="13.2" x14ac:dyDescent="0.25"/>
  </sheetData>
  <hyperlinks>
    <hyperlink ref="B565" r:id="rId1" display="http://www.urbanclap.com/"/>
  </hyperlinks>
  <pageMargins left="0.7" right="0.7" top="0.75" bottom="0.75" header="0.3" footer="0.3"/>
  <drawing r:id="rId2"/>
  <tableParts count="1">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1"/>
  <sheetViews>
    <sheetView workbookViewId="0">
      <selection activeCell="N14" sqref="N14"/>
    </sheetView>
  </sheetViews>
  <sheetFormatPr defaultRowHeight="13.2" x14ac:dyDescent="0.25"/>
  <cols>
    <col min="1" max="1" width="39.77734375" customWidth="1"/>
    <col min="2" max="2" width="24.6640625" customWidth="1"/>
  </cols>
  <sheetData>
    <row r="1" spans="1:2" x14ac:dyDescent="0.25">
      <c r="A1" t="s">
        <v>311</v>
      </c>
      <c r="B1" t="s">
        <v>7</v>
      </c>
    </row>
    <row r="2" spans="1:2" x14ac:dyDescent="0.25">
      <c r="A2" t="s">
        <v>312</v>
      </c>
      <c r="B2" t="s">
        <v>313</v>
      </c>
    </row>
    <row r="3" spans="1:2" x14ac:dyDescent="0.25">
      <c r="A3" t="s">
        <v>314</v>
      </c>
      <c r="B3" t="s">
        <v>313</v>
      </c>
    </row>
    <row r="4" spans="1:2" x14ac:dyDescent="0.25">
      <c r="A4" t="s">
        <v>315</v>
      </c>
      <c r="B4" t="s">
        <v>313</v>
      </c>
    </row>
    <row r="5" spans="1:2" x14ac:dyDescent="0.25">
      <c r="A5" t="s">
        <v>316</v>
      </c>
      <c r="B5" t="s">
        <v>317</v>
      </c>
    </row>
    <row r="6" spans="1:2" x14ac:dyDescent="0.25">
      <c r="A6" t="s">
        <v>318</v>
      </c>
      <c r="B6" t="s">
        <v>317</v>
      </c>
    </row>
    <row r="7" spans="1:2" x14ac:dyDescent="0.25">
      <c r="A7" t="s">
        <v>319</v>
      </c>
      <c r="B7" t="s">
        <v>317</v>
      </c>
    </row>
    <row r="8" spans="1:2" x14ac:dyDescent="0.25">
      <c r="A8" t="s">
        <v>320</v>
      </c>
      <c r="B8" t="s">
        <v>317</v>
      </c>
    </row>
    <row r="9" spans="1:2" x14ac:dyDescent="0.25">
      <c r="A9" t="s">
        <v>321</v>
      </c>
      <c r="B9" t="s">
        <v>11</v>
      </c>
    </row>
    <row r="10" spans="1:2" x14ac:dyDescent="0.25">
      <c r="A10" t="s">
        <v>322</v>
      </c>
      <c r="B10" t="s">
        <v>323</v>
      </c>
    </row>
    <row r="11" spans="1:2" x14ac:dyDescent="0.25">
      <c r="A11" s="28" t="s">
        <v>324</v>
      </c>
      <c r="B11" t="s">
        <v>325</v>
      </c>
    </row>
    <row r="12" spans="1:2" x14ac:dyDescent="0.25">
      <c r="A12" s="29" t="s">
        <v>326</v>
      </c>
      <c r="B12" t="s">
        <v>323</v>
      </c>
    </row>
    <row r="13" spans="1:2" x14ac:dyDescent="0.25">
      <c r="A13" s="31" t="s">
        <v>327</v>
      </c>
      <c r="B13" t="s">
        <v>323</v>
      </c>
    </row>
    <row r="14" spans="1:2" x14ac:dyDescent="0.25">
      <c r="A14" s="31" t="s">
        <v>328</v>
      </c>
      <c r="B14" t="s">
        <v>323</v>
      </c>
    </row>
    <row r="15" spans="1:2" x14ac:dyDescent="0.25">
      <c r="A15" t="s">
        <v>329</v>
      </c>
      <c r="B15" t="s">
        <v>325</v>
      </c>
    </row>
    <row r="16" spans="1:2" x14ac:dyDescent="0.25">
      <c r="A16" t="s">
        <v>330</v>
      </c>
      <c r="B16" t="s">
        <v>11</v>
      </c>
    </row>
    <row r="17" spans="1:2" x14ac:dyDescent="0.25">
      <c r="A17" t="s">
        <v>331</v>
      </c>
      <c r="B17" t="s">
        <v>313</v>
      </c>
    </row>
    <row r="18" spans="1:2" x14ac:dyDescent="0.25">
      <c r="A18" t="s">
        <v>332</v>
      </c>
      <c r="B18" t="s">
        <v>325</v>
      </c>
    </row>
    <row r="19" spans="1:2" x14ac:dyDescent="0.25">
      <c r="A19" t="s">
        <v>333</v>
      </c>
      <c r="B19" t="s">
        <v>325</v>
      </c>
    </row>
    <row r="20" spans="1:2" x14ac:dyDescent="0.25">
      <c r="A20" t="s">
        <v>334</v>
      </c>
      <c r="B20" t="s">
        <v>323</v>
      </c>
    </row>
    <row r="21" spans="1:2" x14ac:dyDescent="0.25">
      <c r="A21" t="s">
        <v>335</v>
      </c>
      <c r="B21" t="s">
        <v>317</v>
      </c>
    </row>
    <row r="22" spans="1:2" x14ac:dyDescent="0.25">
      <c r="A22" t="s">
        <v>336</v>
      </c>
      <c r="B22" t="s">
        <v>317</v>
      </c>
    </row>
    <row r="23" spans="1:2" x14ac:dyDescent="0.25">
      <c r="A23" t="s">
        <v>337</v>
      </c>
      <c r="B23" t="s">
        <v>323</v>
      </c>
    </row>
    <row r="24" spans="1:2" x14ac:dyDescent="0.25">
      <c r="A24" t="s">
        <v>338</v>
      </c>
      <c r="B24" t="s">
        <v>313</v>
      </c>
    </row>
    <row r="25" spans="1:2" x14ac:dyDescent="0.25">
      <c r="A25" t="s">
        <v>339</v>
      </c>
      <c r="B25" t="s">
        <v>313</v>
      </c>
    </row>
    <row r="26" spans="1:2" x14ac:dyDescent="0.25">
      <c r="A26" t="s">
        <v>340</v>
      </c>
      <c r="B26" t="s">
        <v>325</v>
      </c>
    </row>
    <row r="27" spans="1:2" x14ac:dyDescent="0.25">
      <c r="A27" s="39" t="s">
        <v>67</v>
      </c>
      <c r="B27" t="s">
        <v>341</v>
      </c>
    </row>
    <row r="28" spans="1:2" x14ac:dyDescent="0.25">
      <c r="A28" s="40" t="s">
        <v>132</v>
      </c>
      <c r="B28" t="s">
        <v>341</v>
      </c>
    </row>
    <row r="29" spans="1:2" x14ac:dyDescent="0.25">
      <c r="A29" t="s">
        <v>342</v>
      </c>
      <c r="B29" t="s">
        <v>341</v>
      </c>
    </row>
    <row r="30" spans="1:2" x14ac:dyDescent="0.25">
      <c r="A30" t="s">
        <v>343</v>
      </c>
      <c r="B30" t="s">
        <v>341</v>
      </c>
    </row>
    <row r="31" spans="1:2" x14ac:dyDescent="0.25">
      <c r="A31" t="s">
        <v>344</v>
      </c>
      <c r="B31" t="s">
        <v>341</v>
      </c>
    </row>
    <row r="32" spans="1:2" x14ac:dyDescent="0.25">
      <c r="A32" t="s">
        <v>345</v>
      </c>
      <c r="B32" t="s">
        <v>341</v>
      </c>
    </row>
    <row r="33" spans="1:2" x14ac:dyDescent="0.25">
      <c r="A33" t="s">
        <v>346</v>
      </c>
      <c r="B33" t="s">
        <v>341</v>
      </c>
    </row>
    <row r="34" spans="1:2" x14ac:dyDescent="0.25">
      <c r="A34" t="s">
        <v>347</v>
      </c>
      <c r="B34" t="s">
        <v>348</v>
      </c>
    </row>
    <row r="35" spans="1:2" x14ac:dyDescent="0.25">
      <c r="A35" t="s">
        <v>349</v>
      </c>
      <c r="B35" t="s">
        <v>348</v>
      </c>
    </row>
    <row r="36" spans="1:2" x14ac:dyDescent="0.25">
      <c r="A36" t="s">
        <v>350</v>
      </c>
      <c r="B36" t="s">
        <v>313</v>
      </c>
    </row>
    <row r="37" spans="1:2" x14ac:dyDescent="0.25">
      <c r="A37" t="s">
        <v>351</v>
      </c>
      <c r="B37" t="s">
        <v>325</v>
      </c>
    </row>
    <row r="38" spans="1:2" x14ac:dyDescent="0.25">
      <c r="A38" t="s">
        <v>352</v>
      </c>
      <c r="B38" t="s">
        <v>325</v>
      </c>
    </row>
    <row r="39" spans="1:2" x14ac:dyDescent="0.25">
      <c r="A39" t="s">
        <v>353</v>
      </c>
      <c r="B39" t="s">
        <v>325</v>
      </c>
    </row>
    <row r="40" spans="1:2" x14ac:dyDescent="0.25">
      <c r="A40" t="s">
        <v>354</v>
      </c>
      <c r="B40" t="s">
        <v>355</v>
      </c>
    </row>
    <row r="41" spans="1:2" x14ac:dyDescent="0.25">
      <c r="A41" t="s">
        <v>356</v>
      </c>
      <c r="B41" t="s">
        <v>355</v>
      </c>
    </row>
    <row r="42" spans="1:2" x14ac:dyDescent="0.25">
      <c r="A42" t="s">
        <v>357</v>
      </c>
      <c r="B42" t="s">
        <v>313</v>
      </c>
    </row>
    <row r="43" spans="1:2" x14ac:dyDescent="0.25">
      <c r="A43" t="s">
        <v>358</v>
      </c>
      <c r="B43" t="s">
        <v>313</v>
      </c>
    </row>
    <row r="44" spans="1:2" x14ac:dyDescent="0.25">
      <c r="A44" s="32" t="s">
        <v>162</v>
      </c>
      <c r="B44" t="s">
        <v>313</v>
      </c>
    </row>
    <row r="45" spans="1:2" x14ac:dyDescent="0.25">
      <c r="A45" s="33" t="s">
        <v>359</v>
      </c>
      <c r="B45" t="s">
        <v>313</v>
      </c>
    </row>
    <row r="46" spans="1:2" x14ac:dyDescent="0.25">
      <c r="A46" s="30" t="s">
        <v>360</v>
      </c>
      <c r="B46" t="s">
        <v>361</v>
      </c>
    </row>
    <row r="47" spans="1:2" x14ac:dyDescent="0.25">
      <c r="A47" t="s">
        <v>362</v>
      </c>
      <c r="B47" t="s">
        <v>361</v>
      </c>
    </row>
    <row r="48" spans="1:2" x14ac:dyDescent="0.25">
      <c r="A48" t="s">
        <v>363</v>
      </c>
      <c r="B48" t="s">
        <v>361</v>
      </c>
    </row>
    <row r="49" spans="1:2" x14ac:dyDescent="0.25">
      <c r="A49" t="s">
        <v>364</v>
      </c>
      <c r="B49" t="s">
        <v>361</v>
      </c>
    </row>
    <row r="50" spans="1:2" x14ac:dyDescent="0.25">
      <c r="A50" t="s">
        <v>365</v>
      </c>
      <c r="B50" t="s">
        <v>361</v>
      </c>
    </row>
    <row r="51" spans="1:2" x14ac:dyDescent="0.25">
      <c r="A51" t="s">
        <v>366</v>
      </c>
      <c r="B51" t="s">
        <v>361</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48"/>
  <sheetViews>
    <sheetView showGridLines="0" tabSelected="1" zoomScaleNormal="100" workbookViewId="0">
      <selection activeCell="AB38" sqref="AB38"/>
    </sheetView>
  </sheetViews>
  <sheetFormatPr defaultRowHeight="13.2" x14ac:dyDescent="0.25"/>
  <cols>
    <col min="5" max="5" width="26.44140625" bestFit="1" customWidth="1"/>
    <col min="13" max="13" width="22.33203125" customWidth="1"/>
  </cols>
  <sheetData>
    <row r="1" spans="1:31" ht="23.4" x14ac:dyDescent="0.25">
      <c r="A1" s="45"/>
      <c r="B1" s="45"/>
      <c r="C1" s="45"/>
      <c r="D1" s="45"/>
      <c r="E1" s="45"/>
      <c r="F1" s="45"/>
      <c r="G1" s="47" t="s">
        <v>373</v>
      </c>
      <c r="H1" s="47"/>
      <c r="I1" s="47"/>
      <c r="J1" s="47"/>
      <c r="K1" s="47"/>
      <c r="L1" s="47"/>
      <c r="M1" s="47"/>
      <c r="N1" s="45"/>
      <c r="O1" s="45"/>
      <c r="P1" s="45"/>
      <c r="Q1" s="45"/>
      <c r="R1" s="45"/>
      <c r="S1" s="45"/>
      <c r="T1" s="45"/>
    </row>
    <row r="2" spans="1:31" x14ac:dyDescent="0.25">
      <c r="A2" s="44"/>
      <c r="B2" s="44"/>
      <c r="C2" s="44"/>
      <c r="D2" s="44"/>
      <c r="E2" s="44"/>
      <c r="F2" s="44"/>
      <c r="G2" s="44"/>
      <c r="H2" s="44"/>
      <c r="I2" s="44"/>
      <c r="J2" s="44"/>
      <c r="K2" s="44"/>
      <c r="L2" s="44"/>
      <c r="M2" s="44"/>
      <c r="N2" s="44"/>
      <c r="O2" s="44"/>
      <c r="P2" s="44"/>
      <c r="Q2" s="44"/>
      <c r="R2" s="44"/>
      <c r="S2" s="44"/>
      <c r="T2" s="44"/>
      <c r="U2" s="44"/>
      <c r="V2" s="44"/>
      <c r="W2" s="44"/>
      <c r="X2" s="44"/>
      <c r="Y2" s="44"/>
      <c r="Z2" s="44"/>
      <c r="AA2" s="44"/>
      <c r="AB2" s="44"/>
      <c r="AC2" s="44"/>
      <c r="AD2" s="44"/>
      <c r="AE2" s="44"/>
    </row>
    <row r="3" spans="1:31" x14ac:dyDescent="0.25">
      <c r="A3" s="44"/>
      <c r="B3" s="44"/>
      <c r="C3" s="44"/>
      <c r="D3" s="44"/>
      <c r="E3" s="44"/>
      <c r="F3" s="44"/>
      <c r="G3" s="44"/>
      <c r="H3" s="44"/>
      <c r="I3" s="44"/>
      <c r="J3" s="44"/>
      <c r="K3" s="44"/>
      <c r="L3" s="44"/>
      <c r="M3" s="44"/>
      <c r="N3" s="44"/>
      <c r="O3" s="44"/>
      <c r="P3" s="44"/>
      <c r="Q3" s="44"/>
      <c r="R3" s="44"/>
      <c r="S3" s="44"/>
      <c r="T3" s="44"/>
      <c r="U3" s="44"/>
      <c r="V3" s="44"/>
      <c r="W3" s="44"/>
      <c r="X3" s="44"/>
      <c r="Y3" s="44"/>
      <c r="Z3" s="44"/>
      <c r="AA3" s="44"/>
      <c r="AB3" s="44"/>
      <c r="AC3" s="44"/>
      <c r="AD3" s="44"/>
      <c r="AE3" s="44"/>
    </row>
    <row r="4" spans="1:31" x14ac:dyDescent="0.25">
      <c r="A4" s="44"/>
      <c r="B4" s="44"/>
      <c r="C4" s="44"/>
      <c r="D4" s="44"/>
      <c r="E4" s="44"/>
      <c r="F4" s="44"/>
      <c r="G4" s="44"/>
      <c r="H4" s="44"/>
      <c r="I4" s="44"/>
      <c r="J4" s="44"/>
      <c r="K4" s="44"/>
      <c r="L4" s="44"/>
      <c r="M4" s="44"/>
      <c r="N4" s="44"/>
      <c r="O4" s="44"/>
      <c r="P4" s="44"/>
      <c r="Q4" s="44"/>
      <c r="R4" s="44"/>
      <c r="S4" s="44"/>
      <c r="T4" s="44"/>
      <c r="U4" s="44"/>
      <c r="V4" s="44"/>
      <c r="W4" s="44"/>
      <c r="X4" s="44"/>
      <c r="Y4" s="44"/>
      <c r="Z4" s="44"/>
      <c r="AA4" s="44"/>
      <c r="AB4" s="44"/>
      <c r="AC4" s="44"/>
      <c r="AD4" s="44"/>
      <c r="AE4" s="44"/>
    </row>
    <row r="5" spans="1:31" x14ac:dyDescent="0.25">
      <c r="A5" s="44"/>
      <c r="B5" s="44"/>
      <c r="C5" s="44"/>
      <c r="D5" s="44"/>
      <c r="E5" s="44"/>
      <c r="F5" s="44"/>
      <c r="G5" s="44"/>
      <c r="H5" s="44"/>
      <c r="I5" s="44"/>
      <c r="J5" s="44"/>
      <c r="K5" s="44"/>
      <c r="L5" s="44"/>
      <c r="M5" s="44"/>
      <c r="N5" s="44"/>
      <c r="O5" s="44"/>
      <c r="P5" s="44"/>
      <c r="Q5" s="44"/>
      <c r="R5" s="44"/>
      <c r="S5" s="44"/>
      <c r="T5" s="44"/>
      <c r="U5" s="44"/>
      <c r="V5" s="44"/>
      <c r="W5" s="44"/>
      <c r="X5" s="44"/>
      <c r="Y5" s="44"/>
      <c r="Z5" s="44"/>
      <c r="AA5" s="44"/>
      <c r="AB5" s="44"/>
      <c r="AC5" s="44"/>
      <c r="AD5" s="44"/>
      <c r="AE5" s="44"/>
    </row>
    <row r="6" spans="1:31" x14ac:dyDescent="0.25">
      <c r="A6" s="44"/>
      <c r="B6" s="44"/>
      <c r="C6" s="44"/>
      <c r="D6" s="44"/>
      <c r="E6" s="44"/>
      <c r="F6" s="44"/>
      <c r="G6" s="44"/>
      <c r="H6" s="44"/>
      <c r="I6" s="44"/>
      <c r="J6" s="44"/>
      <c r="K6" s="44"/>
      <c r="L6" s="44"/>
      <c r="M6" s="44"/>
      <c r="N6" s="44"/>
      <c r="O6" s="44"/>
      <c r="P6" s="44"/>
      <c r="Q6" s="44"/>
      <c r="R6" s="44"/>
      <c r="S6" s="44"/>
      <c r="T6" s="44"/>
      <c r="U6" s="44"/>
      <c r="V6" s="44"/>
      <c r="W6" s="44"/>
      <c r="X6" s="44"/>
      <c r="Y6" s="44"/>
      <c r="Z6" s="44"/>
      <c r="AA6" s="44"/>
      <c r="AB6" s="44"/>
      <c r="AC6" s="44"/>
      <c r="AD6" s="44"/>
      <c r="AE6" s="44"/>
    </row>
    <row r="7" spans="1:31" x14ac:dyDescent="0.25">
      <c r="A7" s="44"/>
      <c r="B7" s="44"/>
      <c r="C7" s="44"/>
      <c r="D7" s="44"/>
      <c r="E7" s="44"/>
      <c r="F7" s="44"/>
      <c r="G7" s="44"/>
      <c r="H7" s="44"/>
      <c r="I7" s="44"/>
      <c r="J7" s="44"/>
      <c r="K7" s="44"/>
      <c r="L7" s="44"/>
      <c r="M7" s="44"/>
      <c r="N7" s="44"/>
      <c r="O7" s="44"/>
      <c r="P7" s="44"/>
      <c r="Q7" s="44"/>
      <c r="R7" s="44"/>
      <c r="S7" s="44"/>
      <c r="T7" s="44"/>
      <c r="U7" s="44"/>
      <c r="V7" s="44"/>
      <c r="W7" s="44"/>
      <c r="X7" s="44"/>
      <c r="Y7" s="44"/>
      <c r="Z7" s="44"/>
      <c r="AA7" s="44"/>
      <c r="AB7" s="44"/>
      <c r="AC7" s="44"/>
      <c r="AD7" s="44"/>
      <c r="AE7" s="44"/>
    </row>
    <row r="8" spans="1:31" x14ac:dyDescent="0.25">
      <c r="A8" s="44"/>
      <c r="B8" s="44"/>
      <c r="C8" s="44"/>
      <c r="D8" s="44"/>
      <c r="E8" s="44"/>
      <c r="F8" s="44"/>
      <c r="G8" s="44"/>
      <c r="H8" s="44"/>
      <c r="I8" s="44"/>
      <c r="J8" s="44"/>
      <c r="K8" s="44"/>
      <c r="L8" s="44"/>
      <c r="M8" s="44"/>
      <c r="N8" s="44"/>
      <c r="O8" s="44"/>
      <c r="P8" s="44"/>
      <c r="Q8" s="44"/>
      <c r="R8" s="44"/>
      <c r="S8" s="44"/>
      <c r="T8" s="44"/>
      <c r="U8" s="44"/>
      <c r="V8" s="44"/>
      <c r="W8" s="44"/>
      <c r="X8" s="44"/>
      <c r="Y8" s="44"/>
      <c r="Z8" s="44"/>
      <c r="AA8" s="44"/>
      <c r="AB8" s="44"/>
      <c r="AC8" s="44"/>
      <c r="AD8" s="44"/>
      <c r="AE8" s="44"/>
    </row>
    <row r="9" spans="1:31" x14ac:dyDescent="0.25">
      <c r="A9" s="44"/>
      <c r="B9" s="44"/>
      <c r="C9" s="44"/>
      <c r="D9" s="44"/>
      <c r="E9" s="44"/>
      <c r="F9" s="44"/>
      <c r="G9" s="44"/>
      <c r="H9" s="44"/>
      <c r="I9" s="44"/>
      <c r="J9" s="44"/>
      <c r="K9" s="44"/>
      <c r="L9" s="44"/>
      <c r="M9" s="44"/>
      <c r="N9" s="44"/>
      <c r="O9" s="44"/>
      <c r="P9" s="44"/>
      <c r="Q9" s="44"/>
      <c r="R9" s="44"/>
      <c r="S9" s="44"/>
      <c r="T9" s="44"/>
      <c r="U9" s="44"/>
      <c r="V9" s="44"/>
      <c r="W9" s="44"/>
      <c r="X9" s="44"/>
      <c r="Y9" s="44"/>
      <c r="Z9" s="44"/>
      <c r="AA9" s="44"/>
      <c r="AB9" s="44"/>
      <c r="AC9" s="44"/>
      <c r="AD9" s="44"/>
      <c r="AE9" s="44"/>
    </row>
    <row r="10" spans="1:31" x14ac:dyDescent="0.25">
      <c r="A10" s="44"/>
      <c r="B10" s="44"/>
      <c r="C10" s="44"/>
      <c r="D10" s="44"/>
      <c r="E10" s="44"/>
      <c r="F10" s="44"/>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row>
    <row r="11" spans="1:31" x14ac:dyDescent="0.25">
      <c r="A11" s="44"/>
      <c r="B11" s="44"/>
      <c r="C11" s="44"/>
      <c r="D11" s="44"/>
      <c r="E11" s="44"/>
      <c r="F11" s="44"/>
      <c r="G11" s="44"/>
      <c r="H11" s="44"/>
      <c r="I11" s="44"/>
      <c r="J11" s="44"/>
      <c r="K11" s="44"/>
      <c r="L11" s="44"/>
      <c r="M11" s="44"/>
      <c r="N11" s="44"/>
      <c r="O11" s="44"/>
      <c r="P11" s="44"/>
      <c r="Q11" s="44"/>
      <c r="R11" s="44"/>
      <c r="S11" s="44"/>
      <c r="T11" s="44"/>
      <c r="U11" s="44"/>
      <c r="V11" s="44"/>
      <c r="W11" s="44"/>
      <c r="X11" s="44"/>
      <c r="Y11" s="44"/>
      <c r="Z11" s="44"/>
      <c r="AA11" s="44"/>
      <c r="AB11" s="44"/>
      <c r="AC11" s="44"/>
      <c r="AD11" s="44"/>
      <c r="AE11" s="44"/>
    </row>
    <row r="12" spans="1:31" x14ac:dyDescent="0.25">
      <c r="A12" s="44"/>
      <c r="B12" s="44"/>
      <c r="C12" s="44"/>
      <c r="D12" s="44"/>
      <c r="E12" s="44"/>
      <c r="F12" s="44"/>
      <c r="G12" s="44"/>
      <c r="H12" s="44"/>
      <c r="I12" s="44"/>
      <c r="J12" s="44"/>
      <c r="K12" s="44"/>
      <c r="L12" s="44"/>
      <c r="M12" s="44"/>
      <c r="N12" s="44"/>
      <c r="O12" s="44"/>
      <c r="P12" s="44"/>
      <c r="Q12" s="44"/>
      <c r="R12" s="44"/>
      <c r="S12" s="44"/>
      <c r="T12" s="44"/>
      <c r="U12" s="44"/>
      <c r="V12" s="44"/>
      <c r="W12" s="44"/>
      <c r="X12" s="44"/>
      <c r="Y12" s="44"/>
      <c r="Z12" s="44"/>
      <c r="AA12" s="44"/>
      <c r="AB12" s="44"/>
      <c r="AC12" s="44"/>
      <c r="AD12" s="44"/>
      <c r="AE12" s="44"/>
    </row>
    <row r="13" spans="1:31" x14ac:dyDescent="0.25">
      <c r="A13" s="44"/>
      <c r="B13" s="44"/>
      <c r="C13" s="44"/>
      <c r="D13" s="44"/>
      <c r="E13" s="44"/>
      <c r="F13" s="44"/>
      <c r="G13" s="44"/>
      <c r="H13" s="44"/>
      <c r="I13" s="44"/>
      <c r="J13" s="44"/>
      <c r="K13" s="44"/>
      <c r="L13" s="44"/>
      <c r="M13" s="44"/>
      <c r="N13" s="44"/>
      <c r="O13" s="44"/>
      <c r="P13" s="44"/>
      <c r="Q13" s="44"/>
      <c r="R13" s="44"/>
      <c r="S13" s="44"/>
      <c r="T13" s="44"/>
      <c r="U13" s="44"/>
      <c r="V13" s="44"/>
      <c r="W13" s="44"/>
      <c r="X13" s="44"/>
      <c r="Y13" s="44"/>
      <c r="Z13" s="44"/>
      <c r="AA13" s="44"/>
      <c r="AB13" s="44"/>
      <c r="AC13" s="44"/>
      <c r="AD13" s="44"/>
      <c r="AE13" s="44"/>
    </row>
    <row r="14" spans="1:31" x14ac:dyDescent="0.25">
      <c r="A14" s="44"/>
      <c r="B14" s="44"/>
      <c r="C14" s="44"/>
      <c r="D14" s="44"/>
      <c r="E14" s="44"/>
      <c r="F14" s="44"/>
      <c r="G14" s="44"/>
      <c r="H14" s="44"/>
      <c r="I14" s="44"/>
      <c r="J14" s="44"/>
      <c r="K14" s="44"/>
      <c r="L14" s="44"/>
      <c r="M14" s="44"/>
      <c r="N14" s="44"/>
      <c r="O14" s="44"/>
      <c r="P14" s="44"/>
      <c r="Q14" s="44"/>
      <c r="R14" s="44"/>
      <c r="S14" s="44"/>
      <c r="T14" s="44"/>
      <c r="U14" s="44"/>
      <c r="V14" s="44"/>
      <c r="W14" s="44"/>
      <c r="X14" s="44"/>
      <c r="Y14" s="44"/>
      <c r="Z14" s="44"/>
      <c r="AA14" s="44"/>
      <c r="AB14" s="44"/>
      <c r="AC14" s="44"/>
      <c r="AD14" s="44"/>
      <c r="AE14" s="44"/>
    </row>
    <row r="15" spans="1:31" x14ac:dyDescent="0.25">
      <c r="A15" s="44"/>
      <c r="B15" s="44"/>
      <c r="C15" s="44"/>
      <c r="D15" s="44"/>
      <c r="E15" s="44"/>
      <c r="F15" s="44"/>
      <c r="G15" s="44"/>
      <c r="H15" s="44"/>
      <c r="I15" s="44"/>
      <c r="J15" s="44"/>
      <c r="K15" s="44"/>
      <c r="L15" s="44"/>
      <c r="M15" s="44"/>
      <c r="N15" s="44"/>
      <c r="O15" s="44"/>
      <c r="P15" s="44"/>
      <c r="Q15" s="44"/>
      <c r="R15" s="44"/>
      <c r="S15" s="44"/>
      <c r="T15" s="44"/>
      <c r="U15" s="44"/>
      <c r="V15" s="44"/>
      <c r="W15" s="44"/>
      <c r="X15" s="44"/>
      <c r="Y15" s="44"/>
      <c r="Z15" s="44"/>
      <c r="AA15" s="44"/>
      <c r="AB15" s="44"/>
      <c r="AC15" s="44"/>
      <c r="AD15" s="44"/>
      <c r="AE15" s="44"/>
    </row>
    <row r="16" spans="1:31" x14ac:dyDescent="0.25">
      <c r="A16" s="44"/>
      <c r="B16" s="44"/>
      <c r="C16" s="44"/>
      <c r="D16" s="44"/>
      <c r="E16" s="44"/>
      <c r="F16" s="44"/>
      <c r="G16" s="44"/>
      <c r="H16" s="44"/>
      <c r="I16" s="44"/>
      <c r="J16" s="44"/>
      <c r="K16" s="44"/>
      <c r="L16" s="44"/>
      <c r="M16" s="44"/>
      <c r="N16" s="44"/>
      <c r="O16" s="44"/>
      <c r="P16" s="44"/>
      <c r="Q16" s="44"/>
      <c r="R16" s="44"/>
      <c r="S16" s="44"/>
      <c r="T16" s="44"/>
      <c r="U16" s="44"/>
      <c r="V16" s="44"/>
      <c r="W16" s="44"/>
      <c r="X16" s="44"/>
      <c r="Y16" s="44"/>
      <c r="Z16" s="44"/>
      <c r="AA16" s="44"/>
      <c r="AB16" s="44"/>
      <c r="AC16" s="44"/>
      <c r="AD16" s="44"/>
      <c r="AE16" s="44"/>
    </row>
    <row r="17" spans="1:31" x14ac:dyDescent="0.25">
      <c r="A17" s="44"/>
      <c r="B17" s="44"/>
      <c r="C17" s="44"/>
      <c r="D17" s="44"/>
      <c r="E17" s="44"/>
      <c r="F17" s="44"/>
      <c r="G17" s="44"/>
      <c r="H17" s="44"/>
      <c r="I17" s="44"/>
      <c r="J17" s="44"/>
      <c r="K17" s="44"/>
      <c r="L17" s="44"/>
      <c r="M17" s="44"/>
      <c r="N17" s="44"/>
      <c r="O17" s="44"/>
      <c r="P17" s="44"/>
      <c r="Q17" s="44"/>
      <c r="R17" s="44"/>
      <c r="S17" s="44"/>
      <c r="T17" s="44"/>
      <c r="U17" s="44"/>
      <c r="V17" s="44"/>
      <c r="W17" s="44"/>
      <c r="X17" s="44"/>
      <c r="Y17" s="44"/>
      <c r="Z17" s="44"/>
      <c r="AA17" s="44"/>
      <c r="AB17" s="44"/>
      <c r="AC17" s="44"/>
      <c r="AD17" s="44"/>
      <c r="AE17" s="44"/>
    </row>
    <row r="18" spans="1:31" x14ac:dyDescent="0.25">
      <c r="A18" s="44"/>
      <c r="B18" s="44"/>
      <c r="C18" s="44"/>
      <c r="D18" s="44"/>
      <c r="E18" s="44"/>
      <c r="F18" s="44"/>
      <c r="G18" s="44"/>
      <c r="H18" s="44"/>
      <c r="I18" s="44"/>
      <c r="J18" s="44"/>
      <c r="K18" s="44"/>
      <c r="L18" s="44"/>
      <c r="M18" s="44"/>
      <c r="N18" s="44"/>
      <c r="O18" s="44"/>
      <c r="P18" s="44"/>
      <c r="Q18" s="44"/>
      <c r="R18" s="44"/>
      <c r="S18" s="44"/>
      <c r="T18" s="44"/>
      <c r="U18" s="44"/>
      <c r="V18" s="44"/>
      <c r="W18" s="44"/>
      <c r="X18" s="44"/>
      <c r="Y18" s="44"/>
      <c r="Z18" s="44"/>
      <c r="AA18" s="44"/>
      <c r="AB18" s="44"/>
      <c r="AC18" s="44"/>
      <c r="AD18" s="44"/>
      <c r="AE18" s="44"/>
    </row>
    <row r="19" spans="1:31" x14ac:dyDescent="0.25">
      <c r="A19" s="44"/>
      <c r="B19" s="44"/>
      <c r="C19" s="44"/>
      <c r="D19" s="44"/>
      <c r="E19" s="44"/>
      <c r="F19" s="44"/>
      <c r="G19" s="44"/>
      <c r="H19" s="44"/>
      <c r="I19" s="44"/>
      <c r="J19" s="44"/>
      <c r="K19" s="44"/>
      <c r="L19" s="44"/>
      <c r="M19" s="44"/>
      <c r="N19" s="44"/>
      <c r="O19" s="44"/>
      <c r="P19" s="44"/>
      <c r="Q19" s="44"/>
      <c r="R19" s="44"/>
      <c r="S19" s="44"/>
      <c r="T19" s="44"/>
      <c r="U19" s="44"/>
      <c r="V19" s="44"/>
      <c r="W19" s="44"/>
      <c r="X19" s="44"/>
      <c r="Y19" s="44"/>
      <c r="Z19" s="44"/>
      <c r="AA19" s="44"/>
      <c r="AB19" s="44"/>
      <c r="AC19" s="44"/>
      <c r="AD19" s="44"/>
      <c r="AE19" s="44"/>
    </row>
    <row r="20" spans="1:31" x14ac:dyDescent="0.25">
      <c r="A20" s="44"/>
      <c r="B20" s="44"/>
      <c r="C20" s="44"/>
      <c r="D20" s="44"/>
      <c r="E20" s="44"/>
      <c r="F20" s="44"/>
      <c r="G20" s="44"/>
      <c r="H20" s="44"/>
      <c r="I20" s="44"/>
      <c r="J20" s="44"/>
      <c r="K20" s="44"/>
      <c r="L20" s="44"/>
      <c r="M20" s="44"/>
      <c r="N20" s="44"/>
      <c r="O20" s="44"/>
      <c r="P20" s="44"/>
      <c r="Q20" s="44"/>
      <c r="R20" s="44"/>
      <c r="S20" s="44"/>
      <c r="T20" s="44"/>
      <c r="U20" s="44"/>
      <c r="V20" s="44"/>
      <c r="W20" s="44"/>
      <c r="X20" s="44"/>
      <c r="Y20" s="44"/>
      <c r="Z20" s="44"/>
      <c r="AA20" s="44"/>
      <c r="AB20" s="44"/>
      <c r="AC20" s="44"/>
      <c r="AD20" s="44"/>
      <c r="AE20" s="44"/>
    </row>
    <row r="21" spans="1:31" x14ac:dyDescent="0.25">
      <c r="A21" s="44"/>
      <c r="B21" s="44"/>
      <c r="C21" s="44"/>
      <c r="D21" s="44"/>
      <c r="E21" s="44"/>
      <c r="F21" s="44"/>
      <c r="G21" s="44"/>
      <c r="H21" s="44"/>
      <c r="I21" s="44"/>
      <c r="J21" s="44"/>
      <c r="K21" s="44"/>
      <c r="L21" s="44"/>
      <c r="M21" s="44"/>
      <c r="N21" s="44"/>
      <c r="O21" s="44"/>
      <c r="P21" s="44"/>
      <c r="Q21" s="44"/>
      <c r="R21" s="44"/>
      <c r="S21" s="44"/>
      <c r="T21" s="44"/>
      <c r="U21" s="44"/>
      <c r="V21" s="44"/>
      <c r="W21" s="44"/>
      <c r="X21" s="44"/>
      <c r="Y21" s="44"/>
      <c r="Z21" s="44"/>
      <c r="AA21" s="44"/>
      <c r="AB21" s="44"/>
      <c r="AC21" s="44"/>
      <c r="AD21" s="44"/>
      <c r="AE21" s="44"/>
    </row>
    <row r="22" spans="1:31" x14ac:dyDescent="0.2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c r="AA22" s="44"/>
      <c r="AB22" s="44"/>
      <c r="AC22" s="44"/>
      <c r="AD22" s="44"/>
      <c r="AE22" s="44"/>
    </row>
    <row r="23" spans="1:31" x14ac:dyDescent="0.25">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c r="AA23" s="44"/>
      <c r="AB23" s="44"/>
      <c r="AC23" s="44"/>
      <c r="AD23" s="44"/>
      <c r="AE23" s="44"/>
    </row>
    <row r="24" spans="1:31" x14ac:dyDescent="0.2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c r="AA24" s="44"/>
      <c r="AB24" s="44"/>
      <c r="AC24" s="44"/>
      <c r="AD24" s="44"/>
      <c r="AE24" s="44"/>
    </row>
    <row r="25" spans="1:31" x14ac:dyDescent="0.2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c r="AA25" s="44"/>
      <c r="AB25" s="44"/>
      <c r="AC25" s="44"/>
      <c r="AD25" s="44"/>
      <c r="AE25" s="44"/>
    </row>
    <row r="26" spans="1:31" x14ac:dyDescent="0.2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c r="AA26" s="44"/>
      <c r="AB26" s="44"/>
      <c r="AC26" s="44"/>
      <c r="AD26" s="44"/>
      <c r="AE26" s="44"/>
    </row>
    <row r="27" spans="1:31" x14ac:dyDescent="0.2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c r="AA27" s="44"/>
      <c r="AB27" s="44"/>
      <c r="AC27" s="44"/>
      <c r="AD27" s="44"/>
      <c r="AE27" s="44"/>
    </row>
    <row r="28" spans="1:31" x14ac:dyDescent="0.2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c r="AA28" s="44"/>
      <c r="AB28" s="44"/>
      <c r="AC28" s="44"/>
      <c r="AD28" s="44"/>
      <c r="AE28" s="44"/>
    </row>
    <row r="29" spans="1:31" x14ac:dyDescent="0.2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c r="AA29" s="44"/>
      <c r="AB29" s="44"/>
      <c r="AC29" s="44"/>
      <c r="AD29" s="44"/>
      <c r="AE29" s="44"/>
    </row>
    <row r="30" spans="1:31" x14ac:dyDescent="0.2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c r="AA30" s="44"/>
      <c r="AB30" s="44"/>
      <c r="AC30" s="44"/>
      <c r="AD30" s="44"/>
      <c r="AE30" s="44"/>
    </row>
    <row r="31" spans="1:31" x14ac:dyDescent="0.2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c r="AA31" s="44"/>
      <c r="AB31" s="44"/>
      <c r="AC31" s="44"/>
      <c r="AD31" s="44"/>
      <c r="AE31" s="44"/>
    </row>
    <row r="32" spans="1:31" x14ac:dyDescent="0.2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c r="AA32" s="44"/>
      <c r="AB32" s="44"/>
      <c r="AC32" s="44"/>
      <c r="AD32" s="44"/>
      <c r="AE32" s="44"/>
    </row>
    <row r="33" spans="1:31" x14ac:dyDescent="0.2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c r="AA33" s="44"/>
      <c r="AB33" s="44"/>
      <c r="AC33" s="44"/>
      <c r="AD33" s="44"/>
      <c r="AE33" s="44"/>
    </row>
    <row r="34" spans="1:31" x14ac:dyDescent="0.2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c r="AA34" s="44"/>
      <c r="AB34" s="44"/>
      <c r="AC34" s="44"/>
      <c r="AD34" s="44"/>
      <c r="AE34" s="44"/>
    </row>
    <row r="35" spans="1:31" x14ac:dyDescent="0.2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c r="AA35" s="44"/>
      <c r="AB35" s="44"/>
      <c r="AC35" s="44"/>
      <c r="AD35" s="44"/>
      <c r="AE35" s="44"/>
    </row>
    <row r="36" spans="1:31" x14ac:dyDescent="0.2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c r="AA36" s="44"/>
      <c r="AB36" s="44"/>
      <c r="AC36" s="44"/>
      <c r="AD36" s="44"/>
      <c r="AE36" s="44"/>
    </row>
    <row r="37" spans="1:31" x14ac:dyDescent="0.2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c r="AA37" s="44"/>
      <c r="AB37" s="44"/>
      <c r="AC37" s="44"/>
      <c r="AD37" s="44"/>
      <c r="AE37" s="44"/>
    </row>
    <row r="38" spans="1:31" x14ac:dyDescent="0.2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c r="AA38" s="44"/>
      <c r="AB38" s="44"/>
      <c r="AC38" s="44"/>
      <c r="AD38" s="44"/>
      <c r="AE38" s="44"/>
    </row>
    <row r="39" spans="1:31" x14ac:dyDescent="0.2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c r="AA39" s="44"/>
      <c r="AB39" s="44"/>
      <c r="AC39" s="44"/>
      <c r="AD39" s="44"/>
      <c r="AE39" s="44"/>
    </row>
    <row r="40" spans="1:31" x14ac:dyDescent="0.2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c r="AA40" s="44"/>
      <c r="AB40" s="44"/>
      <c r="AC40" s="44"/>
      <c r="AD40" s="44"/>
      <c r="AE40" s="44"/>
    </row>
    <row r="41" spans="1:31" x14ac:dyDescent="0.2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c r="AA41" s="44"/>
      <c r="AB41" s="44"/>
      <c r="AC41" s="44"/>
      <c r="AD41" s="44"/>
      <c r="AE41" s="44"/>
    </row>
    <row r="42" spans="1:31" x14ac:dyDescent="0.2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c r="AA42" s="44"/>
      <c r="AB42" s="44"/>
      <c r="AC42" s="44"/>
      <c r="AD42" s="44"/>
      <c r="AE42" s="44"/>
    </row>
    <row r="43" spans="1:31" x14ac:dyDescent="0.2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c r="AA43" s="44"/>
      <c r="AB43" s="44"/>
      <c r="AC43" s="44"/>
      <c r="AD43" s="44"/>
      <c r="AE43" s="44"/>
    </row>
    <row r="44" spans="1:31" x14ac:dyDescent="0.2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c r="AA44" s="44"/>
      <c r="AB44" s="44"/>
      <c r="AC44" s="44"/>
      <c r="AD44" s="44"/>
      <c r="AE44" s="44"/>
    </row>
    <row r="45" spans="1:31" x14ac:dyDescent="0.2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c r="AA45" s="44"/>
      <c r="AB45" s="44"/>
      <c r="AC45" s="44"/>
      <c r="AD45" s="44"/>
      <c r="AE45" s="44"/>
    </row>
    <row r="46" spans="1:31" x14ac:dyDescent="0.2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c r="AA46" s="44"/>
      <c r="AB46" s="44"/>
      <c r="AC46" s="44"/>
      <c r="AD46" s="44"/>
      <c r="AE46" s="44"/>
    </row>
    <row r="47" spans="1:31" x14ac:dyDescent="0.2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c r="AA47" s="44"/>
      <c r="AB47" s="44"/>
      <c r="AC47" s="44"/>
      <c r="AD47" s="44"/>
      <c r="AE47" s="44"/>
    </row>
    <row r="48" spans="1:31" x14ac:dyDescent="0.2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c r="AA48" s="44"/>
      <c r="AB48" s="44"/>
      <c r="AC48" s="44"/>
      <c r="AD48" s="44"/>
      <c r="AE48" s="44"/>
    </row>
  </sheetData>
  <mergeCells count="1">
    <mergeCell ref="G1:M1"/>
  </mergeCells>
  <dataValidations count="1">
    <dataValidation type="date" allowBlank="1" showInputMessage="1" showErrorMessage="1" sqref="E53">
      <formula1>44136</formula1>
      <formula2>45301</formula2>
    </dataValidation>
  </dataValidations>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57"/>
  <sheetViews>
    <sheetView workbookViewId="0">
      <selection activeCell="N14" sqref="N14"/>
    </sheetView>
  </sheetViews>
  <sheetFormatPr defaultRowHeight="13.2" x14ac:dyDescent="0.25"/>
  <cols>
    <col min="1" max="1" width="17" customWidth="1"/>
    <col min="2" max="2" width="13.5546875" customWidth="1"/>
    <col min="5" max="5" width="12.88671875" customWidth="1"/>
    <col min="6" max="6" width="13.5546875" customWidth="1"/>
    <col min="7" max="7" width="16.6640625" bestFit="1" customWidth="1"/>
    <col min="9" max="9" width="15" customWidth="1"/>
    <col min="10" max="10" width="17.21875" customWidth="1"/>
    <col min="11" max="11" width="6.44140625" customWidth="1"/>
    <col min="12" max="12" width="13.88671875" customWidth="1"/>
    <col min="13" max="13" width="18.33203125" customWidth="1"/>
    <col min="14" max="14" width="17.77734375" customWidth="1"/>
    <col min="15" max="15" width="6.77734375" customWidth="1"/>
    <col min="16" max="16" width="10.88671875" customWidth="1"/>
    <col min="17" max="17" width="8.33203125" customWidth="1"/>
    <col min="18" max="18" width="5.33203125" customWidth="1"/>
    <col min="19" max="19" width="11.109375" customWidth="1"/>
    <col min="20" max="21" width="3" customWidth="1"/>
    <col min="22" max="22" width="6.77734375" customWidth="1"/>
    <col min="23" max="23" width="11.109375" bestFit="1" customWidth="1"/>
  </cols>
  <sheetData>
    <row r="1" spans="1:19" x14ac:dyDescent="0.25">
      <c r="A1" s="34" t="s">
        <v>5</v>
      </c>
      <c r="B1" t="s">
        <v>10</v>
      </c>
    </row>
    <row r="2" spans="1:19" x14ac:dyDescent="0.25">
      <c r="I2" s="34" t="s">
        <v>367</v>
      </c>
      <c r="J2" s="34" t="s">
        <v>368</v>
      </c>
    </row>
    <row r="3" spans="1:19" x14ac:dyDescent="0.25">
      <c r="A3" s="34" t="s">
        <v>369</v>
      </c>
      <c r="B3" t="s">
        <v>370</v>
      </c>
      <c r="I3" s="34" t="s">
        <v>369</v>
      </c>
      <c r="J3" t="s">
        <v>317</v>
      </c>
      <c r="K3" t="s">
        <v>313</v>
      </c>
      <c r="L3" t="s">
        <v>341</v>
      </c>
      <c r="M3" t="s">
        <v>11</v>
      </c>
      <c r="N3" t="s">
        <v>355</v>
      </c>
      <c r="O3" t="s">
        <v>361</v>
      </c>
      <c r="P3" t="s">
        <v>325</v>
      </c>
      <c r="Q3" t="s">
        <v>348</v>
      </c>
      <c r="R3" t="s">
        <v>323</v>
      </c>
      <c r="S3" t="s">
        <v>371</v>
      </c>
    </row>
    <row r="4" spans="1:19" x14ac:dyDescent="0.25">
      <c r="A4" t="s">
        <v>317</v>
      </c>
      <c r="B4" s="35">
        <v>3325.64</v>
      </c>
      <c r="I4">
        <v>1</v>
      </c>
      <c r="J4" s="35"/>
      <c r="K4" s="35">
        <v>4</v>
      </c>
      <c r="L4" s="35">
        <v>1</v>
      </c>
      <c r="M4" s="35"/>
      <c r="N4" s="35"/>
      <c r="O4" s="35">
        <v>1</v>
      </c>
      <c r="P4" s="35">
        <v>1</v>
      </c>
      <c r="Q4" s="35">
        <v>2</v>
      </c>
      <c r="R4" s="35">
        <v>1</v>
      </c>
      <c r="S4" s="35">
        <v>10</v>
      </c>
    </row>
    <row r="5" spans="1:19" x14ac:dyDescent="0.25">
      <c r="A5" t="s">
        <v>313</v>
      </c>
      <c r="B5" s="35">
        <v>19101</v>
      </c>
      <c r="I5">
        <v>2</v>
      </c>
      <c r="J5" s="35"/>
      <c r="K5" s="35">
        <v>4</v>
      </c>
      <c r="L5" s="35"/>
      <c r="M5" s="35"/>
      <c r="N5" s="35"/>
      <c r="O5" s="35">
        <v>8</v>
      </c>
      <c r="P5" s="35"/>
      <c r="Q5" s="35"/>
      <c r="R5" s="35">
        <v>1</v>
      </c>
      <c r="S5" s="35">
        <v>13</v>
      </c>
    </row>
    <row r="6" spans="1:19" x14ac:dyDescent="0.25">
      <c r="A6" t="s">
        <v>341</v>
      </c>
      <c r="B6" s="35">
        <v>619890</v>
      </c>
      <c r="I6">
        <v>3</v>
      </c>
      <c r="J6" s="35">
        <v>1</v>
      </c>
      <c r="K6" s="35">
        <v>2</v>
      </c>
      <c r="L6" s="35"/>
      <c r="M6" s="35"/>
      <c r="N6" s="35"/>
      <c r="O6" s="35">
        <v>4</v>
      </c>
      <c r="P6" s="35">
        <v>3</v>
      </c>
      <c r="Q6" s="35"/>
      <c r="R6" s="35">
        <v>1</v>
      </c>
      <c r="S6" s="35">
        <v>11</v>
      </c>
    </row>
    <row r="7" spans="1:19" x14ac:dyDescent="0.25">
      <c r="A7" t="s">
        <v>11</v>
      </c>
      <c r="B7" s="35">
        <v>2783</v>
      </c>
      <c r="I7">
        <v>4</v>
      </c>
      <c r="J7" s="35"/>
      <c r="K7" s="35">
        <v>14</v>
      </c>
      <c r="L7" s="35"/>
      <c r="M7" s="35">
        <v>1</v>
      </c>
      <c r="N7" s="35"/>
      <c r="O7" s="35">
        <v>4</v>
      </c>
      <c r="P7" s="35">
        <v>1</v>
      </c>
      <c r="Q7" s="35"/>
      <c r="R7" s="35"/>
      <c r="S7" s="35">
        <v>20</v>
      </c>
    </row>
    <row r="8" spans="1:19" x14ac:dyDescent="0.25">
      <c r="A8" t="s">
        <v>355</v>
      </c>
      <c r="B8" s="35">
        <v>219</v>
      </c>
      <c r="I8">
        <v>5</v>
      </c>
      <c r="J8" s="35"/>
      <c r="K8" s="35">
        <v>7</v>
      </c>
      <c r="L8" s="35">
        <v>1</v>
      </c>
      <c r="M8" s="35">
        <v>1</v>
      </c>
      <c r="N8" s="35">
        <v>1</v>
      </c>
      <c r="O8" s="35">
        <v>3</v>
      </c>
      <c r="P8" s="35"/>
      <c r="Q8" s="35"/>
      <c r="R8" s="35"/>
      <c r="S8" s="35">
        <v>13</v>
      </c>
    </row>
    <row r="9" spans="1:19" x14ac:dyDescent="0.25">
      <c r="A9" t="s">
        <v>361</v>
      </c>
      <c r="B9" s="35">
        <v>386993.18</v>
      </c>
      <c r="I9">
        <v>6</v>
      </c>
      <c r="J9" s="35"/>
      <c r="K9" s="35"/>
      <c r="L9" s="35">
        <v>1</v>
      </c>
      <c r="M9" s="35"/>
      <c r="N9" s="35"/>
      <c r="O9" s="35">
        <v>5</v>
      </c>
      <c r="P9" s="35">
        <v>1</v>
      </c>
      <c r="Q9" s="35"/>
      <c r="R9" s="35"/>
      <c r="S9" s="35">
        <v>7</v>
      </c>
    </row>
    <row r="10" spans="1:19" x14ac:dyDescent="0.25">
      <c r="A10" t="s">
        <v>325</v>
      </c>
      <c r="B10" s="35">
        <v>9577</v>
      </c>
      <c r="I10">
        <v>7</v>
      </c>
      <c r="J10" s="35"/>
      <c r="K10" s="35">
        <v>9</v>
      </c>
      <c r="L10" s="35"/>
      <c r="M10" s="35">
        <v>1</v>
      </c>
      <c r="N10" s="35"/>
      <c r="O10" s="35">
        <v>2</v>
      </c>
      <c r="P10" s="35"/>
      <c r="Q10" s="35"/>
      <c r="R10" s="35"/>
      <c r="S10" s="35">
        <v>12</v>
      </c>
    </row>
    <row r="11" spans="1:19" x14ac:dyDescent="0.25">
      <c r="A11" t="s">
        <v>348</v>
      </c>
      <c r="B11" s="35">
        <v>818.8599999999999</v>
      </c>
      <c r="I11">
        <v>8</v>
      </c>
      <c r="J11" s="35"/>
      <c r="K11" s="35">
        <v>9</v>
      </c>
      <c r="L11" s="35"/>
      <c r="M11" s="35"/>
      <c r="N11" s="35"/>
      <c r="O11" s="35">
        <v>5</v>
      </c>
      <c r="P11" s="35">
        <v>1</v>
      </c>
      <c r="Q11" s="35"/>
      <c r="R11" s="35"/>
      <c r="S11" s="35">
        <v>15</v>
      </c>
    </row>
    <row r="12" spans="1:19" x14ac:dyDescent="0.25">
      <c r="A12" t="s">
        <v>323</v>
      </c>
      <c r="B12" s="35">
        <v>6789</v>
      </c>
      <c r="I12">
        <v>9</v>
      </c>
      <c r="J12" s="35">
        <v>1</v>
      </c>
      <c r="K12" s="35">
        <v>7</v>
      </c>
      <c r="L12" s="35"/>
      <c r="M12" s="35">
        <v>2</v>
      </c>
      <c r="N12" s="35"/>
      <c r="O12" s="35">
        <v>12</v>
      </c>
      <c r="P12" s="35"/>
      <c r="Q12" s="35"/>
      <c r="R12" s="35"/>
      <c r="S12" s="35">
        <v>22</v>
      </c>
    </row>
    <row r="13" spans="1:19" x14ac:dyDescent="0.25">
      <c r="A13" t="s">
        <v>371</v>
      </c>
      <c r="B13" s="46">
        <v>1049496.6800000002</v>
      </c>
      <c r="I13">
        <v>10</v>
      </c>
      <c r="J13" s="35"/>
      <c r="K13" s="35">
        <v>6</v>
      </c>
      <c r="L13" s="35">
        <v>1</v>
      </c>
      <c r="M13" s="35">
        <v>1</v>
      </c>
      <c r="N13" s="35"/>
      <c r="O13" s="35">
        <v>16</v>
      </c>
      <c r="P13" s="35"/>
      <c r="Q13" s="35">
        <v>1</v>
      </c>
      <c r="R13" s="35">
        <v>1</v>
      </c>
      <c r="S13" s="35">
        <v>26</v>
      </c>
    </row>
    <row r="14" spans="1:19" x14ac:dyDescent="0.25">
      <c r="I14">
        <v>11</v>
      </c>
      <c r="J14" s="35">
        <v>1</v>
      </c>
      <c r="K14" s="35">
        <v>2</v>
      </c>
      <c r="L14" s="35">
        <v>8</v>
      </c>
      <c r="M14" s="35">
        <v>1</v>
      </c>
      <c r="N14" s="35"/>
      <c r="O14" s="35">
        <v>13</v>
      </c>
      <c r="P14" s="35">
        <v>1</v>
      </c>
      <c r="Q14" s="35">
        <v>5</v>
      </c>
      <c r="R14" s="35"/>
      <c r="S14" s="35">
        <v>31</v>
      </c>
    </row>
    <row r="15" spans="1:19" x14ac:dyDescent="0.25">
      <c r="I15">
        <v>12</v>
      </c>
      <c r="J15" s="35"/>
      <c r="K15" s="35">
        <v>2</v>
      </c>
      <c r="L15" s="35">
        <v>1</v>
      </c>
      <c r="M15" s="35">
        <v>1</v>
      </c>
      <c r="N15" s="35"/>
      <c r="O15" s="35">
        <v>24</v>
      </c>
      <c r="P15" s="35"/>
      <c r="Q15" s="35"/>
      <c r="R15" s="35"/>
      <c r="S15" s="35">
        <v>28</v>
      </c>
    </row>
    <row r="16" spans="1:19" x14ac:dyDescent="0.25">
      <c r="I16" t="s">
        <v>371</v>
      </c>
      <c r="J16" s="35">
        <v>3</v>
      </c>
      <c r="K16" s="35">
        <v>66</v>
      </c>
      <c r="L16" s="35">
        <v>13</v>
      </c>
      <c r="M16" s="35">
        <v>8</v>
      </c>
      <c r="N16" s="35">
        <v>1</v>
      </c>
      <c r="O16" s="35">
        <v>97</v>
      </c>
      <c r="P16" s="35">
        <v>8</v>
      </c>
      <c r="Q16" s="35">
        <v>8</v>
      </c>
      <c r="R16" s="35">
        <v>4</v>
      </c>
      <c r="S16" s="35">
        <v>208</v>
      </c>
    </row>
    <row r="18" spans="1:6" x14ac:dyDescent="0.25">
      <c r="A18" s="34" t="s">
        <v>369</v>
      </c>
      <c r="B18" t="s">
        <v>370</v>
      </c>
    </row>
    <row r="19" spans="1:6" x14ac:dyDescent="0.25">
      <c r="A19" t="s">
        <v>372</v>
      </c>
      <c r="B19" s="35">
        <v>211346</v>
      </c>
    </row>
    <row r="20" spans="1:6" x14ac:dyDescent="0.25">
      <c r="A20" t="s">
        <v>10</v>
      </c>
      <c r="B20" s="35">
        <v>1049496.6800000002</v>
      </c>
    </row>
    <row r="21" spans="1:6" x14ac:dyDescent="0.25">
      <c r="A21" t="s">
        <v>371</v>
      </c>
      <c r="B21" s="35">
        <v>1260842.6800000002</v>
      </c>
    </row>
    <row r="25" spans="1:6" x14ac:dyDescent="0.25">
      <c r="F25" s="35"/>
    </row>
    <row r="26" spans="1:6" x14ac:dyDescent="0.25">
      <c r="F26" s="35"/>
    </row>
    <row r="27" spans="1:6" x14ac:dyDescent="0.25">
      <c r="F27" s="35"/>
    </row>
    <row r="28" spans="1:6" x14ac:dyDescent="0.25">
      <c r="F28" s="35"/>
    </row>
    <row r="29" spans="1:6" x14ac:dyDescent="0.25">
      <c r="F29" s="35"/>
    </row>
    <row r="30" spans="1:6" x14ac:dyDescent="0.25">
      <c r="F30" s="35"/>
    </row>
    <row r="31" spans="1:6" x14ac:dyDescent="0.25">
      <c r="F31" s="35"/>
    </row>
    <row r="32" spans="1:6" x14ac:dyDescent="0.25">
      <c r="F32" s="35"/>
    </row>
    <row r="33" spans="5:6" x14ac:dyDescent="0.25">
      <c r="F33" s="35"/>
    </row>
    <row r="34" spans="5:6" x14ac:dyDescent="0.25">
      <c r="F34" s="35"/>
    </row>
    <row r="35" spans="5:6" x14ac:dyDescent="0.25">
      <c r="F35" s="35"/>
    </row>
    <row r="36" spans="5:6" x14ac:dyDescent="0.25">
      <c r="F36" s="35"/>
    </row>
    <row r="37" spans="5:6" x14ac:dyDescent="0.25">
      <c r="F37" s="35"/>
    </row>
    <row r="42" spans="5:6" x14ac:dyDescent="0.25">
      <c r="E42" s="34" t="s">
        <v>5</v>
      </c>
      <c r="F42" t="s">
        <v>10</v>
      </c>
    </row>
    <row r="44" spans="5:6" x14ac:dyDescent="0.25">
      <c r="E44" s="34" t="s">
        <v>369</v>
      </c>
      <c r="F44" t="s">
        <v>370</v>
      </c>
    </row>
    <row r="45" spans="5:6" x14ac:dyDescent="0.25">
      <c r="E45">
        <v>1</v>
      </c>
      <c r="F45" s="35">
        <v>6946</v>
      </c>
    </row>
    <row r="46" spans="5:6" x14ac:dyDescent="0.25">
      <c r="E46">
        <v>2</v>
      </c>
      <c r="F46" s="35">
        <v>39462</v>
      </c>
    </row>
    <row r="47" spans="5:6" x14ac:dyDescent="0.25">
      <c r="E47">
        <v>3</v>
      </c>
      <c r="F47" s="35">
        <v>56491.6</v>
      </c>
    </row>
    <row r="48" spans="5:6" x14ac:dyDescent="0.25">
      <c r="E48">
        <v>4</v>
      </c>
      <c r="F48" s="35">
        <v>92568</v>
      </c>
    </row>
    <row r="49" spans="5:6" x14ac:dyDescent="0.25">
      <c r="E49">
        <v>5</v>
      </c>
      <c r="F49" s="35">
        <v>8399</v>
      </c>
    </row>
    <row r="50" spans="5:6" x14ac:dyDescent="0.25">
      <c r="E50">
        <v>6</v>
      </c>
      <c r="F50" s="35">
        <v>42625</v>
      </c>
    </row>
    <row r="51" spans="5:6" x14ac:dyDescent="0.25">
      <c r="E51">
        <v>7</v>
      </c>
      <c r="F51" s="35">
        <v>4321</v>
      </c>
    </row>
    <row r="52" spans="5:6" x14ac:dyDescent="0.25">
      <c r="E52">
        <v>8</v>
      </c>
      <c r="F52" s="35">
        <v>6262.18</v>
      </c>
    </row>
    <row r="53" spans="5:6" x14ac:dyDescent="0.25">
      <c r="E53">
        <v>9</v>
      </c>
      <c r="F53" s="35">
        <v>32214.04</v>
      </c>
    </row>
    <row r="54" spans="5:6" x14ac:dyDescent="0.25">
      <c r="E54">
        <v>10</v>
      </c>
      <c r="F54" s="35">
        <v>51910</v>
      </c>
    </row>
    <row r="55" spans="5:6" x14ac:dyDescent="0.25">
      <c r="E55">
        <v>11</v>
      </c>
      <c r="F55" s="35">
        <v>616200.8600000001</v>
      </c>
    </row>
    <row r="56" spans="5:6" x14ac:dyDescent="0.25">
      <c r="E56">
        <v>12</v>
      </c>
      <c r="F56" s="35">
        <v>92097</v>
      </c>
    </row>
    <row r="57" spans="5:6" x14ac:dyDescent="0.25">
      <c r="E57" t="s">
        <v>371</v>
      </c>
      <c r="F57" s="35">
        <v>1049496.6800000002</v>
      </c>
    </row>
  </sheetData>
  <pageMargins left="0.7" right="0.7" top="0.75" bottom="0.75" header="0.3" footer="0.3"/>
  <pageSetup orientation="portrait"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Detail1</vt:lpstr>
      <vt:lpstr>Detail2</vt:lpstr>
      <vt:lpstr>Table 1</vt:lpstr>
      <vt:lpstr>Categories</vt:lpstr>
      <vt:lpstr>Sheet2</vt:lpstr>
      <vt:lpstr>Sheet4</vt:lpstr>
    </vt:vector>
  </TitlesOfParts>
  <Manager/>
  <Company/>
  <LinksUpToDate>false</LinksUpToDate>
  <SharedDoc>false</SharedDoc>
  <HyperlinkBase/>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hp</cp:lastModifiedBy>
  <cp:revision/>
  <dcterms:created xsi:type="dcterms:W3CDTF">2024-10-26T11:20:02Z</dcterms:created>
  <dcterms:modified xsi:type="dcterms:W3CDTF">2024-12-02T08:37:36Z</dcterms:modified>
  <cp:category/>
  <cp:contentStatus/>
</cp:coreProperties>
</file>