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Apps\Xampp\htdocs\SIMPERDINSETDA\ci3-test\assets\template\"/>
    </mc:Choice>
  </mc:AlternateContent>
  <xr:revisionPtr revIDLastSave="0" documentId="13_ncr:1_{74A16EBB-341D-4700-A0DD-E7A2E52849B9}" xr6:coauthVersionLast="47" xr6:coauthVersionMax="47" xr10:uidLastSave="{00000000-0000-0000-0000-000000000000}"/>
  <bookViews>
    <workbookView xWindow="-120" yWindow="-120" windowWidth="20730" windowHeight="11160" xr2:uid="{9069583F-E5B7-4086-B29D-EA0107E8957A}"/>
  </bookViews>
  <sheets>
    <sheet name="Perincian" sheetId="1" r:id="rId1"/>
  </sheets>
  <definedNames>
    <definedName name="_xlnm.Print_Area" localSheetId="0">Perincian!$A$1:$M$53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7" i="1" l="1"/>
  <c r="M36" i="1"/>
  <c r="M34" i="1"/>
  <c r="M35" i="1"/>
  <c r="M33" i="1"/>
  <c r="M41" i="1"/>
  <c r="M42" i="1" s="1"/>
  <c r="M40" i="1"/>
  <c r="M30" i="1"/>
  <c r="M29" i="1"/>
  <c r="M28" i="1"/>
  <c r="M27" i="1"/>
  <c r="M26" i="1"/>
  <c r="M38" i="1" l="1"/>
  <c r="M31" i="1"/>
  <c r="M43" i="1" l="1"/>
  <c r="A1" i="1" s="1"/>
  <c r="F44" i="1" s="1"/>
  <c r="D43" i="1" s="1"/>
</calcChain>
</file>

<file path=xl/sharedStrings.xml><?xml version="1.0" encoding="utf-8"?>
<sst xmlns="http://schemas.openxmlformats.org/spreadsheetml/2006/main" count="94" uniqueCount="52">
  <si>
    <t xml:space="preserve">   PEMERINTAH KABUPATEN MALANG</t>
  </si>
  <si>
    <t xml:space="preserve">  SEKRETARIAT DAERAH</t>
  </si>
  <si>
    <t xml:space="preserve">   Jalan  Raden Panji No. 158 Telepon (0341) 392024 </t>
  </si>
  <si>
    <t>K E P A N J E N</t>
  </si>
  <si>
    <t>RINCIAN BIAYA PERJALANAN DINAS</t>
  </si>
  <si>
    <t xml:space="preserve"> Nomor</t>
  </si>
  <si>
    <t>:</t>
  </si>
  <si>
    <t>Nama Pejabat</t>
  </si>
  <si>
    <t>NIP</t>
  </si>
  <si>
    <t>Pangkat/Golongan</t>
  </si>
  <si>
    <t>Jabatan / Instansi</t>
  </si>
  <si>
    <t>Maksud Perjalanan Dinas</t>
  </si>
  <si>
    <t>Alat angkut yang digunakan</t>
  </si>
  <si>
    <t>a. Tempat Berangkat</t>
  </si>
  <si>
    <t xml:space="preserve">b. Tempat tujuan </t>
  </si>
  <si>
    <t>a. Lama Perjalanan Dinas</t>
  </si>
  <si>
    <t>b. Tanggal Berangkat</t>
  </si>
  <si>
    <t>c. Tanggal Kembali</t>
  </si>
  <si>
    <t>Pengikut</t>
  </si>
  <si>
    <t>-</t>
  </si>
  <si>
    <t>RINCIAN BIAYA</t>
  </si>
  <si>
    <t>Dasar : Peraturan Bupati Malang Nomor :      Tahun 2021</t>
  </si>
  <si>
    <t xml:space="preserve">    A. Uang Harian</t>
  </si>
  <si>
    <t>x</t>
  </si>
  <si>
    <t>Hr</t>
  </si>
  <si>
    <t xml:space="preserve">    B. Biaya Taksi/Transportasi ke/dari       Bandara/Pelabuhan/Stasiun/Hotel/Tempat Acara</t>
  </si>
  <si>
    <t xml:space="preserve">    C. Biaya Transportasi Pesawat/Kapal/Kereta/Bus (PP)</t>
  </si>
  <si>
    <t xml:space="preserve">    D. Uang E-Toll</t>
  </si>
  <si>
    <t xml:space="preserve">    E. Uang Representasi</t>
  </si>
  <si>
    <t>2. PENGIKUT</t>
  </si>
  <si>
    <t xml:space="preserve">    D. Uang Penginapan</t>
  </si>
  <si>
    <t>3. PENGEMUDI</t>
  </si>
  <si>
    <t xml:space="preserve">    B. Uang Penginapan</t>
  </si>
  <si>
    <t>Jumlah 1 + 2 + 3</t>
  </si>
  <si>
    <t>Malang,                                  2021</t>
  </si>
  <si>
    <t>Disposisi Pimpinan</t>
  </si>
  <si>
    <t>Bendahara Pengeluaran</t>
  </si>
  <si>
    <t xml:space="preserve"> 1. STAF</t>
  </si>
  <si>
    <t>Angkutan Darat dan Udara</t>
  </si>
  <si>
    <t>Malang - Jakarta</t>
  </si>
  <si>
    <t>Jakarta - Malang</t>
  </si>
  <si>
    <t>Biaya Perjalanan Dinas Biasa dalam rangka Belanja Bimbingan Teknis sub Kegiatan  Pendidikan dan Pelatihan Pegawai Berdasarkan Tugas dan Fungsi yang dilaksanakan pada hari Selasa tanggal 16 Februari 2021 bertempat di Laboratorium Komputer, Gedung LKPP Lt.2 Kompleks Rasuna Epicentrum Kota Jakarta Sekatan.</t>
  </si>
  <si>
    <t>2 (dua) hari</t>
  </si>
  <si>
    <t xml:space="preserve">    E. Uang Penginapan</t>
  </si>
  <si>
    <r>
      <t xml:space="preserve"> 094/            /35.07.</t>
    </r>
    <r>
      <rPr>
        <sz val="10"/>
        <color rgb="FFFF0000"/>
        <rFont val="Arial"/>
        <family val="2"/>
      </rPr>
      <t>032</t>
    </r>
    <r>
      <rPr>
        <sz val="10"/>
        <rFont val="Arial"/>
        <family val="2"/>
      </rPr>
      <t>/2021</t>
    </r>
  </si>
  <si>
    <t>AHMAD ROFIQ, SE., MM</t>
  </si>
  <si>
    <t>Penata Muda Tk.I</t>
  </si>
  <si>
    <t>NIP. 19851127 201001 1 012</t>
  </si>
  <si>
    <t>[NAMA]</t>
  </si>
  <si>
    <t>[NIP]</t>
  </si>
  <si>
    <t>[PANGKAT]</t>
  </si>
  <si>
    <t>[PENGELOLA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</si>
</sst>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p&quot;* #,##0_);_(&quot;Rp&quot;* \(#,##0\);_(&quot;Rp&quot;* &quot;-&quot;_);_(@_)"/>
    <numFmt numFmtId="165" formatCode="[$-421]d\ mmmm\ yyyy;@"/>
    <numFmt numFmtId="166" formatCode="_(* #,##0_);_(* \(#,##0\);_(* &quot;-&quot;_);_(@_)"/>
  </numFmts>
  <fonts count="14" x14ac:knownFonts="1">
    <font>
      <sz val="10"/>
      <name val="Arial"/>
      <family val="2"/>
    </font>
    <font>
      <sz val="10"/>
      <name val="Arial"/>
      <family val="2"/>
    </font>
    <font>
      <sz val="10"/>
      <color theme="0"/>
      <name val="Arial"/>
      <family val="2"/>
    </font>
    <font>
      <b/>
      <sz val="14"/>
      <name val="Times New Roman"/>
      <family val="1"/>
    </font>
    <font>
      <b/>
      <sz val="16"/>
      <name val="Times New Roman"/>
      <family val="1"/>
    </font>
    <font>
      <b/>
      <sz val="11"/>
      <name val="Times New Roman"/>
      <family val="1"/>
    </font>
    <font>
      <i/>
      <sz val="12"/>
      <name val="Arial"/>
      <family val="2"/>
    </font>
    <font>
      <b/>
      <u/>
      <sz val="12"/>
      <name val="Times New Roman"/>
      <family val="1"/>
    </font>
    <font>
      <sz val="12"/>
      <name val="Arial"/>
      <family val="2"/>
    </font>
    <font>
      <b/>
      <sz val="10"/>
      <name val="Arial"/>
      <family val="2"/>
    </font>
    <font>
      <u val="singleAccounting"/>
      <sz val="10"/>
      <name val="Arial"/>
      <family val="2"/>
    </font>
    <font>
      <u/>
      <sz val="10"/>
      <name val="Arial"/>
      <family val="2"/>
    </font>
    <font>
      <b/>
      <u/>
      <sz val="10"/>
      <name val="Arial"/>
      <family val="2"/>
    </font>
    <font>
      <sz val="10"/>
      <color rgb="FFFF0000"/>
      <name val="Arial"/>
      <family val="2"/>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166" fontId="1" fillId="0" borderId="0" applyFont="0" applyFill="0" applyBorder="0" applyAlignment="0" applyProtection="0"/>
  </cellStyleXfs>
  <cellXfs count="112">
    <xf numFmtId="0" fontId="0" fillId="0" borderId="0" xfId="0"/>
    <xf numFmtId="164" fontId="2"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center" vertical="top" wrapText="1"/>
    </xf>
    <xf numFmtId="0" fontId="0" fillId="0" borderId="1" xfId="0" applyBorder="1" applyAlignment="1">
      <alignment horizontal="center"/>
    </xf>
    <xf numFmtId="0" fontId="0" fillId="0" borderId="2" xfId="0" applyBorder="1"/>
    <xf numFmtId="0" fontId="0" fillId="0" borderId="3" xfId="0" applyBorder="1"/>
    <xf numFmtId="0" fontId="0" fillId="0" borderId="4" xfId="0" applyBorder="1" applyAlignment="1">
      <alignment horizontal="right"/>
    </xf>
    <xf numFmtId="0" fontId="0" fillId="0" borderId="5" xfId="0" applyBorder="1" applyAlignment="1">
      <alignment horizontal="center"/>
    </xf>
    <xf numFmtId="0" fontId="0" fillId="0" borderId="5" xfId="0" applyBorder="1" applyAlignment="1">
      <alignment horizontal="left"/>
    </xf>
    <xf numFmtId="0" fontId="0" fillId="0" borderId="5" xfId="0" applyBorder="1"/>
    <xf numFmtId="0" fontId="0" fillId="0" borderId="6" xfId="0" applyBorder="1"/>
    <xf numFmtId="0" fontId="0" fillId="0" borderId="4" xfId="0" applyBorder="1"/>
    <xf numFmtId="0" fontId="0" fillId="0" borderId="3" xfId="0" applyBorder="1" applyAlignment="1">
      <alignment horizontal="center"/>
    </xf>
    <xf numFmtId="0" fontId="0" fillId="0" borderId="3" xfId="0" applyBorder="1" applyAlignment="1">
      <alignment horizontal="left"/>
    </xf>
    <xf numFmtId="0" fontId="0" fillId="0" borderId="1"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xf>
    <xf numFmtId="0" fontId="0" fillId="0" borderId="10" xfId="0" applyBorder="1"/>
    <xf numFmtId="0" fontId="0" fillId="0" borderId="11" xfId="0" applyBorder="1" applyAlignment="1">
      <alignment horizontal="center"/>
    </xf>
    <xf numFmtId="0" fontId="0" fillId="0" borderId="12" xfId="0" applyBorder="1"/>
    <xf numFmtId="0" fontId="0" fillId="0" borderId="13" xfId="0" applyBorder="1"/>
    <xf numFmtId="0" fontId="0" fillId="0" borderId="12" xfId="0" applyBorder="1" applyAlignment="1">
      <alignment horizontal="center"/>
    </xf>
    <xf numFmtId="0" fontId="0" fillId="0" borderId="12" xfId="0" applyBorder="1" applyAlignment="1">
      <alignment horizontal="left"/>
    </xf>
    <xf numFmtId="0" fontId="0" fillId="0" borderId="7" xfId="0" applyBorder="1" applyAlignment="1">
      <alignment horizontal="center"/>
    </xf>
    <xf numFmtId="0" fontId="0" fillId="0" borderId="15" xfId="0" applyBorder="1"/>
    <xf numFmtId="0" fontId="1" fillId="0" borderId="15" xfId="0" applyFont="1" applyBorder="1"/>
    <xf numFmtId="15" fontId="0" fillId="0" borderId="0" xfId="0" quotePrefix="1" applyNumberFormat="1" applyAlignment="1">
      <alignment horizontal="center"/>
    </xf>
    <xf numFmtId="0" fontId="1" fillId="0" borderId="0" xfId="0" applyFont="1" applyAlignment="1">
      <alignment horizontal="center"/>
    </xf>
    <xf numFmtId="0" fontId="0" fillId="0" borderId="0" xfId="0" quotePrefix="1" applyAlignment="1">
      <alignment horizontal="center"/>
    </xf>
    <xf numFmtId="0" fontId="0" fillId="0" borderId="0" xfId="0" quotePrefix="1" applyAlignment="1">
      <alignment horizontal="left"/>
    </xf>
    <xf numFmtId="0" fontId="0" fillId="0" borderId="0" xfId="0" quotePrefix="1"/>
    <xf numFmtId="0" fontId="0" fillId="0" borderId="15" xfId="0" applyBorder="1" applyAlignment="1">
      <alignment vertical="top"/>
    </xf>
    <xf numFmtId="0" fontId="9" fillId="0" borderId="15" xfId="0" applyFont="1" applyBorder="1"/>
    <xf numFmtId="0" fontId="0" fillId="0" borderId="9" xfId="0" applyBorder="1"/>
    <xf numFmtId="0" fontId="0" fillId="0" borderId="8" xfId="0" applyBorder="1"/>
    <xf numFmtId="164" fontId="0" fillId="0" borderId="15" xfId="0" applyNumberFormat="1" applyBorder="1"/>
    <xf numFmtId="164" fontId="0" fillId="0" borderId="0" xfId="0" applyNumberFormat="1" applyAlignment="1">
      <alignment horizontal="center"/>
    </xf>
    <xf numFmtId="164" fontId="0" fillId="0" borderId="7" xfId="0" applyNumberFormat="1" applyBorder="1"/>
    <xf numFmtId="164" fontId="0" fillId="0" borderId="0" xfId="0" applyNumberFormat="1" applyAlignment="1">
      <alignment horizontal="center" vertical="center"/>
    </xf>
    <xf numFmtId="0" fontId="0" fillId="0" borderId="0" xfId="0" applyAlignment="1">
      <alignment horizontal="center" vertical="center"/>
    </xf>
    <xf numFmtId="0" fontId="0" fillId="0" borderId="10" xfId="0" applyBorder="1" applyAlignment="1">
      <alignment vertical="center"/>
    </xf>
    <xf numFmtId="164" fontId="0" fillId="0" borderId="7" xfId="0" applyNumberFormat="1" applyBorder="1" applyAlignment="1">
      <alignment vertical="center"/>
    </xf>
    <xf numFmtId="0" fontId="1" fillId="0" borderId="10" xfId="0" applyFont="1" applyBorder="1"/>
    <xf numFmtId="0" fontId="0" fillId="0" borderId="0" xfId="0" applyAlignment="1">
      <alignment horizontal="left" vertical="top"/>
    </xf>
    <xf numFmtId="0" fontId="0" fillId="0" borderId="14" xfId="0" applyBorder="1"/>
    <xf numFmtId="164" fontId="0" fillId="0" borderId="14" xfId="0" applyNumberFormat="1" applyBorder="1"/>
    <xf numFmtId="164" fontId="0" fillId="0" borderId="12" xfId="0" applyNumberFormat="1" applyBorder="1" applyAlignment="1">
      <alignment horizontal="center"/>
    </xf>
    <xf numFmtId="164" fontId="9" fillId="0" borderId="1" xfId="0" applyNumberFormat="1" applyFont="1" applyBorder="1"/>
    <xf numFmtId="164" fontId="0" fillId="0" borderId="8" xfId="0" applyNumberFormat="1" applyBorder="1"/>
    <xf numFmtId="166" fontId="1" fillId="0" borderId="0" xfId="1" applyFont="1" applyBorder="1" applyAlignment="1">
      <alignment horizontal="center"/>
    </xf>
    <xf numFmtId="164" fontId="0" fillId="0" borderId="15" xfId="0" applyNumberFormat="1" applyBorder="1" applyAlignment="1">
      <alignment vertical="top"/>
    </xf>
    <xf numFmtId="0" fontId="0" fillId="0" borderId="0" xfId="0" applyAlignment="1">
      <alignment horizontal="center" vertical="top"/>
    </xf>
    <xf numFmtId="166" fontId="1" fillId="0" borderId="0" xfId="1" applyFont="1" applyBorder="1" applyAlignment="1">
      <alignment horizontal="center" vertical="top"/>
    </xf>
    <xf numFmtId="0" fontId="0" fillId="0" borderId="10" xfId="0" applyBorder="1" applyAlignment="1">
      <alignment vertical="top"/>
    </xf>
    <xf numFmtId="0" fontId="9" fillId="0" borderId="9" xfId="0" applyFont="1" applyBorder="1"/>
    <xf numFmtId="164" fontId="0" fillId="0" borderId="9" xfId="0" applyNumberFormat="1" applyBorder="1"/>
    <xf numFmtId="164" fontId="0" fillId="0" borderId="5" xfId="0" applyNumberFormat="1" applyBorder="1" applyAlignment="1">
      <alignment horizontal="center"/>
    </xf>
    <xf numFmtId="164" fontId="9" fillId="0" borderId="16" xfId="0" applyNumberFormat="1" applyFont="1" applyBorder="1"/>
    <xf numFmtId="0" fontId="0" fillId="0" borderId="17" xfId="0" applyBorder="1" applyAlignment="1">
      <alignment horizontal="center"/>
    </xf>
    <xf numFmtId="0" fontId="9" fillId="0" borderId="18" xfId="0" applyFont="1" applyBorder="1" applyAlignment="1">
      <alignment horizontal="center" vertical="top"/>
    </xf>
    <xf numFmtId="0" fontId="0" fillId="0" borderId="19" xfId="0" applyBorder="1"/>
    <xf numFmtId="164" fontId="10" fillId="0" borderId="17" xfId="0" applyNumberFormat="1" applyFont="1" applyBorder="1" applyAlignment="1">
      <alignment vertical="top"/>
    </xf>
    <xf numFmtId="0" fontId="9" fillId="0" borderId="0" xfId="0" applyFont="1"/>
    <xf numFmtId="0" fontId="2" fillId="0" borderId="0" xfId="0" applyFont="1"/>
    <xf numFmtId="0" fontId="11" fillId="0" borderId="0" xfId="0" applyFont="1" applyAlignment="1">
      <alignment horizontal="center"/>
    </xf>
    <xf numFmtId="0" fontId="11" fillId="0" borderId="3" xfId="0" applyFont="1" applyBorder="1" applyAlignment="1">
      <alignment horizontal="center"/>
    </xf>
    <xf numFmtId="0" fontId="0" fillId="0" borderId="15" xfId="0" applyFont="1" applyBorder="1"/>
    <xf numFmtId="0" fontId="13" fillId="0" borderId="2" xfId="0" applyFont="1" applyBorder="1"/>
    <xf numFmtId="0" fontId="13" fillId="0" borderId="9" xfId="0" applyFont="1" applyBorder="1"/>
    <xf numFmtId="0" fontId="13" fillId="0" borderId="14" xfId="0" applyFont="1" applyBorder="1"/>
    <xf numFmtId="0" fontId="13" fillId="0" borderId="15" xfId="0" applyFont="1" applyBorder="1"/>
    <xf numFmtId="165" fontId="13" fillId="0" borderId="15" xfId="0" applyNumberFormat="1" applyFont="1" applyBorder="1" applyAlignment="1">
      <alignment horizontal="left"/>
    </xf>
    <xf numFmtId="164" fontId="13" fillId="0" borderId="15" xfId="0" applyNumberFormat="1" applyFont="1" applyBorder="1"/>
    <xf numFmtId="164" fontId="13" fillId="0" borderId="15" xfId="0" applyNumberFormat="1" applyFont="1" applyBorder="1" applyAlignment="1">
      <alignment vertical="center"/>
    </xf>
    <xf numFmtId="166" fontId="13" fillId="0" borderId="0" xfId="1" applyFont="1" applyBorder="1" applyAlignment="1">
      <alignment horizontal="center"/>
    </xf>
    <xf numFmtId="166" fontId="13" fillId="0" borderId="0" xfId="1" applyFont="1" applyBorder="1" applyAlignment="1">
      <alignment horizontal="center" vertical="center"/>
    </xf>
    <xf numFmtId="0" fontId="13" fillId="0" borderId="0" xfId="0" applyFont="1" applyAlignment="1">
      <alignment horizontal="left" vertical="center"/>
    </xf>
    <xf numFmtId="166" fontId="13" fillId="0" borderId="0" xfId="1" applyFont="1" applyFill="1" applyBorder="1" applyAlignment="1">
      <alignment horizontal="center"/>
    </xf>
    <xf numFmtId="0" fontId="0" fillId="0" borderId="0" xfId="0" applyAlignment="1">
      <alignment horizontal="center"/>
    </xf>
    <xf numFmtId="0" fontId="1" fillId="0" borderId="15" xfId="0" applyFont="1"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wrapText="1"/>
    </xf>
    <xf numFmtId="0" fontId="8" fillId="0" borderId="0" xfId="0" applyFont="1" applyAlignment="1">
      <alignment horizontal="center"/>
    </xf>
    <xf numFmtId="0" fontId="0" fillId="0" borderId="0" xfId="0" applyAlignment="1">
      <alignment horizontal="left"/>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13" fillId="0" borderId="2" xfId="0" quotePrefix="1" applyFont="1" applyBorder="1" applyAlignment="1">
      <alignment horizontal="justify" vertical="top" wrapText="1"/>
    </xf>
    <xf numFmtId="0" fontId="13" fillId="0" borderId="3" xfId="0" applyFont="1" applyBorder="1" applyAlignment="1">
      <alignment horizontal="justify" vertical="top" wrapText="1"/>
    </xf>
    <xf numFmtId="0" fontId="13" fillId="0" borderId="4" xfId="0" applyFont="1" applyBorder="1" applyAlignment="1">
      <alignment horizontal="justify"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14"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0" fillId="0" borderId="0" xfId="0" applyAlignment="1">
      <alignment horizontal="center"/>
    </xf>
    <xf numFmtId="0" fontId="12" fillId="0" borderId="0" xfId="0" applyFont="1" applyAlignment="1">
      <alignment horizontal="center"/>
    </xf>
    <xf numFmtId="0" fontId="0" fillId="0" borderId="0" xfId="0" applyFont="1" applyAlignment="1">
      <alignment horizontal="center"/>
    </xf>
    <xf numFmtId="0" fontId="1" fillId="0" borderId="0" xfId="0" applyFont="1" applyAlignment="1">
      <alignment horizontal="left" vertical="top" wrapText="1"/>
    </xf>
    <xf numFmtId="0" fontId="1" fillId="0" borderId="10" xfId="0" applyFont="1" applyBorder="1" applyAlignment="1">
      <alignment horizontal="left" vertical="top" wrapText="1"/>
    </xf>
    <xf numFmtId="0" fontId="1" fillId="0" borderId="19" xfId="0" applyFont="1"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1" fillId="0" borderId="0" xfId="0" applyFont="1" applyAlignment="1">
      <alignment horizontal="center"/>
    </xf>
    <xf numFmtId="0" fontId="0" fillId="0" borderId="15" xfId="0" applyFont="1" applyBorder="1" applyAlignment="1">
      <alignment horizontal="left"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114300</xdr:rowOff>
    </xdr:from>
    <xdr:to>
      <xdr:col>1</xdr:col>
      <xdr:colOff>581025</xdr:colOff>
      <xdr:row>5</xdr:row>
      <xdr:rowOff>19050</xdr:rowOff>
    </xdr:to>
    <xdr:pic>
      <xdr:nvPicPr>
        <xdr:cNvPr id="2" name="Picture 3">
          <a:extLst>
            <a:ext uri="{FF2B5EF4-FFF2-40B4-BE49-F238E27FC236}">
              <a16:creationId xmlns:a16="http://schemas.microsoft.com/office/drawing/2014/main" id="{DA212771-C6A4-4497-8C02-4843BDFF88E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5725" y="114300"/>
          <a:ext cx="825500" cy="1009650"/>
        </a:xfrm>
        <a:prstGeom prst="rect">
          <a:avLst/>
        </a:prstGeom>
        <a:noFill/>
        <a:ln w="9525">
          <a:noFill/>
          <a:miter lim="800000"/>
          <a:headEnd/>
          <a:tailEnd/>
        </a:ln>
      </xdr:spPr>
    </xdr:pic>
    <xdr:clientData/>
  </xdr:twoCellAnchor>
  <xdr:twoCellAnchor>
    <xdr:from>
      <xdr:col>0</xdr:col>
      <xdr:colOff>28575</xdr:colOff>
      <xdr:row>5</xdr:row>
      <xdr:rowOff>95250</xdr:rowOff>
    </xdr:from>
    <xdr:to>
      <xdr:col>12</xdr:col>
      <xdr:colOff>1228725</xdr:colOff>
      <xdr:row>5</xdr:row>
      <xdr:rowOff>95250</xdr:rowOff>
    </xdr:to>
    <xdr:sp macro="" textlink="">
      <xdr:nvSpPr>
        <xdr:cNvPr id="3" name="Line 6">
          <a:extLst>
            <a:ext uri="{FF2B5EF4-FFF2-40B4-BE49-F238E27FC236}">
              <a16:creationId xmlns:a16="http://schemas.microsoft.com/office/drawing/2014/main" id="{17B4A3E5-24AB-4EFC-A681-6B2A04742EBC}"/>
            </a:ext>
          </a:extLst>
        </xdr:cNvPr>
        <xdr:cNvSpPr>
          <a:spLocks noChangeShapeType="1"/>
        </xdr:cNvSpPr>
      </xdr:nvSpPr>
      <xdr:spPr bwMode="auto">
        <a:xfrm>
          <a:off x="28575" y="1200150"/>
          <a:ext cx="6870700" cy="0"/>
        </a:xfrm>
        <a:prstGeom prst="line">
          <a:avLst/>
        </a:prstGeom>
        <a:noFill/>
        <a:ln w="44450" cmpd="dbl">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A4B99-1028-42F2-B0B3-8CA35FE7601B}">
  <sheetPr>
    <pageSetUpPr fitToPage="1"/>
  </sheetPr>
  <dimension ref="A1:O55"/>
  <sheetViews>
    <sheetView tabSelected="1" view="pageBreakPreview" topLeftCell="A24" zoomScaleSheetLayoutView="100" workbookViewId="0">
      <selection activeCell="G33" sqref="G33:I37"/>
    </sheetView>
  </sheetViews>
  <sheetFormatPr defaultRowHeight="12.75" x14ac:dyDescent="0.2"/>
  <cols>
    <col min="1" max="1" width="4.7109375" style="2" customWidth="1"/>
    <col min="2" max="2" width="19.28515625" customWidth="1"/>
    <col min="3" max="3" width="2.140625" customWidth="1"/>
    <col min="4" max="4" width="16.28515625" customWidth="1"/>
    <col min="5" max="5" width="2.7109375" style="2" customWidth="1"/>
    <col min="6" max="6" width="18.7109375" customWidth="1"/>
    <col min="7" max="8" width="2.28515625" style="2" customWidth="1"/>
    <col min="9" max="9" width="3.140625" style="2" customWidth="1"/>
    <col min="10" max="10" width="2.28515625" style="2" customWidth="1"/>
    <col min="11" max="11" width="3.140625" style="3" customWidth="1"/>
    <col min="12" max="12" width="4.140625" bestFit="1" customWidth="1"/>
    <col min="13" max="13" width="19.7109375" customWidth="1"/>
    <col min="14" max="14" width="8.7109375" style="3"/>
    <col min="15" max="15" width="11" bestFit="1" customWidth="1"/>
    <col min="16" max="16" width="10.28515625" bestFit="1" customWidth="1"/>
  </cols>
  <sheetData>
    <row r="1" spans="1:13" x14ac:dyDescent="0.2">
      <c r="A1" s="1">
        <f>M43</f>
        <v>2104100</v>
      </c>
    </row>
    <row r="2" spans="1:13" ht="20.25" customHeight="1" x14ac:dyDescent="0.2">
      <c r="B2" s="84" t="s">
        <v>0</v>
      </c>
      <c r="C2" s="84"/>
      <c r="D2" s="84"/>
      <c r="E2" s="84"/>
      <c r="F2" s="84"/>
      <c r="G2" s="84"/>
      <c r="H2" s="84"/>
      <c r="I2" s="84"/>
      <c r="J2" s="84"/>
      <c r="K2" s="84"/>
      <c r="L2" s="84"/>
      <c r="M2" s="84"/>
    </row>
    <row r="3" spans="1:13" ht="22.5" customHeight="1" x14ac:dyDescent="0.2">
      <c r="B3" s="85" t="s">
        <v>1</v>
      </c>
      <c r="C3" s="85"/>
      <c r="D3" s="85"/>
      <c r="E3" s="85"/>
      <c r="F3" s="85"/>
      <c r="G3" s="85"/>
      <c r="H3" s="85"/>
      <c r="I3" s="85"/>
      <c r="J3" s="85"/>
      <c r="K3" s="85"/>
      <c r="L3" s="85"/>
      <c r="M3" s="85"/>
    </row>
    <row r="4" spans="1:13" ht="15.75" customHeight="1" x14ac:dyDescent="0.2">
      <c r="B4" s="86" t="s">
        <v>2</v>
      </c>
      <c r="C4" s="86"/>
      <c r="D4" s="86"/>
      <c r="E4" s="86"/>
      <c r="F4" s="86"/>
      <c r="G4" s="86"/>
      <c r="H4" s="86"/>
      <c r="I4" s="86"/>
      <c r="J4" s="86"/>
      <c r="K4" s="86"/>
      <c r="L4" s="86"/>
      <c r="M4" s="86"/>
    </row>
    <row r="5" spans="1:13" ht="16.5" customHeight="1" x14ac:dyDescent="0.2">
      <c r="A5" s="4"/>
      <c r="B5" s="87" t="s">
        <v>3</v>
      </c>
      <c r="C5" s="87"/>
      <c r="D5" s="87"/>
      <c r="E5" s="87"/>
      <c r="F5" s="87"/>
      <c r="G5" s="87"/>
      <c r="H5" s="87"/>
      <c r="I5" s="87"/>
      <c r="J5" s="87"/>
      <c r="K5" s="87"/>
      <c r="L5" s="87"/>
      <c r="M5" s="87"/>
    </row>
    <row r="6" spans="1:13" ht="15.75" customHeight="1" x14ac:dyDescent="0.2"/>
    <row r="7" spans="1:13" ht="15.75" customHeight="1" x14ac:dyDescent="0.2">
      <c r="A7" s="88" t="s">
        <v>4</v>
      </c>
      <c r="B7" s="88"/>
      <c r="C7" s="88"/>
      <c r="D7" s="88"/>
      <c r="E7" s="88"/>
      <c r="F7" s="88"/>
      <c r="G7" s="88"/>
      <c r="H7" s="88"/>
      <c r="I7" s="88"/>
      <c r="J7" s="88"/>
      <c r="K7" s="88"/>
      <c r="L7" s="88"/>
      <c r="M7" s="88"/>
    </row>
    <row r="8" spans="1:13" ht="9" customHeight="1" x14ac:dyDescent="0.2"/>
    <row r="9" spans="1:13" ht="15.75" customHeight="1" x14ac:dyDescent="0.2">
      <c r="A9" s="89" t="s">
        <v>5</v>
      </c>
      <c r="B9" s="89"/>
      <c r="C9" t="s">
        <v>6</v>
      </c>
      <c r="D9" t="s">
        <v>44</v>
      </c>
    </row>
    <row r="10" spans="1:13" ht="7.5" customHeight="1" x14ac:dyDescent="0.2">
      <c r="A10" s="89"/>
      <c r="B10" s="89"/>
    </row>
    <row r="11" spans="1:13" ht="12.75" customHeight="1" x14ac:dyDescent="0.2">
      <c r="A11" s="5">
        <v>1</v>
      </c>
      <c r="B11" s="6" t="s">
        <v>7</v>
      </c>
      <c r="C11" s="7"/>
      <c r="D11" s="8"/>
      <c r="E11" s="5" t="s">
        <v>6</v>
      </c>
      <c r="F11" s="69" t="s">
        <v>48</v>
      </c>
      <c r="G11" s="9"/>
      <c r="H11" s="9"/>
      <c r="I11" s="9"/>
      <c r="J11" s="9"/>
      <c r="K11" s="10"/>
      <c r="L11" s="11"/>
      <c r="M11" s="12"/>
    </row>
    <row r="12" spans="1:13" ht="12.75" customHeight="1" x14ac:dyDescent="0.2">
      <c r="A12" s="5">
        <v>2</v>
      </c>
      <c r="B12" s="6" t="s">
        <v>8</v>
      </c>
      <c r="C12" s="7"/>
      <c r="D12" s="8"/>
      <c r="E12" s="5" t="s">
        <v>6</v>
      </c>
      <c r="F12" s="69" t="s">
        <v>49</v>
      </c>
      <c r="G12" s="9"/>
      <c r="H12" s="9"/>
      <c r="I12" s="9"/>
      <c r="J12" s="9"/>
      <c r="K12" s="10"/>
      <c r="L12" s="11"/>
      <c r="M12" s="12"/>
    </row>
    <row r="13" spans="1:13" ht="12.75" customHeight="1" x14ac:dyDescent="0.2">
      <c r="A13" s="5">
        <v>3</v>
      </c>
      <c r="B13" s="6" t="s">
        <v>9</v>
      </c>
      <c r="C13" s="7"/>
      <c r="D13" s="13"/>
      <c r="E13" s="5" t="s">
        <v>6</v>
      </c>
      <c r="F13" s="69" t="s">
        <v>50</v>
      </c>
      <c r="G13" s="14"/>
      <c r="H13" s="14"/>
      <c r="I13" s="14"/>
      <c r="J13" s="14"/>
      <c r="K13" s="15"/>
      <c r="L13" s="7"/>
      <c r="M13" s="13"/>
    </row>
    <row r="14" spans="1:13" ht="12.75" customHeight="1" x14ac:dyDescent="0.2">
      <c r="A14" s="5">
        <v>4</v>
      </c>
      <c r="B14" s="6" t="s">
        <v>10</v>
      </c>
      <c r="C14" s="7"/>
      <c r="D14" s="13"/>
      <c r="E14" s="5" t="s">
        <v>6</v>
      </c>
      <c r="F14" s="69" t="s">
        <v>51</v>
      </c>
      <c r="G14" s="14"/>
      <c r="H14" s="14"/>
      <c r="I14" s="14"/>
      <c r="J14" s="14"/>
      <c r="K14" s="15"/>
      <c r="L14" s="7"/>
      <c r="M14" s="13"/>
    </row>
    <row r="15" spans="1:13" ht="77.099999999999994" customHeight="1" x14ac:dyDescent="0.2">
      <c r="A15" s="16">
        <v>5</v>
      </c>
      <c r="B15" s="90" t="s">
        <v>11</v>
      </c>
      <c r="C15" s="91"/>
      <c r="D15" s="92"/>
      <c r="E15" s="17" t="s">
        <v>6</v>
      </c>
      <c r="F15" s="93" t="s">
        <v>41</v>
      </c>
      <c r="G15" s="94"/>
      <c r="H15" s="94"/>
      <c r="I15" s="94"/>
      <c r="J15" s="94"/>
      <c r="K15" s="94"/>
      <c r="L15" s="94"/>
      <c r="M15" s="95"/>
    </row>
    <row r="16" spans="1:13" ht="12.75" customHeight="1" x14ac:dyDescent="0.2">
      <c r="A16" s="18">
        <v>6</v>
      </c>
      <c r="B16" s="6" t="s">
        <v>12</v>
      </c>
      <c r="C16" s="7"/>
      <c r="D16" s="13"/>
      <c r="E16" s="5" t="s">
        <v>6</v>
      </c>
      <c r="F16" s="69" t="s">
        <v>38</v>
      </c>
      <c r="G16" s="14"/>
      <c r="H16" s="14"/>
      <c r="I16" s="14"/>
      <c r="J16" s="14"/>
      <c r="K16" s="15"/>
      <c r="L16" s="7"/>
      <c r="M16" s="13"/>
    </row>
    <row r="17" spans="1:13" ht="12.75" customHeight="1" x14ac:dyDescent="0.2">
      <c r="A17" s="18">
        <v>7</v>
      </c>
      <c r="B17" s="11" t="s">
        <v>13</v>
      </c>
      <c r="C17" s="11"/>
      <c r="D17" s="12"/>
      <c r="E17" s="18" t="s">
        <v>6</v>
      </c>
      <c r="F17" s="70" t="s">
        <v>39</v>
      </c>
      <c r="M17" s="19"/>
    </row>
    <row r="18" spans="1:13" ht="12.75" customHeight="1" x14ac:dyDescent="0.2">
      <c r="A18" s="20"/>
      <c r="B18" s="21" t="s">
        <v>14</v>
      </c>
      <c r="C18" s="21"/>
      <c r="D18" s="22"/>
      <c r="E18" s="20" t="s">
        <v>6</v>
      </c>
      <c r="F18" s="71" t="s">
        <v>40</v>
      </c>
      <c r="G18" s="23"/>
      <c r="H18" s="23"/>
      <c r="I18" s="23"/>
      <c r="J18" s="23"/>
      <c r="K18" s="24"/>
      <c r="L18" s="21"/>
      <c r="M18" s="22"/>
    </row>
    <row r="19" spans="1:13" ht="12.75" customHeight="1" x14ac:dyDescent="0.2">
      <c r="A19" s="25">
        <v>8</v>
      </c>
      <c r="B19" s="26" t="s">
        <v>15</v>
      </c>
      <c r="D19" s="19"/>
      <c r="E19" s="25" t="s">
        <v>6</v>
      </c>
      <c r="F19" s="72" t="s">
        <v>42</v>
      </c>
      <c r="M19" s="19"/>
    </row>
    <row r="20" spans="1:13" ht="12.75" customHeight="1" x14ac:dyDescent="0.2">
      <c r="A20" s="25"/>
      <c r="B20" s="26" t="s">
        <v>16</v>
      </c>
      <c r="D20" s="19"/>
      <c r="E20" s="25" t="s">
        <v>6</v>
      </c>
      <c r="F20" s="73">
        <v>44245</v>
      </c>
      <c r="G20" s="28"/>
      <c r="H20" s="29"/>
      <c r="I20" s="30"/>
      <c r="J20" s="30"/>
      <c r="K20" s="31"/>
      <c r="L20" s="32"/>
      <c r="M20" s="19"/>
    </row>
    <row r="21" spans="1:13" ht="12.75" customHeight="1" x14ac:dyDescent="0.2">
      <c r="A21" s="25"/>
      <c r="B21" s="26" t="s">
        <v>17</v>
      </c>
      <c r="D21" s="19"/>
      <c r="E21" s="25" t="s">
        <v>6</v>
      </c>
      <c r="F21" s="73">
        <v>44246</v>
      </c>
      <c r="G21" s="30"/>
      <c r="H21" s="30"/>
      <c r="I21" s="30"/>
      <c r="J21" s="30"/>
      <c r="K21" s="31"/>
      <c r="L21" s="32"/>
      <c r="M21" s="19"/>
    </row>
    <row r="22" spans="1:13" ht="12.75" customHeight="1" x14ac:dyDescent="0.2">
      <c r="A22" s="5">
        <v>9</v>
      </c>
      <c r="B22" s="6" t="s">
        <v>18</v>
      </c>
      <c r="C22" s="7"/>
      <c r="D22" s="13"/>
      <c r="E22" s="5" t="s">
        <v>6</v>
      </c>
      <c r="F22" s="6" t="s">
        <v>19</v>
      </c>
      <c r="G22" s="14"/>
      <c r="H22" s="14"/>
      <c r="I22" s="14"/>
      <c r="J22" s="14"/>
      <c r="K22" s="15"/>
      <c r="L22" s="7"/>
      <c r="M22" s="12"/>
    </row>
    <row r="23" spans="1:13" ht="12.75" customHeight="1" x14ac:dyDescent="0.2">
      <c r="A23" s="17">
        <v>10</v>
      </c>
      <c r="B23" s="33" t="s">
        <v>20</v>
      </c>
      <c r="D23" s="19"/>
      <c r="E23" s="25" t="s">
        <v>6</v>
      </c>
      <c r="F23" s="96" t="s">
        <v>21</v>
      </c>
      <c r="G23" s="97"/>
      <c r="H23" s="97"/>
      <c r="I23" s="97"/>
      <c r="J23" s="97"/>
      <c r="K23" s="97"/>
      <c r="L23" s="97"/>
      <c r="M23" s="98"/>
    </row>
    <row r="24" spans="1:13" ht="12.75" customHeight="1" x14ac:dyDescent="0.2">
      <c r="A24" s="17"/>
      <c r="B24" s="33"/>
      <c r="D24" s="19"/>
      <c r="E24" s="25"/>
      <c r="F24" s="99"/>
      <c r="G24" s="100"/>
      <c r="H24" s="100"/>
      <c r="I24" s="100"/>
      <c r="J24" s="100"/>
      <c r="K24" s="100"/>
      <c r="L24" s="100"/>
      <c r="M24" s="101"/>
    </row>
    <row r="25" spans="1:13" ht="15.75" customHeight="1" x14ac:dyDescent="0.2">
      <c r="A25" s="25"/>
      <c r="B25" s="34" t="s">
        <v>37</v>
      </c>
      <c r="D25" s="19"/>
      <c r="E25" s="25"/>
      <c r="F25" s="35"/>
      <c r="G25" s="9"/>
      <c r="H25" s="9"/>
      <c r="I25" s="9"/>
      <c r="J25" s="9"/>
      <c r="K25" s="10"/>
      <c r="L25" s="12"/>
      <c r="M25" s="36"/>
    </row>
    <row r="26" spans="1:13" x14ac:dyDescent="0.2">
      <c r="A26" s="25"/>
      <c r="B26" s="26" t="s">
        <v>22</v>
      </c>
      <c r="D26" s="19"/>
      <c r="E26" s="25" t="s">
        <v>6</v>
      </c>
      <c r="F26" s="74">
        <v>530000</v>
      </c>
      <c r="G26" s="38"/>
      <c r="J26" s="2" t="s">
        <v>23</v>
      </c>
      <c r="K26" s="76">
        <v>1</v>
      </c>
      <c r="L26" s="19" t="s">
        <v>24</v>
      </c>
      <c r="M26" s="39">
        <f>F26*K26</f>
        <v>530000</v>
      </c>
    </row>
    <row r="27" spans="1:13" ht="27.6" customHeight="1" x14ac:dyDescent="0.2">
      <c r="A27" s="25"/>
      <c r="B27" s="81" t="s">
        <v>25</v>
      </c>
      <c r="C27" s="82"/>
      <c r="D27" s="83"/>
      <c r="E27" s="25"/>
      <c r="F27" s="75">
        <v>512000</v>
      </c>
      <c r="G27" s="40"/>
      <c r="H27" s="41"/>
      <c r="I27" s="41"/>
      <c r="J27" s="41" t="s">
        <v>23</v>
      </c>
      <c r="K27" s="77">
        <v>1</v>
      </c>
      <c r="L27" s="42" t="s">
        <v>24</v>
      </c>
      <c r="M27" s="43">
        <f>F27*K27</f>
        <v>512000</v>
      </c>
    </row>
    <row r="28" spans="1:13" ht="24.95" customHeight="1" x14ac:dyDescent="0.2">
      <c r="A28" s="25"/>
      <c r="B28" s="111" t="s">
        <v>26</v>
      </c>
      <c r="C28" s="82"/>
      <c r="D28" s="83"/>
      <c r="E28" s="25"/>
      <c r="F28" s="75">
        <v>868100</v>
      </c>
      <c r="G28" s="41"/>
      <c r="H28" s="41"/>
      <c r="I28" s="41"/>
      <c r="J28" s="41"/>
      <c r="K28" s="78"/>
      <c r="L28" s="42"/>
      <c r="M28" s="43">
        <f>F28</f>
        <v>868100</v>
      </c>
    </row>
    <row r="29" spans="1:13" ht="12.75" customHeight="1" x14ac:dyDescent="0.2">
      <c r="A29" s="25"/>
      <c r="B29" s="68" t="s">
        <v>27</v>
      </c>
      <c r="D29" s="19"/>
      <c r="E29" s="25"/>
      <c r="F29" s="74"/>
      <c r="G29" s="38"/>
      <c r="J29" s="29"/>
      <c r="K29" s="79"/>
      <c r="L29" s="44"/>
      <c r="M29" s="39">
        <f>F29</f>
        <v>0</v>
      </c>
    </row>
    <row r="30" spans="1:13" s="45" customFormat="1" ht="12.6" customHeight="1" x14ac:dyDescent="0.2">
      <c r="A30" s="25"/>
      <c r="B30" s="68" t="s">
        <v>43</v>
      </c>
      <c r="C30"/>
      <c r="D30" s="19"/>
      <c r="E30" s="25" t="s">
        <v>6</v>
      </c>
      <c r="F30" s="74">
        <v>194000</v>
      </c>
      <c r="G30" s="2"/>
      <c r="H30" s="2"/>
      <c r="I30" s="2"/>
      <c r="J30" s="2" t="s">
        <v>23</v>
      </c>
      <c r="K30" s="76">
        <v>1</v>
      </c>
      <c r="L30" s="19" t="s">
        <v>24</v>
      </c>
      <c r="M30" s="39">
        <f>F30*K30</f>
        <v>194000</v>
      </c>
    </row>
    <row r="31" spans="1:13" ht="12.75" customHeight="1" x14ac:dyDescent="0.2">
      <c r="A31" s="20"/>
      <c r="B31" s="46"/>
      <c r="C31" s="21"/>
      <c r="D31" s="22"/>
      <c r="E31" s="20"/>
      <c r="F31" s="47"/>
      <c r="G31" s="48"/>
      <c r="H31" s="23"/>
      <c r="I31" s="23"/>
      <c r="J31" s="23"/>
      <c r="K31" s="24"/>
      <c r="L31" s="22"/>
      <c r="M31" s="49">
        <f>SUM(M26:M30)</f>
        <v>2104100</v>
      </c>
    </row>
    <row r="32" spans="1:13" x14ac:dyDescent="0.2">
      <c r="A32" s="25"/>
      <c r="B32" s="34" t="s">
        <v>29</v>
      </c>
      <c r="D32" s="19"/>
      <c r="E32" s="25"/>
      <c r="F32" s="37"/>
      <c r="G32" s="38"/>
      <c r="L32" s="19"/>
      <c r="M32" s="50"/>
    </row>
    <row r="33" spans="1:15" x14ac:dyDescent="0.2">
      <c r="A33" s="25"/>
      <c r="B33" s="26" t="s">
        <v>22</v>
      </c>
      <c r="D33" s="19"/>
      <c r="E33" s="25" t="s">
        <v>6</v>
      </c>
      <c r="F33" s="37">
        <v>0</v>
      </c>
      <c r="G33" s="38"/>
      <c r="J33" s="2" t="s">
        <v>23</v>
      </c>
      <c r="K33" s="51">
        <v>0</v>
      </c>
      <c r="L33" s="19" t="s">
        <v>24</v>
      </c>
      <c r="M33" s="39">
        <f>F33*H33*K33</f>
        <v>0</v>
      </c>
    </row>
    <row r="34" spans="1:15" ht="24.95" customHeight="1" x14ac:dyDescent="0.2">
      <c r="A34" s="25"/>
      <c r="B34" s="81" t="s">
        <v>25</v>
      </c>
      <c r="C34" s="82"/>
      <c r="D34" s="83"/>
      <c r="E34" s="25" t="s">
        <v>6</v>
      </c>
      <c r="F34" s="37">
        <v>0</v>
      </c>
      <c r="G34" s="38"/>
      <c r="H34" s="80"/>
      <c r="I34" s="80"/>
      <c r="J34" s="2" t="s">
        <v>23</v>
      </c>
      <c r="K34" s="51">
        <v>0</v>
      </c>
      <c r="L34" s="19" t="s">
        <v>24</v>
      </c>
      <c r="M34" s="39">
        <f>F34*H34*K34</f>
        <v>0</v>
      </c>
    </row>
    <row r="35" spans="1:15" ht="24.95" customHeight="1" x14ac:dyDescent="0.2">
      <c r="A35" s="25"/>
      <c r="B35" s="81" t="s">
        <v>26</v>
      </c>
      <c r="C35" s="82"/>
      <c r="D35" s="83"/>
      <c r="E35" s="25"/>
      <c r="F35" s="37">
        <v>0</v>
      </c>
      <c r="G35" s="38"/>
      <c r="H35" s="80"/>
      <c r="I35" s="80"/>
      <c r="J35" s="2" t="s">
        <v>23</v>
      </c>
      <c r="K35" s="51">
        <v>0</v>
      </c>
      <c r="L35" s="19" t="s">
        <v>24</v>
      </c>
      <c r="M35" s="39">
        <f>F35</f>
        <v>0</v>
      </c>
    </row>
    <row r="36" spans="1:15" x14ac:dyDescent="0.2">
      <c r="A36" s="25"/>
      <c r="B36" s="27" t="s">
        <v>30</v>
      </c>
      <c r="D36" s="19"/>
      <c r="E36" s="25" t="s">
        <v>6</v>
      </c>
      <c r="F36" s="37">
        <v>0</v>
      </c>
      <c r="G36" s="38"/>
      <c r="H36" s="80"/>
      <c r="I36" s="80"/>
      <c r="J36" s="2" t="s">
        <v>23</v>
      </c>
      <c r="K36" s="51">
        <v>0</v>
      </c>
      <c r="L36" s="19" t="s">
        <v>24</v>
      </c>
      <c r="M36" s="39">
        <f t="shared" ref="M36:M37" si="0">F36*H36*K36</f>
        <v>0</v>
      </c>
    </row>
    <row r="37" spans="1:15" x14ac:dyDescent="0.2">
      <c r="A37" s="17"/>
      <c r="B37" s="81" t="s">
        <v>28</v>
      </c>
      <c r="C37" s="105"/>
      <c r="D37" s="106"/>
      <c r="E37" s="17"/>
      <c r="F37" s="52">
        <v>0</v>
      </c>
      <c r="G37" s="38"/>
      <c r="H37" s="80"/>
      <c r="I37" s="80"/>
      <c r="J37" s="53" t="s">
        <v>23</v>
      </c>
      <c r="K37" s="54">
        <v>0</v>
      </c>
      <c r="L37" s="55" t="s">
        <v>24</v>
      </c>
      <c r="M37" s="39">
        <f t="shared" si="0"/>
        <v>0</v>
      </c>
    </row>
    <row r="38" spans="1:15" s="45" customFormat="1" ht="15.6" customHeight="1" x14ac:dyDescent="0.2">
      <c r="A38" s="25"/>
      <c r="B38" s="46"/>
      <c r="C38" s="21"/>
      <c r="D38" s="22"/>
      <c r="E38" s="20"/>
      <c r="F38" s="47"/>
      <c r="G38" s="48"/>
      <c r="H38" s="23"/>
      <c r="I38" s="23"/>
      <c r="J38" s="23"/>
      <c r="K38" s="24"/>
      <c r="L38" s="22"/>
      <c r="M38" s="49">
        <f>SUM(M33:M37)</f>
        <v>0</v>
      </c>
    </row>
    <row r="39" spans="1:15" x14ac:dyDescent="0.2">
      <c r="A39" s="18"/>
      <c r="B39" s="56" t="s">
        <v>31</v>
      </c>
      <c r="C39" s="11"/>
      <c r="D39" s="12"/>
      <c r="E39" s="18"/>
      <c r="F39" s="57"/>
      <c r="G39" s="58"/>
      <c r="H39" s="9"/>
      <c r="I39" s="9"/>
      <c r="J39" s="9"/>
      <c r="K39" s="10"/>
      <c r="L39" s="12"/>
      <c r="M39" s="50"/>
    </row>
    <row r="40" spans="1:15" x14ac:dyDescent="0.2">
      <c r="A40" s="25"/>
      <c r="B40" s="26" t="s">
        <v>22</v>
      </c>
      <c r="D40" s="19"/>
      <c r="E40" s="25" t="s">
        <v>6</v>
      </c>
      <c r="F40" s="37">
        <v>0</v>
      </c>
      <c r="G40" s="38"/>
      <c r="J40" s="2" t="s">
        <v>23</v>
      </c>
      <c r="K40" s="51">
        <v>0</v>
      </c>
      <c r="L40" s="19" t="s">
        <v>24</v>
      </c>
      <c r="M40" s="39">
        <f>F40*K40</f>
        <v>0</v>
      </c>
    </row>
    <row r="41" spans="1:15" x14ac:dyDescent="0.2">
      <c r="A41" s="25"/>
      <c r="B41" s="26" t="s">
        <v>32</v>
      </c>
      <c r="D41" s="19"/>
      <c r="E41" s="25" t="s">
        <v>6</v>
      </c>
      <c r="F41" s="37">
        <v>0</v>
      </c>
      <c r="G41" s="38"/>
      <c r="J41" s="2" t="s">
        <v>23</v>
      </c>
      <c r="K41" s="51">
        <v>0</v>
      </c>
      <c r="L41" s="19" t="s">
        <v>24</v>
      </c>
      <c r="M41" s="39">
        <f>F41*K41</f>
        <v>0</v>
      </c>
    </row>
    <row r="42" spans="1:15" ht="13.5" thickBot="1" x14ac:dyDescent="0.25">
      <c r="A42" s="25"/>
      <c r="B42" s="26"/>
      <c r="D42" s="19"/>
      <c r="E42" s="25"/>
      <c r="F42" s="37"/>
      <c r="G42" s="38"/>
      <c r="L42" s="19"/>
      <c r="M42" s="59">
        <f>SUM(M40:M41)</f>
        <v>0</v>
      </c>
    </row>
    <row r="43" spans="1:15" s="3" customFormat="1" ht="15.75" thickTop="1" x14ac:dyDescent="0.2">
      <c r="A43" s="60"/>
      <c r="B43" s="61" t="s">
        <v>33</v>
      </c>
      <c r="C43" s="62"/>
      <c r="D43" s="107" t="str">
        <f>PROPER(CONCATENATE("(",F44," Rupiah)"))</f>
        <v>(Dua Juta Seratus Empat Ribu Seratus Rupiah)</v>
      </c>
      <c r="E43" s="108"/>
      <c r="F43" s="108"/>
      <c r="G43" s="108"/>
      <c r="H43" s="108"/>
      <c r="I43" s="108"/>
      <c r="J43" s="108"/>
      <c r="K43" s="108"/>
      <c r="L43" s="109"/>
      <c r="M43" s="63">
        <f>M31+M38+M42</f>
        <v>2104100</v>
      </c>
    </row>
    <row r="44" spans="1:15" s="3" customFormat="1" x14ac:dyDescent="0.2">
      <c r="A44" s="2"/>
      <c r="B44" s="64"/>
      <c r="C44"/>
      <c r="D44"/>
      <c r="E44" s="2"/>
      <c r="F44" s="65" t="str">
        <f>IF(A1=0,"nol",IF(A1&lt;0,"minus ","")&amp;
SUBSTITUTE(TRIM(SUBSTITUTE(SUBSTITUTE(SUBSTITUTE(SUBSTITUTE(SUBSTITUTE(SUBSTITUTE(SUBSTITUTE(SUBSTITUTE(SUBSTITUTE(SUBSTITUTE(SUBSTITUTE(SUBSTITUTE(SUBSTITUTE(SUBSTITUTE(SUBSTITUTE(SUBSTITUTE(SUBSTITUTE(SUBSTITUTE(SUBSTITUTE(SUBSTITUTE(SUBSTITUTE(SUBSTITUTE(SUBSTITUTE(SUBSTITUTE(
IF(--MID(TEXT(ABS(A1),"000000000000000"),1,3)=0,"",MID(TEXT(ABS(A1),"000000000000000"),1,1)&amp;" ratus "&amp;MID(TEXT(ABS(A1),"000000000000000"),2,1)&amp;" puluh "&amp;MID(TEXT(ABS(A1),"000000000000000"),3,1)&amp;" trilyun ")&amp;
IF(--MID(TEXT(ABS(A1),"000000000000000"),4,3)=0,"",MID(TEXT(ABS(A1),"000000000000000"),4,1)&amp;" ratus "&amp;MID(TEXT(ABS(A1),"000000000000000"),5,1)&amp;" puluh "&amp;MID(TEXT(ABS(A1),"000000000000000"),6,1)&amp;" milyar ")&amp;
IF(--MID(TEXT(ABS(A1),"000000000000000"),7,3)=0,"",MID(TEXT(ABS(A1),"000000000000000"),7,1)&amp;" ratus "&amp;MID(TEXT(ABS(A1),"000000000000000"),8,1)&amp;" puluh "&amp;MID(TEXT(ABS(A1),"000000000000000"),9,1)&amp;" juta ")&amp;
IF(--MID(TEXT(ABS(A1),"000000000000000"),10,3)=0,"",IF(--MID(TEXT(ABS(A1),"000000000000000"),10,3)=1,"*",MID(TEXT(ABS(A1),"000000000000000"),10,1)&amp;" ratus "&amp;MID(TEXT(ABS(A1),"000000000000000"),11,1)&amp;" puluh ")&amp;MID(TEXT(ABS(A1),"000000000000000"),12,1)&amp;" ribu ")&amp;
IF(--MID(TEXT(ABS(A1),"000000000000000"),13,3)=0,"",MID(TEXT(ABS(A1),"000000000000000"),13,1)&amp;" ratus "&amp;MID(TEXT(ABS(A1),"000000000000000"),14,1)&amp;" puluh "&amp;MID(TEXT(ABS(A1),"000000000000000"),15,1)),1,"satu"),2,"dua"),3,"tiga"),4,"empat"),5,"lima"),6,"enam"),7,"tujuh"),8,"delapan"),9,"sembilan"),"0 ratus",""),"0 puluh",""),"satu puluh 0","sepuluh"),"satu puluh satu","sebelas"),"satu puluh dua","duabelas"),"satu puluh tiga","tigabelas"),"satu puluh empat","empatbelas"),"satu puluh lima","limabelas"),"satu puluh enam","enambelas"),"satu puluh tujuh","tujuhbelas"),"satu puluh delapan","delapanbelas"),"satu puluh sembilan","sembilanbelas"),"satu ratus","seratus"),"*satu ribu","seribu"),0,"")),"  "," "))</f>
        <v>dua juta seratus empat ribu seratus</v>
      </c>
      <c r="G44" s="2"/>
      <c r="H44" s="2"/>
      <c r="I44" s="2"/>
      <c r="J44" s="2"/>
      <c r="L44"/>
      <c r="M44"/>
    </row>
    <row r="45" spans="1:15" s="3" customFormat="1" ht="19.5" customHeight="1" x14ac:dyDescent="0.2">
      <c r="A45" s="2"/>
      <c r="B45"/>
      <c r="C45"/>
      <c r="D45"/>
      <c r="E45" s="2"/>
      <c r="F45" s="110" t="s">
        <v>34</v>
      </c>
      <c r="G45" s="102"/>
      <c r="H45" s="102"/>
      <c r="I45" s="102"/>
      <c r="J45" s="102"/>
      <c r="K45" s="102"/>
      <c r="L45" s="102"/>
      <c r="M45" s="102"/>
    </row>
    <row r="46" spans="1:15" ht="10.5" customHeight="1" x14ac:dyDescent="0.2"/>
    <row r="47" spans="1:15" s="3" customFormat="1" ht="14.25" customHeight="1" x14ac:dyDescent="0.2">
      <c r="A47" s="2"/>
      <c r="B47" s="66" t="s">
        <v>35</v>
      </c>
      <c r="C47"/>
      <c r="D47"/>
      <c r="E47" s="2"/>
      <c r="F47" s="102" t="s">
        <v>36</v>
      </c>
      <c r="G47" s="102"/>
      <c r="H47" s="102"/>
      <c r="I47" s="102"/>
      <c r="J47" s="102"/>
      <c r="K47" s="102"/>
      <c r="L47" s="102"/>
      <c r="M47" s="102"/>
      <c r="O47"/>
    </row>
    <row r="48" spans="1:15" s="3" customFormat="1" ht="8.25" customHeight="1" x14ac:dyDescent="0.2">
      <c r="A48" s="2"/>
      <c r="B48" s="66"/>
      <c r="C48"/>
      <c r="D48"/>
      <c r="E48" s="2"/>
      <c r="F48" s="2"/>
      <c r="G48" s="2"/>
      <c r="H48" s="2"/>
      <c r="I48" s="2"/>
      <c r="J48" s="2"/>
      <c r="K48" s="2"/>
      <c r="L48" s="2"/>
      <c r="M48" s="2"/>
      <c r="O48"/>
    </row>
    <row r="49" spans="1:15" s="3" customFormat="1" ht="14.25" customHeight="1" x14ac:dyDescent="0.2">
      <c r="A49" s="2"/>
      <c r="B49" s="67"/>
      <c r="C49"/>
      <c r="D49"/>
      <c r="E49" s="2"/>
      <c r="F49" s="2"/>
      <c r="G49" s="2"/>
      <c r="H49" s="2"/>
      <c r="I49" s="2"/>
      <c r="J49" s="2"/>
      <c r="K49" s="2"/>
      <c r="L49" s="2"/>
      <c r="M49" s="2"/>
      <c r="O49"/>
    </row>
    <row r="50" spans="1:15" ht="14.25" customHeight="1" x14ac:dyDescent="0.2">
      <c r="B50" s="7"/>
    </row>
    <row r="51" spans="1:15" ht="14.25" customHeight="1" x14ac:dyDescent="0.2">
      <c r="B51" s="7"/>
      <c r="F51" s="103" t="s">
        <v>45</v>
      </c>
      <c r="G51" s="103"/>
      <c r="H51" s="103"/>
      <c r="I51" s="103"/>
      <c r="J51" s="103"/>
      <c r="K51" s="103"/>
      <c r="L51" s="103"/>
      <c r="M51" s="103"/>
    </row>
    <row r="52" spans="1:15" ht="14.25" customHeight="1" x14ac:dyDescent="0.2">
      <c r="B52" s="11"/>
      <c r="F52" s="104" t="s">
        <v>46</v>
      </c>
      <c r="G52" s="102"/>
      <c r="H52" s="102"/>
      <c r="I52" s="102"/>
      <c r="J52" s="102"/>
      <c r="K52" s="102"/>
      <c r="L52" s="102"/>
      <c r="M52" s="102"/>
    </row>
    <row r="53" spans="1:15" ht="14.25" customHeight="1" x14ac:dyDescent="0.2">
      <c r="F53" s="104" t="s">
        <v>47</v>
      </c>
      <c r="G53" s="102"/>
      <c r="H53" s="102"/>
      <c r="I53" s="102"/>
      <c r="J53" s="102"/>
      <c r="K53" s="102"/>
      <c r="L53" s="102"/>
      <c r="M53" s="102"/>
    </row>
    <row r="54" spans="1:15" ht="14.25" customHeight="1" x14ac:dyDescent="0.2"/>
    <row r="55" spans="1:15" ht="14.25" customHeight="1" x14ac:dyDescent="0.2"/>
  </sheetData>
  <mergeCells count="22">
    <mergeCell ref="F47:M47"/>
    <mergeCell ref="F51:M51"/>
    <mergeCell ref="F52:M52"/>
    <mergeCell ref="F53:M53"/>
    <mergeCell ref="B28:D28"/>
    <mergeCell ref="B34:D34"/>
    <mergeCell ref="B35:D35"/>
    <mergeCell ref="B37:D37"/>
    <mergeCell ref="D43:L43"/>
    <mergeCell ref="F45:M45"/>
    <mergeCell ref="B27:D27"/>
    <mergeCell ref="B2:M2"/>
    <mergeCell ref="B3:M3"/>
    <mergeCell ref="B4:M4"/>
    <mergeCell ref="B5:M5"/>
    <mergeCell ref="A7:M7"/>
    <mergeCell ref="A9:B9"/>
    <mergeCell ref="A10:B10"/>
    <mergeCell ref="B15:D15"/>
    <mergeCell ref="F15:M15"/>
    <mergeCell ref="F23:M23"/>
    <mergeCell ref="F24:M24"/>
  </mergeCells>
  <printOptions horizontalCentered="1"/>
  <pageMargins left="0.35433070866141736" right="0.23622047244094491" top="0.15748031496062992" bottom="0.35433070866141736" header="0.31496062992125984" footer="0.23622047244094491"/>
  <pageSetup paperSize="172" scale="9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Perincian</vt:lpstr>
      <vt:lpstr>Perincian!Print_Area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rofik pc</dc:creator>
  <cp:lastModifiedBy>USER</cp:lastModifiedBy>
  <cp:lastPrinted>2021-03-08T03:20:58Z</cp:lastPrinted>
  <dcterms:created xsi:type="dcterms:W3CDTF">2021-03-01T05:01:24Z</dcterms:created>
  <dcterms:modified xsi:type="dcterms:W3CDTF">2022-02-11T04:08:17Z</dcterms:modified>
</cp:coreProperties>
</file>