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13_ncr:1_{2CFDE81F-7AFC-400B-95B9-1C3948EFD61A}" xr6:coauthVersionLast="47" xr6:coauthVersionMax="47" xr10:uidLastSave="{00000000-0000-0000-0000-000000000000}"/>
  <bookViews>
    <workbookView xWindow="-108" yWindow="-108" windowWidth="23256" windowHeight="12576" xr2:uid="{8C0EE499-32BA-416A-8671-07C420CB4372}"/>
  </bookViews>
  <sheets>
    <sheet name="Dog Breeds" sheetId="2" r:id="rId1"/>
    <sheet name="Overvie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14" i="1"/>
  <c r="O20" i="1" s="1"/>
  <c r="C13" i="1"/>
  <c r="O13" i="1" s="1"/>
  <c r="C12" i="1"/>
  <c r="C11" i="1"/>
  <c r="C10" i="1"/>
  <c r="C9" i="1"/>
  <c r="C8" i="1"/>
  <c r="C7" i="1"/>
  <c r="C6" i="1"/>
  <c r="O7" i="1" s="1"/>
</calcChain>
</file>

<file path=xl/sharedStrings.xml><?xml version="1.0" encoding="utf-8"?>
<sst xmlns="http://schemas.openxmlformats.org/spreadsheetml/2006/main" count="102" uniqueCount="51">
  <si>
    <t>Labrador Retriever</t>
  </si>
  <si>
    <t>large</t>
  </si>
  <si>
    <t>Canada</t>
  </si>
  <si>
    <t>sporting</t>
  </si>
  <si>
    <t>Chihuahua</t>
  </si>
  <si>
    <t>small</t>
  </si>
  <si>
    <t>Mexico</t>
  </si>
  <si>
    <t>toy</t>
  </si>
  <si>
    <t>German Shepherd</t>
  </si>
  <si>
    <t>Germany</t>
  </si>
  <si>
    <t>herding</t>
  </si>
  <si>
    <t>Beagle</t>
  </si>
  <si>
    <t>medium</t>
  </si>
  <si>
    <t>England</t>
  </si>
  <si>
    <t>hound</t>
  </si>
  <si>
    <t>Poodle (Standard)</t>
  </si>
  <si>
    <t>Germany/France</t>
  </si>
  <si>
    <t>non-sporting</t>
  </si>
  <si>
    <t>Bulldog</t>
  </si>
  <si>
    <t>Golden Retriever</t>
  </si>
  <si>
    <t>Scotland</t>
  </si>
  <si>
    <t>Dachshund</t>
  </si>
  <si>
    <t>Boxer</t>
  </si>
  <si>
    <t>working</t>
  </si>
  <si>
    <t>Shih Tzu</t>
  </si>
  <si>
    <t>China</t>
  </si>
  <si>
    <t>Siberian Husky</t>
  </si>
  <si>
    <t>Russia</t>
  </si>
  <si>
    <t>Cavalier King Charles Spaniel</t>
  </si>
  <si>
    <t>Rottweiler</t>
  </si>
  <si>
    <t>Pomeranian</t>
  </si>
  <si>
    <t>Germany/Poland</t>
  </si>
  <si>
    <t>Border Collie</t>
  </si>
  <si>
    <t>Great Dane</t>
  </si>
  <si>
    <t>Basset Hound</t>
  </si>
  <si>
    <t>France</t>
  </si>
  <si>
    <t>Yorkshire Terrier</t>
  </si>
  <si>
    <t>Doberman Pinscher</t>
  </si>
  <si>
    <t>Maltese</t>
  </si>
  <si>
    <t>Malta</t>
  </si>
  <si>
    <t>Breed</t>
  </si>
  <si>
    <t>Size</t>
  </si>
  <si>
    <t>Energy Level</t>
  </si>
  <si>
    <t>Friendliness</t>
  </si>
  <si>
    <t>Trainability</t>
  </si>
  <si>
    <t>Shedding</t>
  </si>
  <si>
    <t>Barking</t>
  </si>
  <si>
    <t>Lifespan</t>
  </si>
  <si>
    <t>Origin Country</t>
  </si>
  <si>
    <t>Breed Group</t>
  </si>
  <si>
    <t>Dog Breeds by Personality and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</si>
</sst>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62"/>
      <scheme val="minor"/>
    </font>
    <font>
      <b/>
      <sz val="2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charset val="162"/>
      <scheme val="minor"/>
    </font>
    <font>
      <b/>
      <sz val="20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59405074365708E-2"/>
          <c:y val="0.16679818187962556"/>
          <c:w val="0.92419892825896766"/>
          <c:h val="0.74462618138397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Overview!$B$7:$B$12</c:f>
              <c:strCache>
                <c:ptCount val="6"/>
                <c:pt idx="0">
                  <c:v>Energy Level</c:v>
                </c:pt>
                <c:pt idx="1">
                  <c:v>Friendliness</c:v>
                </c:pt>
                <c:pt idx="2">
                  <c:v>Trainability</c:v>
                </c:pt>
                <c:pt idx="3">
                  <c:v>Shedding</c:v>
                </c:pt>
                <c:pt idx="4">
                  <c:v>Barking</c:v>
                </c:pt>
                <c:pt idx="5">
                  <c:v>Lifespan</c:v>
                </c:pt>
              </c:strCache>
            </c:strRef>
          </c:cat>
          <c:val>
            <c:numRef>
              <c:f>Overview!$C$7:$C$12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A-4BC2-AAAE-79F5DCD8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411167"/>
        <c:axId val="475412127"/>
      </c:barChart>
      <c:catAx>
        <c:axId val="4754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5412127"/>
        <c:crosses val="autoZero"/>
        <c:auto val="1"/>
        <c:lblAlgn val="ctr"/>
        <c:lblOffset val="100"/>
        <c:noMultiLvlLbl val="0"/>
      </c:catAx>
      <c:valAx>
        <c:axId val="4754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54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13</xdr:col>
      <xdr:colOff>365760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5F101-72D6-39CD-5CE5-497845E63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0158D-E89C-4C9C-84C2-949B7B3F388F}" name="dog_breeds_traits" displayName="dog_breeds_traits" ref="C6:L26" totalsRowShown="0" headerRowDxfId="0" dataDxfId="19" headerRowBorderDxfId="1">
  <tableColumns count="10">
    <tableColumn id="1" xr3:uid="{37F1FEFD-E933-4FE6-8C3B-B5D13F7DF116}" name="Breed" dataDxfId="18"/>
    <tableColumn id="2" xr3:uid="{8B82466D-F180-4EBC-8336-72F5DCC61A84}" name="Size" dataDxfId="17"/>
    <tableColumn id="3" xr3:uid="{9DD5BAA5-09D5-410B-AD7F-049742BA6128}" name="Energy Level" dataDxfId="16"/>
    <tableColumn id="4" xr3:uid="{1826A19F-4760-487A-82AD-F041468CDB79}" name="Friendliness" dataDxfId="15"/>
    <tableColumn id="5" xr3:uid="{BC1E9FB2-C18D-43BD-B974-31FD4DFA5D14}" name="Trainability" dataDxfId="14"/>
    <tableColumn id="6" xr3:uid="{715AB27B-588A-424B-9C2F-039F70A22EA7}" name="Shedding" dataDxfId="13"/>
    <tableColumn id="7" xr3:uid="{38C275C5-705B-4A53-9EE4-BFE6CAE11FFE}" name="Barking" dataDxfId="12"/>
    <tableColumn id="8" xr3:uid="{B6899A0F-476C-4303-B1C1-DE8CD0E97C09}" name="Lifespan" dataDxfId="11"/>
    <tableColumn id="9" xr3:uid="{D5BE4DB5-C246-4130-BC5E-3AF6C12E8FE2}" name="Origin Country" dataDxfId="10"/>
    <tableColumn id="10" xr3:uid="{A7E0D89A-53D9-4A4B-9DFE-0D5DEA061979}" name="Breed Group" dataDxfId="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A3B97F-4361-4768-B6C2-ADBAC9AA3D3B}" name="Table4" displayName="Table4" ref="B5:C14" totalsRowShown="0" headerRowDxfId="8" dataDxfId="6" headerRowBorderDxfId="7" tableBorderDxfId="5" totalsRowBorderDxfId="4">
  <tableColumns count="2">
    <tableColumn id="1" xr3:uid="{75D25C3B-9C9E-4332-B366-3453BCA2D73A}" name="Breed" dataDxfId="3"/>
    <tableColumn id="2" xr3:uid="{70D9EFDB-4F8D-4434-92ED-BE319C3CB213}" name="Dachshund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98EB-659A-40C7-A9B7-6ED7F62A925A}">
  <dimension ref="C3:L26"/>
  <sheetViews>
    <sheetView tabSelected="1" workbookViewId="0">
      <selection activeCell="C3" sqref="C3:L5"/>
    </sheetView>
  </sheetViews>
  <sheetFormatPr defaultRowHeight="14.4" x14ac:dyDescent="0.3"/>
  <cols>
    <col min="3" max="3" width="24.33203125" bestFit="1" customWidth="1"/>
    <col min="4" max="12" width="17.109375" customWidth="1"/>
  </cols>
  <sheetData>
    <row r="3" spans="3:12" x14ac:dyDescent="0.3">
      <c r="C3" s="6" t="s">
        <v>50</v>
      </c>
      <c r="D3" s="6"/>
      <c r="E3" s="6"/>
      <c r="F3" s="6"/>
      <c r="G3" s="6"/>
      <c r="H3" s="6"/>
      <c r="I3" s="6"/>
      <c r="J3" s="6"/>
      <c r="K3" s="6"/>
      <c r="L3" s="6"/>
    </row>
    <row r="4" spans="3:12" x14ac:dyDescent="0.3">
      <c r="C4" s="6"/>
      <c r="D4" s="6"/>
      <c r="E4" s="6"/>
      <c r="F4" s="6"/>
      <c r="G4" s="6"/>
      <c r="H4" s="6"/>
      <c r="I4" s="6"/>
      <c r="J4" s="6"/>
      <c r="K4" s="6"/>
      <c r="L4" s="6"/>
    </row>
    <row r="5" spans="3:12" x14ac:dyDescent="0.3">
      <c r="C5" s="6"/>
      <c r="D5" s="6"/>
      <c r="E5" s="6"/>
      <c r="F5" s="6"/>
      <c r="G5" s="6"/>
      <c r="H5" s="6"/>
      <c r="I5" s="6"/>
      <c r="J5" s="6"/>
      <c r="K5" s="6"/>
      <c r="L5" s="6"/>
    </row>
    <row r="6" spans="3:12" x14ac:dyDescent="0.3"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46</v>
      </c>
      <c r="J6" s="1" t="s">
        <v>47</v>
      </c>
      <c r="K6" s="1" t="s">
        <v>48</v>
      </c>
      <c r="L6" s="1" t="s">
        <v>49</v>
      </c>
    </row>
    <row r="7" spans="3:12" x14ac:dyDescent="0.3">
      <c r="C7" s="1" t="s">
        <v>0</v>
      </c>
      <c r="D7" s="1" t="s">
        <v>1</v>
      </c>
      <c r="E7" s="1">
        <v>5</v>
      </c>
      <c r="F7" s="1">
        <v>5</v>
      </c>
      <c r="G7" s="1">
        <v>5</v>
      </c>
      <c r="H7" s="1">
        <v>3</v>
      </c>
      <c r="I7" s="1">
        <v>3</v>
      </c>
      <c r="J7" s="1">
        <v>12</v>
      </c>
      <c r="K7" s="1" t="s">
        <v>2</v>
      </c>
      <c r="L7" s="1" t="s">
        <v>3</v>
      </c>
    </row>
    <row r="8" spans="3:12" x14ac:dyDescent="0.3">
      <c r="C8" s="1" t="s">
        <v>4</v>
      </c>
      <c r="D8" s="1" t="s">
        <v>5</v>
      </c>
      <c r="E8" s="1">
        <v>4</v>
      </c>
      <c r="F8" s="1">
        <v>3</v>
      </c>
      <c r="G8" s="1">
        <v>2</v>
      </c>
      <c r="H8" s="1">
        <v>2</v>
      </c>
      <c r="I8" s="1">
        <v>5</v>
      </c>
      <c r="J8" s="1">
        <v>14</v>
      </c>
      <c r="K8" s="1" t="s">
        <v>6</v>
      </c>
      <c r="L8" s="1" t="s">
        <v>7</v>
      </c>
    </row>
    <row r="9" spans="3:12" x14ac:dyDescent="0.3">
      <c r="C9" s="1" t="s">
        <v>8</v>
      </c>
      <c r="D9" s="1" t="s">
        <v>1</v>
      </c>
      <c r="E9" s="1">
        <v>5</v>
      </c>
      <c r="F9" s="1">
        <v>4</v>
      </c>
      <c r="G9" s="1">
        <v>5</v>
      </c>
      <c r="H9" s="1">
        <v>4</v>
      </c>
      <c r="I9" s="1">
        <v>4</v>
      </c>
      <c r="J9" s="1">
        <v>10</v>
      </c>
      <c r="K9" s="1" t="s">
        <v>9</v>
      </c>
      <c r="L9" s="1" t="s">
        <v>10</v>
      </c>
    </row>
    <row r="10" spans="3:12" x14ac:dyDescent="0.3">
      <c r="C10" s="1" t="s">
        <v>11</v>
      </c>
      <c r="D10" s="1" t="s">
        <v>12</v>
      </c>
      <c r="E10" s="1">
        <v>4</v>
      </c>
      <c r="F10" s="1">
        <v>5</v>
      </c>
      <c r="G10" s="1">
        <v>3</v>
      </c>
      <c r="H10" s="1">
        <v>3</v>
      </c>
      <c r="I10" s="1">
        <v>5</v>
      </c>
      <c r="J10" s="1">
        <v>13</v>
      </c>
      <c r="K10" s="1" t="s">
        <v>13</v>
      </c>
      <c r="L10" s="1" t="s">
        <v>14</v>
      </c>
    </row>
    <row r="11" spans="3:12" x14ac:dyDescent="0.3">
      <c r="C11" s="1" t="s">
        <v>15</v>
      </c>
      <c r="D11" s="1" t="s">
        <v>12</v>
      </c>
      <c r="E11" s="1">
        <v>3</v>
      </c>
      <c r="F11" s="1">
        <v>5</v>
      </c>
      <c r="G11" s="1">
        <v>5</v>
      </c>
      <c r="H11" s="1">
        <v>2</v>
      </c>
      <c r="I11" s="1">
        <v>2</v>
      </c>
      <c r="J11" s="1">
        <v>14</v>
      </c>
      <c r="K11" s="1" t="s">
        <v>16</v>
      </c>
      <c r="L11" s="1" t="s">
        <v>17</v>
      </c>
    </row>
    <row r="12" spans="3:12" x14ac:dyDescent="0.3">
      <c r="C12" s="1" t="s">
        <v>18</v>
      </c>
      <c r="D12" s="1" t="s">
        <v>12</v>
      </c>
      <c r="E12" s="1">
        <v>2</v>
      </c>
      <c r="F12" s="1">
        <v>4</v>
      </c>
      <c r="G12" s="1">
        <v>3</v>
      </c>
      <c r="H12" s="1">
        <v>2</v>
      </c>
      <c r="I12" s="1">
        <v>2</v>
      </c>
      <c r="J12" s="1">
        <v>9</v>
      </c>
      <c r="K12" s="1" t="s">
        <v>13</v>
      </c>
      <c r="L12" s="1" t="s">
        <v>17</v>
      </c>
    </row>
    <row r="13" spans="3:12" x14ac:dyDescent="0.3">
      <c r="C13" s="1" t="s">
        <v>19</v>
      </c>
      <c r="D13" s="1" t="s">
        <v>1</v>
      </c>
      <c r="E13" s="1">
        <v>5</v>
      </c>
      <c r="F13" s="1">
        <v>5</v>
      </c>
      <c r="G13" s="1">
        <v>5</v>
      </c>
      <c r="H13" s="1">
        <v>3</v>
      </c>
      <c r="I13" s="1">
        <v>3</v>
      </c>
      <c r="J13" s="1">
        <v>12</v>
      </c>
      <c r="K13" s="1" t="s">
        <v>20</v>
      </c>
      <c r="L13" s="1" t="s">
        <v>3</v>
      </c>
    </row>
    <row r="14" spans="3:12" x14ac:dyDescent="0.3">
      <c r="C14" s="1" t="s">
        <v>21</v>
      </c>
      <c r="D14" s="1" t="s">
        <v>5</v>
      </c>
      <c r="E14" s="1">
        <v>3</v>
      </c>
      <c r="F14" s="1">
        <v>4</v>
      </c>
      <c r="G14" s="1">
        <v>3</v>
      </c>
      <c r="H14" s="1">
        <v>3</v>
      </c>
      <c r="I14" s="1">
        <v>4</v>
      </c>
      <c r="J14" s="1">
        <v>13</v>
      </c>
      <c r="K14" s="1" t="s">
        <v>9</v>
      </c>
      <c r="L14" s="1" t="s">
        <v>14</v>
      </c>
    </row>
    <row r="15" spans="3:12" x14ac:dyDescent="0.3">
      <c r="C15" s="1" t="s">
        <v>22</v>
      </c>
      <c r="D15" s="1" t="s">
        <v>1</v>
      </c>
      <c r="E15" s="1">
        <v>4</v>
      </c>
      <c r="F15" s="1">
        <v>5</v>
      </c>
      <c r="G15" s="1">
        <v>4</v>
      </c>
      <c r="H15" s="1">
        <v>3</v>
      </c>
      <c r="I15" s="1">
        <v>3</v>
      </c>
      <c r="J15" s="1">
        <v>10</v>
      </c>
      <c r="K15" s="1" t="s">
        <v>9</v>
      </c>
      <c r="L15" s="1" t="s">
        <v>23</v>
      </c>
    </row>
    <row r="16" spans="3:12" x14ac:dyDescent="0.3">
      <c r="C16" s="1" t="s">
        <v>24</v>
      </c>
      <c r="D16" s="1" t="s">
        <v>5</v>
      </c>
      <c r="E16" s="1">
        <v>2</v>
      </c>
      <c r="F16" s="1">
        <v>5</v>
      </c>
      <c r="G16" s="1">
        <v>3</v>
      </c>
      <c r="H16" s="1">
        <v>2</v>
      </c>
      <c r="I16" s="1">
        <v>2</v>
      </c>
      <c r="J16" s="1">
        <v>14</v>
      </c>
      <c r="K16" s="1" t="s">
        <v>25</v>
      </c>
      <c r="L16" s="1" t="s">
        <v>7</v>
      </c>
    </row>
    <row r="17" spans="3:12" x14ac:dyDescent="0.3">
      <c r="C17" s="1" t="s">
        <v>26</v>
      </c>
      <c r="D17" s="1" t="s">
        <v>1</v>
      </c>
      <c r="E17" s="1">
        <v>5</v>
      </c>
      <c r="F17" s="1">
        <v>4</v>
      </c>
      <c r="G17" s="1">
        <v>3</v>
      </c>
      <c r="H17" s="1">
        <v>4</v>
      </c>
      <c r="I17" s="1">
        <v>4</v>
      </c>
      <c r="J17" s="1">
        <v>12</v>
      </c>
      <c r="K17" s="1" t="s">
        <v>27</v>
      </c>
      <c r="L17" s="1" t="s">
        <v>23</v>
      </c>
    </row>
    <row r="18" spans="3:12" x14ac:dyDescent="0.3">
      <c r="C18" s="1" t="s">
        <v>28</v>
      </c>
      <c r="D18" s="1" t="s">
        <v>5</v>
      </c>
      <c r="E18" s="1">
        <v>3</v>
      </c>
      <c r="F18" s="1">
        <v>5</v>
      </c>
      <c r="G18" s="1">
        <v>4</v>
      </c>
      <c r="H18" s="1">
        <v>2</v>
      </c>
      <c r="I18" s="1">
        <v>2</v>
      </c>
      <c r="J18" s="1">
        <v>13</v>
      </c>
      <c r="K18" s="1" t="s">
        <v>13</v>
      </c>
      <c r="L18" s="1" t="s">
        <v>7</v>
      </c>
    </row>
    <row r="19" spans="3:12" x14ac:dyDescent="0.3">
      <c r="C19" s="1" t="s">
        <v>29</v>
      </c>
      <c r="D19" s="1" t="s">
        <v>1</v>
      </c>
      <c r="E19" s="1">
        <v>4</v>
      </c>
      <c r="F19" s="1">
        <v>3</v>
      </c>
      <c r="G19" s="1">
        <v>4</v>
      </c>
      <c r="H19" s="1">
        <v>3</v>
      </c>
      <c r="I19" s="1">
        <v>3</v>
      </c>
      <c r="J19" s="1">
        <v>10</v>
      </c>
      <c r="K19" s="1" t="s">
        <v>9</v>
      </c>
      <c r="L19" s="1" t="s">
        <v>23</v>
      </c>
    </row>
    <row r="20" spans="3:12" x14ac:dyDescent="0.3">
      <c r="C20" s="1" t="s">
        <v>30</v>
      </c>
      <c r="D20" s="1" t="s">
        <v>5</v>
      </c>
      <c r="E20" s="1">
        <v>3</v>
      </c>
      <c r="F20" s="1">
        <v>4</v>
      </c>
      <c r="G20" s="1">
        <v>3</v>
      </c>
      <c r="H20" s="1">
        <v>3</v>
      </c>
      <c r="I20" s="1">
        <v>5</v>
      </c>
      <c r="J20" s="1">
        <v>14</v>
      </c>
      <c r="K20" s="1" t="s">
        <v>31</v>
      </c>
      <c r="L20" s="1" t="s">
        <v>7</v>
      </c>
    </row>
    <row r="21" spans="3:12" x14ac:dyDescent="0.3">
      <c r="C21" s="1" t="s">
        <v>32</v>
      </c>
      <c r="D21" s="1" t="s">
        <v>12</v>
      </c>
      <c r="E21" s="1">
        <v>5</v>
      </c>
      <c r="F21" s="1">
        <v>5</v>
      </c>
      <c r="G21" s="1">
        <v>5</v>
      </c>
      <c r="H21" s="1">
        <v>3</v>
      </c>
      <c r="I21" s="1">
        <v>4</v>
      </c>
      <c r="J21" s="1">
        <v>13</v>
      </c>
      <c r="K21" s="1" t="s">
        <v>20</v>
      </c>
      <c r="L21" s="1" t="s">
        <v>10</v>
      </c>
    </row>
    <row r="22" spans="3:12" x14ac:dyDescent="0.3">
      <c r="C22" s="1" t="s">
        <v>33</v>
      </c>
      <c r="D22" s="1" t="s">
        <v>1</v>
      </c>
      <c r="E22" s="1">
        <v>2</v>
      </c>
      <c r="F22" s="1">
        <v>5</v>
      </c>
      <c r="G22" s="1">
        <v>3</v>
      </c>
      <c r="H22" s="1">
        <v>3</v>
      </c>
      <c r="I22" s="1">
        <v>2</v>
      </c>
      <c r="J22" s="1">
        <v>8</v>
      </c>
      <c r="K22" s="1" t="s">
        <v>9</v>
      </c>
      <c r="L22" s="1" t="s">
        <v>23</v>
      </c>
    </row>
    <row r="23" spans="3:12" x14ac:dyDescent="0.3">
      <c r="C23" s="1" t="s">
        <v>34</v>
      </c>
      <c r="D23" s="1" t="s">
        <v>12</v>
      </c>
      <c r="E23" s="1">
        <v>2</v>
      </c>
      <c r="F23" s="1">
        <v>4</v>
      </c>
      <c r="G23" s="1">
        <v>2</v>
      </c>
      <c r="H23" s="1">
        <v>4</v>
      </c>
      <c r="I23" s="1">
        <v>3</v>
      </c>
      <c r="J23" s="1">
        <v>12</v>
      </c>
      <c r="K23" s="1" t="s">
        <v>35</v>
      </c>
      <c r="L23" s="1" t="s">
        <v>14</v>
      </c>
    </row>
    <row r="24" spans="3:12" x14ac:dyDescent="0.3">
      <c r="C24" s="1" t="s">
        <v>36</v>
      </c>
      <c r="D24" s="1" t="s">
        <v>5</v>
      </c>
      <c r="E24" s="1">
        <v>3</v>
      </c>
      <c r="F24" s="1">
        <v>4</v>
      </c>
      <c r="G24" s="1">
        <v>4</v>
      </c>
      <c r="H24" s="1">
        <v>2</v>
      </c>
      <c r="I24" s="1">
        <v>4</v>
      </c>
      <c r="J24" s="1">
        <v>13</v>
      </c>
      <c r="K24" s="1" t="s">
        <v>13</v>
      </c>
      <c r="L24" s="1" t="s">
        <v>7</v>
      </c>
    </row>
    <row r="25" spans="3:12" x14ac:dyDescent="0.3">
      <c r="C25" s="1" t="s">
        <v>37</v>
      </c>
      <c r="D25" s="1" t="s">
        <v>1</v>
      </c>
      <c r="E25" s="1">
        <v>5</v>
      </c>
      <c r="F25" s="1">
        <v>4</v>
      </c>
      <c r="G25" s="1">
        <v>5</v>
      </c>
      <c r="H25" s="1">
        <v>3</v>
      </c>
      <c r="I25" s="1">
        <v>3</v>
      </c>
      <c r="J25" s="1">
        <v>11</v>
      </c>
      <c r="K25" s="1" t="s">
        <v>9</v>
      </c>
      <c r="L25" s="1" t="s">
        <v>23</v>
      </c>
    </row>
    <row r="26" spans="3:12" x14ac:dyDescent="0.3">
      <c r="C26" s="1" t="s">
        <v>38</v>
      </c>
      <c r="D26" s="1" t="s">
        <v>5</v>
      </c>
      <c r="E26" s="1">
        <v>3</v>
      </c>
      <c r="F26" s="1">
        <v>5</v>
      </c>
      <c r="G26" s="1">
        <v>4</v>
      </c>
      <c r="H26" s="1">
        <v>1</v>
      </c>
      <c r="I26" s="1">
        <v>2</v>
      </c>
      <c r="J26" s="1">
        <v>15</v>
      </c>
      <c r="K26" s="1" t="s">
        <v>39</v>
      </c>
      <c r="L26" s="1" t="s">
        <v>7</v>
      </c>
    </row>
  </sheetData>
  <mergeCells count="1">
    <mergeCell ref="C3:L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1A27-5029-42A8-8940-C126607C37B4}">
  <dimension ref="B1:O21"/>
  <sheetViews>
    <sheetView workbookViewId="0">
      <selection activeCell="C5" sqref="C5"/>
    </sheetView>
  </sheetViews>
  <sheetFormatPr defaultRowHeight="14.4" x14ac:dyDescent="0.3"/>
  <cols>
    <col min="2" max="2" width="28.21875" customWidth="1"/>
    <col min="3" max="3" width="28.33203125" customWidth="1"/>
    <col min="8" max="8" width="8.88671875" customWidth="1"/>
    <col min="15" max="15" width="24.5546875" customWidth="1"/>
    <col min="16" max="16" width="15.44140625" bestFit="1" customWidth="1"/>
  </cols>
  <sheetData>
    <row r="1" spans="2:15" ht="15" thickBot="1" x14ac:dyDescent="0.35"/>
    <row r="2" spans="2:15" x14ac:dyDescent="0.3">
      <c r="G2" s="7" t="str">
        <f t="shared" ref="G2" si="0">$C$5</f>
        <v>Dachshund</v>
      </c>
      <c r="H2" s="8"/>
      <c r="I2" s="8"/>
      <c r="J2" s="8"/>
      <c r="K2" s="9"/>
    </row>
    <row r="3" spans="2:15" ht="15" thickBot="1" x14ac:dyDescent="0.35">
      <c r="G3" s="10"/>
      <c r="H3" s="11"/>
      <c r="I3" s="11"/>
      <c r="J3" s="11"/>
      <c r="K3" s="12"/>
    </row>
    <row r="5" spans="2:15" x14ac:dyDescent="0.3">
      <c r="B5" s="1" t="s">
        <v>40</v>
      </c>
      <c r="C5" s="5" t="s">
        <v>21</v>
      </c>
    </row>
    <row r="6" spans="2:15" ht="15" thickBot="1" x14ac:dyDescent="0.35">
      <c r="B6" s="4" t="s">
        <v>41</v>
      </c>
      <c r="C6" s="2" t="str">
        <f>VLOOKUP(C5,dog_breeds_traits[#All],2,0)</f>
        <v>small</v>
      </c>
    </row>
    <row r="7" spans="2:15" x14ac:dyDescent="0.3">
      <c r="B7" s="4" t="s">
        <v>42</v>
      </c>
      <c r="C7" s="2">
        <f>VLOOKUP(C5,dog_breeds_traits[#All],3,0)</f>
        <v>3</v>
      </c>
      <c r="O7" s="13" t="str">
        <f t="shared" ref="O7" si="1">$C$6</f>
        <v>small</v>
      </c>
    </row>
    <row r="8" spans="2:15" ht="15" thickBot="1" x14ac:dyDescent="0.35">
      <c r="B8" s="4" t="s">
        <v>43</v>
      </c>
      <c r="C8" s="2">
        <f>VLOOKUP(C5,dog_breeds_traits[#All],4,0)</f>
        <v>4</v>
      </c>
      <c r="O8" s="14"/>
    </row>
    <row r="9" spans="2:15" x14ac:dyDescent="0.3">
      <c r="B9" s="4" t="s">
        <v>44</v>
      </c>
      <c r="C9" s="2">
        <f>VLOOKUP(C5,dog_breeds_traits[#All],5,0)</f>
        <v>3</v>
      </c>
    </row>
    <row r="10" spans="2:15" x14ac:dyDescent="0.3">
      <c r="B10" s="4" t="s">
        <v>45</v>
      </c>
      <c r="C10" s="2">
        <f>VLOOKUP(C5,dog_breeds_traits[#All],6,0)</f>
        <v>3</v>
      </c>
    </row>
    <row r="11" spans="2:15" x14ac:dyDescent="0.3">
      <c r="B11" s="4" t="s">
        <v>46</v>
      </c>
      <c r="C11" s="2">
        <f>VLOOKUP(Overview!C5,dog_breeds_traits[#All],7,0)</f>
        <v>4</v>
      </c>
    </row>
    <row r="12" spans="2:15" ht="15" thickBot="1" x14ac:dyDescent="0.35">
      <c r="B12" s="4" t="s">
        <v>47</v>
      </c>
      <c r="C12" s="2">
        <f>VLOOKUP(C5,dog_breeds_traits[#All],8,0)</f>
        <v>13</v>
      </c>
    </row>
    <row r="13" spans="2:15" x14ac:dyDescent="0.3">
      <c r="B13" s="4" t="s">
        <v>48</v>
      </c>
      <c r="C13" s="2" t="str">
        <f>VLOOKUP(C5,dog_breeds_traits[#All],9,0)</f>
        <v>Germany</v>
      </c>
      <c r="O13" s="13" t="str">
        <f t="shared" ref="O13" si="2">$C$13</f>
        <v>Germany</v>
      </c>
    </row>
    <row r="14" spans="2:15" ht="15" thickBot="1" x14ac:dyDescent="0.35">
      <c r="B14" s="4" t="s">
        <v>49</v>
      </c>
      <c r="C14" s="3" t="str">
        <f>VLOOKUP(C5,dog_breeds_traits[#All],10,0)</f>
        <v>hound</v>
      </c>
      <c r="O14" s="14"/>
    </row>
    <row r="19" spans="15:15" ht="15" thickBot="1" x14ac:dyDescent="0.35"/>
    <row r="20" spans="15:15" x14ac:dyDescent="0.3">
      <c r="O20" s="13" t="str">
        <f t="shared" ref="O20" si="3">$C$14</f>
        <v>hound</v>
      </c>
    </row>
    <row r="21" spans="15:15" ht="15" thickBot="1" x14ac:dyDescent="0.35">
      <c r="O21" s="14"/>
    </row>
  </sheetData>
  <mergeCells count="4">
    <mergeCell ref="G2:K3"/>
    <mergeCell ref="O7:O8"/>
    <mergeCell ref="O13:O14"/>
    <mergeCell ref="O20:O21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960CE6-BBD2-4323-ACC3-49A4B99C0180}">
          <x14:formula1>
            <xm:f>'Dog Breeds'!$C$7:$C$26</xm:f>
          </x14:formula1>
          <xm:sqref>C5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E j s W j V e z l m k A A A A 9 g A A A B I A H A B D b 2 5 m a W c v U G F j a 2 F n Z S 5 4 b W w g o h g A K K A U A A A A A A A A A A A A A A A A A A A A A A A A A A A A h Y 8 x D o I w G I W v Q r r T F i T B k J 8 y u E p i 1 B j X p l Z o h G L a Y r m b g 0 f y C m I U d X N 8 3 / u G 9 + 7 X G x R D 2 w Q X a a z q d I 4 i T F E g t e g O S l c 5 6 t 0 x n K O C w Y q L E 6 9 k M M r a Z o M 9 5 K h 2 7 p w R 4 r 3 H f o Y 7 U 5 G Y 0 o j s y + V G 1 L L l 6 C O r / 3 K o t H V c C 4 k Y 7 F 5 j W I y j J M F R m m I K Z I J Q K v 0 V 4 n H v s / 2 B s O g b 1 x v J n A m 3 a y B T B P L + w B 5 Q S w M E F A A C A A g A H E j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I 7 F o o i k e 4 D g A A A B E A A A A T A B w A R m 9 y b X V s Y X M v U 2 V j d G l v b j E u b S C i G A A o o B Q A A A A A A A A A A A A A A A A A A A A A A A A A A A A r T k 0 u y c z P U w i G 0 I b W A F B L A Q I t A B Q A A g A I A B x I 7 F o 1 X s 5 Z p A A A A P Y A A A A S A A A A A A A A A A A A A A A A A A A A A A B D b 2 5 m a W c v U G F j a 2 F n Z S 5 4 b W x Q S w E C L Q A U A A I A C A A c S O x a D 8 r p q 6 Q A A A D p A A A A E w A A A A A A A A A A A A A A A A D w A A A A W 0 N v b n R l b n R f V H l w Z X N d L n h t b F B L A Q I t A B Q A A g A I A B x I 7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O K V n z W b D Q q o 0 R E 5 l l V J g A A A A A A I A A A A A A B B m A A A A A Q A A I A A A A F u g O N X x g 1 8 h Y 3 i e s 8 D z P + w i K t z Q N Y k z 3 v h p z C m N 5 u W l A A A A A A 6 A A A A A A g A A I A A A A E E T E S l y t v D K T 3 4 i U o Z s L x 9 I Z 4 y h X R D D G N t O k g g W L V p 1 U A A A A G R P c S Z b f D B c I 2 d 9 g Z w p 8 o b 4 t N k m V w w 0 p S 6 V H W 8 l 1 l T K w A j D u u s v Y S 9 E T 9 F + 5 g U x e 7 A S o 4 h H H E l W U H r n 9 o V 8 n 0 v Z T 8 E T z 0 S z h S E T h 4 m y M Q G y Q A A A A I p m b T 5 w W 5 Q P k k r L a e + V 7 z 6 M s U n N Y B T u l w 0 + S y d + n 2 n k j j 1 h 5 u j v m l H 3 J 5 6 O T d 1 O D A M b S g c 3 N 7 k j 7 p G x A D 1 G d y o = < / D a t a M a s h u p > 
</file>

<file path=customXml/itemProps1.xml><?xml version="1.0" encoding="utf-8"?>
<ds:datastoreItem xmlns:ds="http://schemas.openxmlformats.org/officeDocument/2006/customXml" ds:itemID="{9D0BAC1D-82C8-49CA-95A9-D1FD2E0AC0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Dog Breeds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2025-07-12T05:59:58Z</dcterms:created>
  <dcterms:modified xsi:type="dcterms:W3CDTF">2025-07-12T07:07:48Z</dcterms:modified>
</cp:coreProperties>
</file>