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defaultThemeVersion="166925"/>
  <mc:AlternateContent xmlns:mc="http://schemas.openxmlformats.org/markup-compatibility/2006">
    <mc:Choice Requires="x15">
      <x15ac:absPath xmlns:x15ac="http://schemas.microsoft.com/office/spreadsheetml/2010/11/ac" url="C:\Users\Pad\Downloads\"/>
    </mc:Choice>
  </mc:AlternateContent>
  <xr:revisionPtr revIDLastSave="0" documentId="8_{75EF9FAF-2D38-4C6C-9578-449A0935A0D3}" xr6:coauthVersionLast="47" xr6:coauthVersionMax="47" xr10:uidLastSave="{00000000-0000-0000-0000-000000000000}"/>
  <bookViews>
    <workbookView xWindow="-108" yWindow="-108" windowWidth="23256" windowHeight="12576" tabRatio="822" activeTab="1" xr2:uid="{6F9381B3-745F-4FCD-B251-5BEF9BCFF6AE}"/>
  </bookViews>
  <sheets>
    <sheet name="Veri" sheetId="1" r:id="rId1"/>
    <sheet name="Dashboard" sheetId="9" r:id="rId2"/>
    <sheet name="Firma Bazlı T. T." sheetId="3" state="hidden" r:id="rId3"/>
    <sheet name="Tarihe Göre T.T" sheetId="2" state="hidden" r:id="rId4"/>
    <sheet name="Kullanılan Ürün ve Adet Listesi" sheetId="5" state="hidden" r:id="rId5"/>
    <sheet name="Ürünün Kullanıldığı Birim" sheetId="7" state="hidden" r:id="rId6"/>
  </sheets>
  <definedNames>
    <definedName name="Ocak">Veri!$C$4:$C$16</definedName>
    <definedName name="Slicer_Ay">#N/A</definedName>
    <definedName name="Slicer_Firma">#N/A</definedName>
    <definedName name="Slicer_İşlemi_Yapan_Personel">#N/A</definedName>
    <definedName name="Slicer_Kullanılan_Birim">#N/A</definedName>
    <definedName name="Slicer_Ürün">#N/A</definedName>
    <definedName name="Şubat">Veri!$C$17:$C$30</definedName>
  </definedNames>
  <calcPr calcId="191029"/>
  <pivotCaches>
    <pivotCache cacheId="8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K5" i="1" s="1"/>
  <c r="L6" i="1"/>
  <c r="K6" i="1" s="1"/>
  <c r="L7" i="1"/>
  <c r="K7" i="1" s="1"/>
  <c r="L8" i="1"/>
  <c r="K8" i="1" s="1"/>
  <c r="L9" i="1"/>
  <c r="K9" i="1" s="1"/>
  <c r="L10" i="1"/>
  <c r="K10" i="1" s="1"/>
  <c r="L11" i="1"/>
  <c r="K11" i="1" s="1"/>
  <c r="L12" i="1"/>
  <c r="K12" i="1" s="1"/>
  <c r="L13" i="1"/>
  <c r="K13" i="1" s="1"/>
  <c r="L14" i="1"/>
  <c r="K14" i="1" s="1"/>
  <c r="L15" i="1"/>
  <c r="K15" i="1" s="1"/>
  <c r="L16" i="1"/>
  <c r="K16" i="1" s="1"/>
  <c r="L17" i="1"/>
  <c r="K17" i="1" s="1"/>
  <c r="L18" i="1"/>
  <c r="K18" i="1" s="1"/>
  <c r="L19" i="1"/>
  <c r="K19" i="1" s="1"/>
  <c r="L20" i="1"/>
  <c r="K20" i="1" s="1"/>
  <c r="L21" i="1"/>
  <c r="K21" i="1" s="1"/>
  <c r="L22" i="1"/>
  <c r="K22" i="1" s="1"/>
  <c r="L23" i="1"/>
  <c r="K23" i="1" s="1"/>
  <c r="L24" i="1"/>
  <c r="K24" i="1" s="1"/>
  <c r="L25" i="1"/>
  <c r="K25" i="1" s="1"/>
  <c r="L26" i="1"/>
  <c r="K26" i="1" s="1"/>
  <c r="L27" i="1"/>
  <c r="K27" i="1" s="1"/>
  <c r="L28" i="1"/>
  <c r="K28" i="1" s="1"/>
  <c r="L29" i="1"/>
  <c r="K29" i="1" s="1"/>
  <c r="L30" i="1"/>
  <c r="K30" i="1" s="1"/>
  <c r="L4" i="1"/>
  <c r="K4" i="1" s="1"/>
</calcChain>
</file>

<file path=xl/sharedStrings.xml><?xml version="1.0" encoding="utf-8"?>
<sst xmlns="http://schemas.openxmlformats.org/spreadsheetml/2006/main" count="223" uniqueCount="78">
  <si>
    <t>Firma</t>
  </si>
  <si>
    <t>Ürün</t>
  </si>
  <si>
    <t>Model</t>
  </si>
  <si>
    <t>Kullanılan Birim</t>
  </si>
  <si>
    <t>Adet</t>
  </si>
  <si>
    <t>Birim Fiyat</t>
  </si>
  <si>
    <t>Tarih</t>
  </si>
  <si>
    <t>Montaj</t>
  </si>
  <si>
    <t>Kaynak</t>
  </si>
  <si>
    <t xml:space="preserve">Kaynakçı Eldiveni </t>
  </si>
  <si>
    <t>5 Beden Siyah</t>
  </si>
  <si>
    <t>Klt. Flanşlı Çelik Cıvata</t>
  </si>
  <si>
    <t>İmbus Civata</t>
  </si>
  <si>
    <t xml:space="preserve">Din 912 M5 x 15 Paslanmaz </t>
  </si>
  <si>
    <t>Din 6921 M12x 60 Inox</t>
  </si>
  <si>
    <t>Din 6921 M8x 60 Inox</t>
  </si>
  <si>
    <t>Din 6921 M10x 60 Inox</t>
  </si>
  <si>
    <t xml:space="preserve">Din 912 M8 x 20 Paslanmaz </t>
  </si>
  <si>
    <t>Sapsız Metre</t>
  </si>
  <si>
    <t>10 Mt. Satellite</t>
  </si>
  <si>
    <t>Sevkiyat</t>
  </si>
  <si>
    <t>Unimatic Metre</t>
  </si>
  <si>
    <t>3 Metre</t>
  </si>
  <si>
    <t>Kalite Kontrol</t>
  </si>
  <si>
    <t>Altı Köşe Baş Cıvata</t>
  </si>
  <si>
    <t>Din 931 M20 x 160 Siyah</t>
  </si>
  <si>
    <t>Din 931 M10 x 120 Paslanmaz</t>
  </si>
  <si>
    <t>Havşa Başlı Cıvata</t>
  </si>
  <si>
    <t>Din 7991 10,9 M20 x 70 Siyah</t>
  </si>
  <si>
    <t>Din 7991 10,9 M10 x 70 Siyah</t>
  </si>
  <si>
    <t>Yuvarlak Baş Cıvata</t>
  </si>
  <si>
    <t>Din 604 Yb. M6 x 25 Paslanmaz</t>
  </si>
  <si>
    <t>Silikon Tabancası</t>
  </si>
  <si>
    <t>Kırmızı</t>
  </si>
  <si>
    <t>Vida Gevşemezlik</t>
  </si>
  <si>
    <t>Yüksek Mukavemet 50 Ml.</t>
  </si>
  <si>
    <t xml:space="preserve">Cıvata Sabitleyici </t>
  </si>
  <si>
    <t>Düşük Mukavemet 120 Ml.</t>
  </si>
  <si>
    <t xml:space="preserve">Hızlı Yapıştırıcı </t>
  </si>
  <si>
    <t>20 Gr.</t>
  </si>
  <si>
    <t>Sprey Boya</t>
  </si>
  <si>
    <t>400 Ml. Gri Renk</t>
  </si>
  <si>
    <t>800 Ml. Siyah Renk</t>
  </si>
  <si>
    <t>400 Ml. Beyaz Renk</t>
  </si>
  <si>
    <t>400 Ml. Kırmızı Renk</t>
  </si>
  <si>
    <t>Kesme Nozulu</t>
  </si>
  <si>
    <t>75-125mm PNME</t>
  </si>
  <si>
    <t>Propan Regülatör</t>
  </si>
  <si>
    <t>Typhoon Lep</t>
  </si>
  <si>
    <t>Dremel Ovma Başlığı</t>
  </si>
  <si>
    <t>Çok Güçlü</t>
  </si>
  <si>
    <t>Kombine Anahtar</t>
  </si>
  <si>
    <t>B01-24 25mm</t>
  </si>
  <si>
    <t>Akülü Deküpaş Testeresi</t>
  </si>
  <si>
    <t>Pst 15 Li</t>
  </si>
  <si>
    <t>Akülü Daire Testere</t>
  </si>
  <si>
    <t>Pks 18 Li</t>
  </si>
  <si>
    <t>Boya</t>
  </si>
  <si>
    <t>Firmalar</t>
  </si>
  <si>
    <t>İskonto Oranı</t>
  </si>
  <si>
    <t>X Firması Ocak - Şubat 2021 Satın Alma Tablosu</t>
  </si>
  <si>
    <t>Ay</t>
  </si>
  <si>
    <t>İşlem Tutarı</t>
  </si>
  <si>
    <t>Ocak</t>
  </si>
  <si>
    <t>Şubat</t>
  </si>
  <si>
    <t>İşlemi Yapan Personel</t>
  </si>
  <si>
    <t>Row Labels</t>
  </si>
  <si>
    <t>Sum of İşlem Tutarı</t>
  </si>
  <si>
    <t>Sum of Adet</t>
  </si>
  <si>
    <t>X Civata</t>
  </si>
  <si>
    <t>Y Ticaret</t>
  </si>
  <si>
    <t>Z Teknik</t>
  </si>
  <si>
    <t>V Hırdavat</t>
  </si>
  <si>
    <t>T Hırdavat</t>
  </si>
  <si>
    <t>A… B…</t>
  </si>
  <si>
    <t>C… D…</t>
  </si>
  <si>
    <t>29.02.2025</t>
  </si>
  <si>
    <t>2025 Ocak-Şubat Satın Alma Yönetim Paneli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</si>
</sst>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family val="2"/>
      <charset val="162"/>
      <scheme val="minor"/>
    </font>
    <font>
      <b/>
      <sz val="14"/>
      <color theme="0"/>
      <name val="Calibri"/>
      <family val="2"/>
      <charset val="162"/>
      <scheme val="minor"/>
    </font>
    <font>
      <b/>
      <sz val="16"/>
      <color theme="1"/>
      <name val="Calibri"/>
      <family val="2"/>
      <charset val="162"/>
      <scheme val="minor"/>
    </font>
    <font>
      <sz val="8"/>
      <name val="Calibri"/>
      <family val="2"/>
      <charset val="162"/>
      <scheme val="minor"/>
    </font>
    <font>
      <b/>
      <sz val="22"/>
      <color theme="1"/>
      <name val="Calibri"/>
      <family val="2"/>
      <charset val="162"/>
      <scheme val="minor"/>
    </font>
  </fonts>
  <fills count="4">
    <fill>
      <patternFill patternType="none"/>
    </fill>
    <fill>
      <patternFill patternType="gray125"/>
    </fill>
    <fill>
      <patternFill patternType="solid">
        <fgColor theme="5"/>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1"/>
    </xf>
    <xf numFmtId="14" fontId="0" fillId="0" borderId="1" xfId="0" applyNumberFormat="1" applyBorder="1"/>
    <xf numFmtId="0" fontId="0" fillId="0" borderId="1" xfId="0" applyBorder="1"/>
    <xf numFmtId="164" fontId="0" fillId="0" borderId="1" xfId="0" applyNumberFormat="1" applyBorder="1"/>
    <xf numFmtId="0" fontId="2" fillId="3" borderId="1" xfId="0" applyFont="1" applyFill="1" applyBorder="1" applyAlignment="1">
      <alignment horizontal="center"/>
    </xf>
    <xf numFmtId="0" fontId="1" fillId="2" borderId="1" xfId="0" applyFont="1" applyFill="1" applyBorder="1"/>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164" fontId="1" fillId="2" borderId="1" xfId="0" applyNumberFormat="1" applyFont="1" applyFill="1" applyBorder="1" applyAlignment="1">
      <alignment horizontal="center"/>
    </xf>
    <xf numFmtId="0" fontId="4" fillId="3" borderId="1" xfId="0" applyFont="1"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[Örnek Satış Yönetim Paneli.xlsx]Firma Bazlı T. 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Firma</a:t>
            </a:r>
            <a:r>
              <a:rPr lang="tr-TR" b="1" baseline="0"/>
              <a:t> Bazlı Toplam Tutar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'Firma Bazlı T. T.'!$B$3</c:f>
              <c:strCache>
                <c:ptCount val="1"/>
                <c:pt idx="0">
                  <c:v>Total</c:v>
                </c:pt>
              </c:strCache>
            </c:strRef>
          </c:tx>
          <c:spPr>
            <a:solidFill>
              <a:schemeClr val="accent2"/>
            </a:solidFill>
            <a:ln>
              <a:noFill/>
            </a:ln>
            <a:effectLst/>
            <a:sp3d/>
          </c:spPr>
          <c:invertIfNegative val="0"/>
          <c:cat>
            <c:strRef>
              <c:f>'Firma Bazlı T. T.'!$A$4:$A$8</c:f>
              <c:strCache>
                <c:ptCount val="5"/>
                <c:pt idx="0">
                  <c:v>X Civata</c:v>
                </c:pt>
                <c:pt idx="1">
                  <c:v>Y Ticaret</c:v>
                </c:pt>
                <c:pt idx="2">
                  <c:v>Z Teknik</c:v>
                </c:pt>
                <c:pt idx="3">
                  <c:v>V Hırdavat</c:v>
                </c:pt>
                <c:pt idx="4">
                  <c:v>T Hırdavat</c:v>
                </c:pt>
              </c:strCache>
            </c:strRef>
          </c:cat>
          <c:val>
            <c:numRef>
              <c:f>'Firma Bazlı T. T.'!$B$4:$B$8</c:f>
              <c:numCache>
                <c:formatCode>"₺"#,##0.00</c:formatCode>
                <c:ptCount val="5"/>
                <c:pt idx="0">
                  <c:v>2136.6143999999999</c:v>
                </c:pt>
                <c:pt idx="1">
                  <c:v>19749.616600000001</c:v>
                </c:pt>
                <c:pt idx="2">
                  <c:v>2583.018</c:v>
                </c:pt>
                <c:pt idx="3">
                  <c:v>514.995</c:v>
                </c:pt>
                <c:pt idx="4">
                  <c:v>24694.159800000001</c:v>
                </c:pt>
              </c:numCache>
            </c:numRef>
          </c:val>
          <c:extLst>
            <c:ext xmlns:c16="http://schemas.microsoft.com/office/drawing/2014/chart" uri="{C3380CC4-5D6E-409C-BE32-E72D297353CC}">
              <c16:uniqueId val="{00000006-38A0-4A6C-AA93-18FA728892AA}"/>
            </c:ext>
          </c:extLst>
        </c:ser>
        <c:dLbls>
          <c:showLegendKey val="0"/>
          <c:showVal val="0"/>
          <c:showCatName val="0"/>
          <c:showSerName val="0"/>
          <c:showPercent val="0"/>
          <c:showBubbleSize val="0"/>
        </c:dLbls>
        <c:gapWidth val="150"/>
        <c:shape val="box"/>
        <c:axId val="914644896"/>
        <c:axId val="914645856"/>
        <c:axId val="0"/>
      </c:bar3DChart>
      <c:catAx>
        <c:axId val="91464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5856"/>
        <c:crosses val="autoZero"/>
        <c:auto val="1"/>
        <c:lblAlgn val="ctr"/>
        <c:lblOffset val="100"/>
        <c:noMultiLvlLbl val="0"/>
      </c:catAx>
      <c:valAx>
        <c:axId val="914645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[Örnek Satış Yönetim Paneli.xlsx]Tarihe Göre T.T!PivotTable1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baseline="0"/>
              <a:t>Tarihe Göre Toplam Tutar</a:t>
            </a:r>
            <a:endParaRPr lang="en-US" b="1"/>
          </a:p>
        </c:rich>
      </c:tx>
      <c:layout>
        <c:manualLayout>
          <c:xMode val="edge"/>
          <c:yMode val="edge"/>
          <c:x val="0.2802768166089965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'Tarihe Göre T.T'!$B$3</c:f>
              <c:strCache>
                <c:ptCount val="1"/>
                <c:pt idx="0">
                  <c:v>Total</c:v>
                </c:pt>
              </c:strCache>
            </c:strRef>
          </c:tx>
          <c:spPr>
            <a:ln w="28575" cap="rnd">
              <a:solidFill>
                <a:schemeClr val="accent2"/>
              </a:solidFill>
              <a:round/>
            </a:ln>
            <a:effectLst/>
          </c:spPr>
          <c:marker>
            <c:symbol val="none"/>
          </c:marker>
          <c:cat>
            <c:multiLvlStrRef>
              <c:f>'Tarihe Göre T.T'!$A$4:$A$24</c:f>
              <c:multiLvlStrCache>
                <c:ptCount val="19"/>
                <c:lvl>
                  <c:pt idx="0">
                    <c:v>2.01.2025</c:v>
                  </c:pt>
                  <c:pt idx="1">
                    <c:v>3.01.2025</c:v>
                  </c:pt>
                  <c:pt idx="2">
                    <c:v>5.01.2025</c:v>
                  </c:pt>
                  <c:pt idx="3">
                    <c:v>7.01.2025</c:v>
                  </c:pt>
                  <c:pt idx="4">
                    <c:v>12.01.2025</c:v>
                  </c:pt>
                  <c:pt idx="5">
                    <c:v>15.01.2025</c:v>
                  </c:pt>
                  <c:pt idx="6">
                    <c:v>19.01.2025</c:v>
                  </c:pt>
                  <c:pt idx="7">
                    <c:v>20.01.2025</c:v>
                  </c:pt>
                  <c:pt idx="8">
                    <c:v>29.01.2025</c:v>
                  </c:pt>
                  <c:pt idx="9">
                    <c:v>1.02.2025</c:v>
                  </c:pt>
                  <c:pt idx="10">
                    <c:v>2.02.2025</c:v>
                  </c:pt>
                  <c:pt idx="11">
                    <c:v>3.02.2025</c:v>
                  </c:pt>
                  <c:pt idx="12">
                    <c:v>4.02.2025</c:v>
                  </c:pt>
                  <c:pt idx="13">
                    <c:v>7.02.2025</c:v>
                  </c:pt>
                  <c:pt idx="14">
                    <c:v>12.02.2025</c:v>
                  </c:pt>
                  <c:pt idx="15">
                    <c:v>13.02.2025</c:v>
                  </c:pt>
                  <c:pt idx="16">
                    <c:v>15.02.2025</c:v>
                  </c:pt>
                  <c:pt idx="17">
                    <c:v>20.02.2025</c:v>
                  </c:pt>
                  <c:pt idx="18">
                    <c:v>29.02.2025</c:v>
                  </c:pt>
                </c:lvl>
                <c:lvl>
                  <c:pt idx="0">
                    <c:v>Ocak</c:v>
                  </c:pt>
                  <c:pt idx="9">
                    <c:v>Şubat</c:v>
                  </c:pt>
                </c:lvl>
              </c:multiLvlStrCache>
            </c:multiLvlStrRef>
          </c:cat>
          <c:val>
            <c:numRef>
              <c:f>'Tarihe Göre T.T'!$B$4:$B$24</c:f>
              <c:numCache>
                <c:formatCode>"₺"#,##0.00</c:formatCode>
                <c:ptCount val="19"/>
                <c:pt idx="0">
                  <c:v>393.34</c:v>
                </c:pt>
                <c:pt idx="1">
                  <c:v>49.41</c:v>
                </c:pt>
                <c:pt idx="2">
                  <c:v>308.67400000000004</c:v>
                </c:pt>
                <c:pt idx="3">
                  <c:v>2479.59</c:v>
                </c:pt>
                <c:pt idx="4">
                  <c:v>7983.8640000000005</c:v>
                </c:pt>
                <c:pt idx="5">
                  <c:v>14605.196</c:v>
                </c:pt>
                <c:pt idx="6">
                  <c:v>138.24</c:v>
                </c:pt>
                <c:pt idx="7">
                  <c:v>24.57</c:v>
                </c:pt>
                <c:pt idx="8">
                  <c:v>81.224999999999994</c:v>
                </c:pt>
                <c:pt idx="9">
                  <c:v>174.3192</c:v>
                </c:pt>
                <c:pt idx="10">
                  <c:v>553.60799999999995</c:v>
                </c:pt>
                <c:pt idx="11">
                  <c:v>234.14400000000001</c:v>
                </c:pt>
                <c:pt idx="12">
                  <c:v>838.20899999999995</c:v>
                </c:pt>
                <c:pt idx="13">
                  <c:v>403.33540000000005</c:v>
                </c:pt>
                <c:pt idx="14">
                  <c:v>28.8</c:v>
                </c:pt>
                <c:pt idx="15">
                  <c:v>8832.1727999999985</c:v>
                </c:pt>
                <c:pt idx="16">
                  <c:v>67.62</c:v>
                </c:pt>
                <c:pt idx="17">
                  <c:v>1172.1024</c:v>
                </c:pt>
                <c:pt idx="18">
                  <c:v>11309.983999999999</c:v>
                </c:pt>
              </c:numCache>
            </c:numRef>
          </c:val>
          <c:smooth val="0"/>
          <c:extLst>
            <c:ext xmlns:c16="http://schemas.microsoft.com/office/drawing/2014/chart" uri="{C3380CC4-5D6E-409C-BE32-E72D297353CC}">
              <c16:uniqueId val="{00000000-7585-4742-8FD4-D3CA4D1FEE39}"/>
            </c:ext>
          </c:extLst>
        </c:ser>
        <c:dLbls>
          <c:showLegendKey val="0"/>
          <c:showVal val="0"/>
          <c:showCatName val="0"/>
          <c:showSerName val="0"/>
          <c:showPercent val="0"/>
          <c:showBubbleSize val="0"/>
        </c:dLbls>
        <c:smooth val="0"/>
        <c:axId val="914644896"/>
        <c:axId val="914645856"/>
      </c:lineChart>
      <c:catAx>
        <c:axId val="91464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5856"/>
        <c:crosses val="autoZero"/>
        <c:auto val="1"/>
        <c:lblAlgn val="ctr"/>
        <c:lblOffset val="100"/>
        <c:noMultiLvlLbl val="0"/>
      </c:catAx>
      <c:valAx>
        <c:axId val="914645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[Örnek Satış Yönetim Paneli.xlsx]Kullanılan Ürün ve Adet Listesi!PivotTable1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baseline="0"/>
              <a:t>Kullanılan Ürün ve Adet Listesi</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'Kullanılan Ürün ve Adet Listesi'!$B$3</c:f>
              <c:strCache>
                <c:ptCount val="1"/>
                <c:pt idx="0">
                  <c:v>Total</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'Kullanılan Ürün ve Adet Listesi'!$A$4:$A$22</c:f>
              <c:strCache>
                <c:ptCount val="19"/>
                <c:pt idx="0">
                  <c:v>Akülü Daire Testere</c:v>
                </c:pt>
                <c:pt idx="1">
                  <c:v>Akülü Deküpaş Testeresi</c:v>
                </c:pt>
                <c:pt idx="2">
                  <c:v>Altı Köşe Baş Cıvata</c:v>
                </c:pt>
                <c:pt idx="3">
                  <c:v>Cıvata Sabitleyici </c:v>
                </c:pt>
                <c:pt idx="4">
                  <c:v>Dremel Ovma Başlığı</c:v>
                </c:pt>
                <c:pt idx="5">
                  <c:v>Havşa Başlı Cıvata</c:v>
                </c:pt>
                <c:pt idx="6">
                  <c:v>Hızlı Yapıştırıcı </c:v>
                </c:pt>
                <c:pt idx="7">
                  <c:v>İmbus Civata</c:v>
                </c:pt>
                <c:pt idx="8">
                  <c:v>Kaynakçı Eldiveni </c:v>
                </c:pt>
                <c:pt idx="9">
                  <c:v>Kesme Nozulu</c:v>
                </c:pt>
                <c:pt idx="10">
                  <c:v>Klt. Flanşlı Çelik Cıvata</c:v>
                </c:pt>
                <c:pt idx="11">
                  <c:v>Kombine Anahtar</c:v>
                </c:pt>
                <c:pt idx="12">
                  <c:v>Propan Regülatör</c:v>
                </c:pt>
                <c:pt idx="13">
                  <c:v>Sapsız Metre</c:v>
                </c:pt>
                <c:pt idx="14">
                  <c:v>Silikon Tabancası</c:v>
                </c:pt>
                <c:pt idx="15">
                  <c:v>Sprey Boya</c:v>
                </c:pt>
                <c:pt idx="16">
                  <c:v>Unimatic Metre</c:v>
                </c:pt>
                <c:pt idx="17">
                  <c:v>Vida Gevşemezlik</c:v>
                </c:pt>
                <c:pt idx="18">
                  <c:v>Yuvarlak Baş Cıvata</c:v>
                </c:pt>
              </c:strCache>
            </c:strRef>
          </c:cat>
          <c:val>
            <c:numRef>
              <c:f>'Kullanılan Ürün ve Adet Listesi'!$B$4:$B$22</c:f>
              <c:numCache>
                <c:formatCode>General</c:formatCode>
                <c:ptCount val="19"/>
                <c:pt idx="0">
                  <c:v>4</c:v>
                </c:pt>
                <c:pt idx="1">
                  <c:v>1</c:v>
                </c:pt>
                <c:pt idx="2">
                  <c:v>1300</c:v>
                </c:pt>
                <c:pt idx="3">
                  <c:v>120</c:v>
                </c:pt>
                <c:pt idx="4">
                  <c:v>1</c:v>
                </c:pt>
                <c:pt idx="5">
                  <c:v>370</c:v>
                </c:pt>
                <c:pt idx="6">
                  <c:v>2</c:v>
                </c:pt>
                <c:pt idx="7">
                  <c:v>570</c:v>
                </c:pt>
                <c:pt idx="8">
                  <c:v>130</c:v>
                </c:pt>
                <c:pt idx="9">
                  <c:v>4</c:v>
                </c:pt>
                <c:pt idx="10">
                  <c:v>825</c:v>
                </c:pt>
                <c:pt idx="11">
                  <c:v>3</c:v>
                </c:pt>
                <c:pt idx="12">
                  <c:v>2</c:v>
                </c:pt>
                <c:pt idx="13">
                  <c:v>4</c:v>
                </c:pt>
                <c:pt idx="14">
                  <c:v>305</c:v>
                </c:pt>
                <c:pt idx="15">
                  <c:v>319</c:v>
                </c:pt>
                <c:pt idx="16">
                  <c:v>16</c:v>
                </c:pt>
                <c:pt idx="17">
                  <c:v>120</c:v>
                </c:pt>
                <c:pt idx="18">
                  <c:v>542</c:v>
                </c:pt>
              </c:numCache>
            </c:numRef>
          </c:val>
          <c:extLst>
            <c:ext xmlns:c16="http://schemas.microsoft.com/office/drawing/2014/chart" uri="{C3380CC4-5D6E-409C-BE32-E72D297353CC}">
              <c16:uniqueId val="{00000000-8CF7-4FE5-8628-A90786235EA3}"/>
            </c:ext>
          </c:extLst>
        </c:ser>
        <c:dLbls>
          <c:dLblPos val="outEnd"/>
          <c:showLegendKey val="0"/>
          <c:showVal val="1"/>
          <c:showCatName val="0"/>
          <c:showSerName val="0"/>
          <c:showPercent val="0"/>
          <c:showBubbleSize val="0"/>
        </c:dLbls>
        <c:gapWidth val="150"/>
        <c:axId val="914644896"/>
        <c:axId val="914645856"/>
      </c:barChart>
      <c:catAx>
        <c:axId val="914644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5856"/>
        <c:crosses val="autoZero"/>
        <c:auto val="1"/>
        <c:lblAlgn val="ctr"/>
        <c:lblOffset val="100"/>
        <c:noMultiLvlLbl val="0"/>
      </c:catAx>
      <c:valAx>
        <c:axId val="9146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[Örnek Satış Yönetim Paneli.xlsx]Ürünün Kullanıldığı Birim!PivotTable1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Ürünlerin</a:t>
            </a:r>
            <a:r>
              <a:rPr lang="tr-TR" b="1" baseline="0"/>
              <a:t> Kullanıldığı Birim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pivotFmt>
      <c:pivotFmt>
        <c:idx val="8"/>
        <c:spPr>
          <a:solidFill>
            <a:schemeClr val="accent2">
              <a:lumMod val="50000"/>
            </a:schemeClr>
          </a:solidFill>
          <a:ln>
            <a:noFill/>
          </a:ln>
          <a:effectLst/>
        </c:spPr>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noFill/>
          </a:ln>
          <a:effectLst/>
        </c:spPr>
      </c:pivotFmt>
      <c:pivotFmt>
        <c:idx val="11"/>
        <c:spPr>
          <a:solidFill>
            <a:schemeClr val="accent2">
              <a:shade val="76000"/>
            </a:schemeClr>
          </a:solidFill>
          <a:ln>
            <a:noFill/>
          </a:ln>
          <a:effectLst/>
        </c:spPr>
      </c:pivotFmt>
      <c:pivotFmt>
        <c:idx val="12"/>
        <c:spPr>
          <a:solidFill>
            <a:schemeClr val="accent2"/>
          </a:solidFill>
          <a:ln>
            <a:noFill/>
          </a:ln>
          <a:effectLst/>
        </c:spPr>
      </c:pivotFmt>
      <c:pivotFmt>
        <c:idx val="13"/>
        <c:spPr>
          <a:solidFill>
            <a:schemeClr val="accent2">
              <a:tint val="77000"/>
            </a:schemeClr>
          </a:solidFill>
          <a:ln>
            <a:noFill/>
          </a:ln>
          <a:effectLst/>
        </c:spPr>
      </c:pivotFmt>
      <c:pivotFmt>
        <c:idx val="14"/>
        <c:spPr>
          <a:solidFill>
            <a:schemeClr val="accent2">
              <a:tint val="54000"/>
            </a:schemeClr>
          </a:solidFill>
          <a:ln>
            <a:noFill/>
          </a:ln>
          <a:effectLst/>
        </c:spPr>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pivotFmt>
      <c:pivotFmt>
        <c:idx val="17"/>
        <c:spPr>
          <a:solidFill>
            <a:schemeClr val="accent2">
              <a:shade val="76000"/>
            </a:schemeClr>
          </a:solidFill>
          <a:ln>
            <a:noFill/>
          </a:ln>
          <a:effectLst/>
        </c:spPr>
      </c:pivotFmt>
      <c:pivotFmt>
        <c:idx val="18"/>
        <c:spPr>
          <a:solidFill>
            <a:schemeClr val="accent2"/>
          </a:solidFill>
          <a:ln>
            <a:noFill/>
          </a:ln>
          <a:effectLst/>
        </c:spPr>
      </c:pivotFmt>
      <c:pivotFmt>
        <c:idx val="19"/>
        <c:spPr>
          <a:solidFill>
            <a:schemeClr val="accent2">
              <a:tint val="77000"/>
            </a:schemeClr>
          </a:solidFill>
          <a:ln>
            <a:noFill/>
          </a:ln>
          <a:effectLst/>
        </c:spPr>
      </c:pivotFmt>
      <c:pivotFmt>
        <c:idx val="20"/>
        <c:spPr>
          <a:solidFill>
            <a:schemeClr val="accent2">
              <a:tint val="54000"/>
            </a:schemeClr>
          </a:solidFill>
          <a:ln>
            <a:noFill/>
          </a:ln>
          <a:effectLst/>
        </c:spPr>
      </c:pivotFmt>
    </c:pivotFmts>
    <c:plotArea>
      <c:layout/>
      <c:pieChart>
        <c:varyColors val="1"/>
        <c:ser>
          <c:idx val="0"/>
          <c:order val="0"/>
          <c:tx>
            <c:strRef>
              <c:f>'Ürünün Kullanıldığı Birim'!$B$3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8FC1-41C9-9679-B9CA3919FF58}"/>
              </c:ext>
            </c:extLst>
          </c:dPt>
          <c:dPt>
            <c:idx val="1"/>
            <c:bubble3D val="0"/>
            <c:spPr>
              <a:solidFill>
                <a:schemeClr val="accent2">
                  <a:shade val="76000"/>
                </a:schemeClr>
              </a:solidFill>
              <a:ln>
                <a:noFill/>
              </a:ln>
              <a:effectLst/>
            </c:spPr>
            <c:extLst>
              <c:ext xmlns:c16="http://schemas.microsoft.com/office/drawing/2014/chart" uri="{C3380CC4-5D6E-409C-BE32-E72D297353CC}">
                <c16:uniqueId val="{00000003-8FC1-41C9-9679-B9CA3919FF58}"/>
              </c:ext>
            </c:extLst>
          </c:dPt>
          <c:dPt>
            <c:idx val="2"/>
            <c:bubble3D val="0"/>
            <c:spPr>
              <a:solidFill>
                <a:schemeClr val="accent2"/>
              </a:solidFill>
              <a:ln>
                <a:noFill/>
              </a:ln>
              <a:effectLst/>
            </c:spPr>
            <c:extLst>
              <c:ext xmlns:c16="http://schemas.microsoft.com/office/drawing/2014/chart" uri="{C3380CC4-5D6E-409C-BE32-E72D297353CC}">
                <c16:uniqueId val="{00000005-8FC1-41C9-9679-B9CA3919FF58}"/>
              </c:ext>
            </c:extLst>
          </c:dPt>
          <c:dPt>
            <c:idx val="3"/>
            <c:bubble3D val="0"/>
            <c:spPr>
              <a:solidFill>
                <a:schemeClr val="accent2">
                  <a:tint val="77000"/>
                </a:schemeClr>
              </a:solidFill>
              <a:ln>
                <a:noFill/>
              </a:ln>
              <a:effectLst/>
            </c:spPr>
            <c:extLst>
              <c:ext xmlns:c16="http://schemas.microsoft.com/office/drawing/2014/chart" uri="{C3380CC4-5D6E-409C-BE32-E72D297353CC}">
                <c16:uniqueId val="{00000007-8FC1-41C9-9679-B9CA3919FF58}"/>
              </c:ext>
            </c:extLst>
          </c:dPt>
          <c:dPt>
            <c:idx val="4"/>
            <c:bubble3D val="0"/>
            <c:spPr>
              <a:solidFill>
                <a:schemeClr val="accent2">
                  <a:tint val="54000"/>
                </a:schemeClr>
              </a:solidFill>
              <a:ln>
                <a:noFill/>
              </a:ln>
              <a:effectLst/>
            </c:spPr>
            <c:extLst>
              <c:ext xmlns:c16="http://schemas.microsoft.com/office/drawing/2014/chart" uri="{C3380CC4-5D6E-409C-BE32-E72D297353CC}">
                <c16:uniqueId val="{00000009-8FC1-41C9-9679-B9CA3919FF58}"/>
              </c:ext>
            </c:extLst>
          </c:dPt>
          <c:cat>
            <c:strRef>
              <c:f>'Ürünün Kullanıldığı Birim'!$A$4:$A$8</c:f>
              <c:strCache>
                <c:ptCount val="5"/>
                <c:pt idx="0">
                  <c:v>Boya</c:v>
                </c:pt>
                <c:pt idx="1">
                  <c:v>Kalite Kontrol</c:v>
                </c:pt>
                <c:pt idx="2">
                  <c:v>Kaynak</c:v>
                </c:pt>
                <c:pt idx="3">
                  <c:v>Montaj</c:v>
                </c:pt>
                <c:pt idx="4">
                  <c:v>Sevkiyat</c:v>
                </c:pt>
              </c:strCache>
            </c:strRef>
          </c:cat>
          <c:val>
            <c:numRef>
              <c:f>'Ürünün Kullanıldığı Birim'!$B$4:$B$8</c:f>
              <c:numCache>
                <c:formatCode>General</c:formatCode>
                <c:ptCount val="5"/>
                <c:pt idx="0">
                  <c:v>319</c:v>
                </c:pt>
                <c:pt idx="1">
                  <c:v>18</c:v>
                </c:pt>
                <c:pt idx="2">
                  <c:v>135</c:v>
                </c:pt>
                <c:pt idx="3">
                  <c:v>3853</c:v>
                </c:pt>
                <c:pt idx="4">
                  <c:v>313</c:v>
                </c:pt>
              </c:numCache>
            </c:numRef>
          </c:val>
          <c:extLst>
            <c:ext xmlns:c16="http://schemas.microsoft.com/office/drawing/2014/chart" uri="{C3380CC4-5D6E-409C-BE32-E72D297353CC}">
              <c16:uniqueId val="{0000000A-8FC1-41C9-9679-B9CA3919FF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[Örnek Satış Yönetim Paneli.xlsx]Firma Bazlı T. 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Firma</a:t>
            </a:r>
            <a:r>
              <a:rPr lang="tr-TR" b="1" baseline="0"/>
              <a:t> Bazlı Toplam Tutar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'Firma Bazlı T. T.'!$B$3</c:f>
              <c:strCache>
                <c:ptCount val="1"/>
                <c:pt idx="0">
                  <c:v>Total</c:v>
                </c:pt>
              </c:strCache>
            </c:strRef>
          </c:tx>
          <c:spPr>
            <a:solidFill>
              <a:schemeClr val="accent2"/>
            </a:solidFill>
            <a:ln>
              <a:noFill/>
            </a:ln>
            <a:effectLst/>
            <a:sp3d/>
          </c:spPr>
          <c:invertIfNegative val="0"/>
          <c:cat>
            <c:strRef>
              <c:f>'Firma Bazlı T. T.'!$A$4:$A$8</c:f>
              <c:strCache>
                <c:ptCount val="5"/>
                <c:pt idx="0">
                  <c:v>X Civata</c:v>
                </c:pt>
                <c:pt idx="1">
                  <c:v>Y Ticaret</c:v>
                </c:pt>
                <c:pt idx="2">
                  <c:v>Z Teknik</c:v>
                </c:pt>
                <c:pt idx="3">
                  <c:v>V Hırdavat</c:v>
                </c:pt>
                <c:pt idx="4">
                  <c:v>T Hırdavat</c:v>
                </c:pt>
              </c:strCache>
            </c:strRef>
          </c:cat>
          <c:val>
            <c:numRef>
              <c:f>'Firma Bazlı T. T.'!$B$4:$B$8</c:f>
              <c:numCache>
                <c:formatCode>"₺"#,##0.00</c:formatCode>
                <c:ptCount val="5"/>
                <c:pt idx="0">
                  <c:v>2136.6143999999999</c:v>
                </c:pt>
                <c:pt idx="1">
                  <c:v>19749.616600000001</c:v>
                </c:pt>
                <c:pt idx="2">
                  <c:v>2583.018</c:v>
                </c:pt>
                <c:pt idx="3">
                  <c:v>514.995</c:v>
                </c:pt>
                <c:pt idx="4">
                  <c:v>24694.159800000001</c:v>
                </c:pt>
              </c:numCache>
            </c:numRef>
          </c:val>
          <c:extLst>
            <c:ext xmlns:c16="http://schemas.microsoft.com/office/drawing/2014/chart" uri="{C3380CC4-5D6E-409C-BE32-E72D297353CC}">
              <c16:uniqueId val="{00000005-DA82-48CE-BFF1-171A6AFA506E}"/>
            </c:ext>
          </c:extLst>
        </c:ser>
        <c:dLbls>
          <c:showLegendKey val="0"/>
          <c:showVal val="0"/>
          <c:showCatName val="0"/>
          <c:showSerName val="0"/>
          <c:showPercent val="0"/>
          <c:showBubbleSize val="0"/>
        </c:dLbls>
        <c:gapWidth val="150"/>
        <c:shape val="box"/>
        <c:axId val="914644896"/>
        <c:axId val="914645856"/>
        <c:axId val="0"/>
      </c:bar3DChart>
      <c:catAx>
        <c:axId val="91464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5856"/>
        <c:crosses val="autoZero"/>
        <c:auto val="1"/>
        <c:lblAlgn val="ctr"/>
        <c:lblOffset val="100"/>
        <c:noMultiLvlLbl val="0"/>
      </c:catAx>
      <c:valAx>
        <c:axId val="914645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[Örnek Satış Yönetim Paneli.xlsx]Tarihe Göre T.T!PivotTable1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baseline="0"/>
              <a:t>Tarihe Göre Toplam Tutar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'Tarihe Göre T.T'!$B$3</c:f>
              <c:strCache>
                <c:ptCount val="1"/>
                <c:pt idx="0">
                  <c:v>Total</c:v>
                </c:pt>
              </c:strCache>
            </c:strRef>
          </c:tx>
          <c:spPr>
            <a:ln w="28575" cap="rnd">
              <a:solidFill>
                <a:schemeClr val="accent2"/>
              </a:solidFill>
              <a:round/>
            </a:ln>
            <a:effectLst/>
          </c:spPr>
          <c:marker>
            <c:symbol val="none"/>
          </c:marker>
          <c:cat>
            <c:multiLvlStrRef>
              <c:f>'Tarihe Göre T.T'!$A$4:$A$24</c:f>
              <c:multiLvlStrCache>
                <c:ptCount val="19"/>
                <c:lvl>
                  <c:pt idx="0">
                    <c:v>2.01.2025</c:v>
                  </c:pt>
                  <c:pt idx="1">
                    <c:v>3.01.2025</c:v>
                  </c:pt>
                  <c:pt idx="2">
                    <c:v>5.01.2025</c:v>
                  </c:pt>
                  <c:pt idx="3">
                    <c:v>7.01.2025</c:v>
                  </c:pt>
                  <c:pt idx="4">
                    <c:v>12.01.2025</c:v>
                  </c:pt>
                  <c:pt idx="5">
                    <c:v>15.01.2025</c:v>
                  </c:pt>
                  <c:pt idx="6">
                    <c:v>19.01.2025</c:v>
                  </c:pt>
                  <c:pt idx="7">
                    <c:v>20.01.2025</c:v>
                  </c:pt>
                  <c:pt idx="8">
                    <c:v>29.01.2025</c:v>
                  </c:pt>
                  <c:pt idx="9">
                    <c:v>1.02.2025</c:v>
                  </c:pt>
                  <c:pt idx="10">
                    <c:v>2.02.2025</c:v>
                  </c:pt>
                  <c:pt idx="11">
                    <c:v>3.02.2025</c:v>
                  </c:pt>
                  <c:pt idx="12">
                    <c:v>4.02.2025</c:v>
                  </c:pt>
                  <c:pt idx="13">
                    <c:v>7.02.2025</c:v>
                  </c:pt>
                  <c:pt idx="14">
                    <c:v>12.02.2025</c:v>
                  </c:pt>
                  <c:pt idx="15">
                    <c:v>13.02.2025</c:v>
                  </c:pt>
                  <c:pt idx="16">
                    <c:v>15.02.2025</c:v>
                  </c:pt>
                  <c:pt idx="17">
                    <c:v>20.02.2025</c:v>
                  </c:pt>
                  <c:pt idx="18">
                    <c:v>29.02.2025</c:v>
                  </c:pt>
                </c:lvl>
                <c:lvl>
                  <c:pt idx="0">
                    <c:v>Ocak</c:v>
                  </c:pt>
                  <c:pt idx="9">
                    <c:v>Şubat</c:v>
                  </c:pt>
                </c:lvl>
              </c:multiLvlStrCache>
            </c:multiLvlStrRef>
          </c:cat>
          <c:val>
            <c:numRef>
              <c:f>'Tarihe Göre T.T'!$B$4:$B$24</c:f>
              <c:numCache>
                <c:formatCode>"₺"#,##0.00</c:formatCode>
                <c:ptCount val="19"/>
                <c:pt idx="0">
                  <c:v>393.34</c:v>
                </c:pt>
                <c:pt idx="1">
                  <c:v>49.41</c:v>
                </c:pt>
                <c:pt idx="2">
                  <c:v>308.67400000000004</c:v>
                </c:pt>
                <c:pt idx="3">
                  <c:v>2479.59</c:v>
                </c:pt>
                <c:pt idx="4">
                  <c:v>7983.8640000000005</c:v>
                </c:pt>
                <c:pt idx="5">
                  <c:v>14605.196</c:v>
                </c:pt>
                <c:pt idx="6">
                  <c:v>138.24</c:v>
                </c:pt>
                <c:pt idx="7">
                  <c:v>24.57</c:v>
                </c:pt>
                <c:pt idx="8">
                  <c:v>81.224999999999994</c:v>
                </c:pt>
                <c:pt idx="9">
                  <c:v>174.3192</c:v>
                </c:pt>
                <c:pt idx="10">
                  <c:v>553.60799999999995</c:v>
                </c:pt>
                <c:pt idx="11">
                  <c:v>234.14400000000001</c:v>
                </c:pt>
                <c:pt idx="12">
                  <c:v>838.20899999999995</c:v>
                </c:pt>
                <c:pt idx="13">
                  <c:v>403.33540000000005</c:v>
                </c:pt>
                <c:pt idx="14">
                  <c:v>28.8</c:v>
                </c:pt>
                <c:pt idx="15">
                  <c:v>8832.1727999999985</c:v>
                </c:pt>
                <c:pt idx="16">
                  <c:v>67.62</c:v>
                </c:pt>
                <c:pt idx="17">
                  <c:v>1172.1024</c:v>
                </c:pt>
                <c:pt idx="18">
                  <c:v>11309.983999999999</c:v>
                </c:pt>
              </c:numCache>
            </c:numRef>
          </c:val>
          <c:smooth val="0"/>
          <c:extLst>
            <c:ext xmlns:c16="http://schemas.microsoft.com/office/drawing/2014/chart" uri="{C3380CC4-5D6E-409C-BE32-E72D297353CC}">
              <c16:uniqueId val="{00000002-5336-4C1E-B7E1-1C55EE30C426}"/>
            </c:ext>
          </c:extLst>
        </c:ser>
        <c:dLbls>
          <c:showLegendKey val="0"/>
          <c:showVal val="0"/>
          <c:showCatName val="0"/>
          <c:showSerName val="0"/>
          <c:showPercent val="0"/>
          <c:showBubbleSize val="0"/>
        </c:dLbls>
        <c:smooth val="0"/>
        <c:axId val="914644896"/>
        <c:axId val="914645856"/>
      </c:lineChart>
      <c:catAx>
        <c:axId val="914644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5856"/>
        <c:crosses val="autoZero"/>
        <c:auto val="1"/>
        <c:lblAlgn val="ctr"/>
        <c:lblOffset val="100"/>
        <c:noMultiLvlLbl val="0"/>
      </c:catAx>
      <c:valAx>
        <c:axId val="914645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[Örnek Satış Yönetim Paneli.xlsx]Kullanılan Ürün ve Adet Listesi!PivotTable1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baseline="0"/>
              <a:t>Kullanılan Ürün ve Adet Listesi</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'Kullanılan Ürün ve Adet Listesi'!$B$3</c:f>
              <c:strCache>
                <c:ptCount val="1"/>
                <c:pt idx="0">
                  <c:v>Total</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'Kullanılan Ürün ve Adet Listesi'!$A$4:$A$22</c:f>
              <c:strCache>
                <c:ptCount val="19"/>
                <c:pt idx="0">
                  <c:v>Akülü Daire Testere</c:v>
                </c:pt>
                <c:pt idx="1">
                  <c:v>Akülü Deküpaş Testeresi</c:v>
                </c:pt>
                <c:pt idx="2">
                  <c:v>Altı Köşe Baş Cıvata</c:v>
                </c:pt>
                <c:pt idx="3">
                  <c:v>Cıvata Sabitleyici </c:v>
                </c:pt>
                <c:pt idx="4">
                  <c:v>Dremel Ovma Başlığı</c:v>
                </c:pt>
                <c:pt idx="5">
                  <c:v>Havşa Başlı Cıvata</c:v>
                </c:pt>
                <c:pt idx="6">
                  <c:v>Hızlı Yapıştırıcı </c:v>
                </c:pt>
                <c:pt idx="7">
                  <c:v>İmbus Civata</c:v>
                </c:pt>
                <c:pt idx="8">
                  <c:v>Kaynakçı Eldiveni </c:v>
                </c:pt>
                <c:pt idx="9">
                  <c:v>Kesme Nozulu</c:v>
                </c:pt>
                <c:pt idx="10">
                  <c:v>Klt. Flanşlı Çelik Cıvata</c:v>
                </c:pt>
                <c:pt idx="11">
                  <c:v>Kombine Anahtar</c:v>
                </c:pt>
                <c:pt idx="12">
                  <c:v>Propan Regülatör</c:v>
                </c:pt>
                <c:pt idx="13">
                  <c:v>Sapsız Metre</c:v>
                </c:pt>
                <c:pt idx="14">
                  <c:v>Silikon Tabancası</c:v>
                </c:pt>
                <c:pt idx="15">
                  <c:v>Sprey Boya</c:v>
                </c:pt>
                <c:pt idx="16">
                  <c:v>Unimatic Metre</c:v>
                </c:pt>
                <c:pt idx="17">
                  <c:v>Vida Gevşemezlik</c:v>
                </c:pt>
                <c:pt idx="18">
                  <c:v>Yuvarlak Baş Cıvata</c:v>
                </c:pt>
              </c:strCache>
            </c:strRef>
          </c:cat>
          <c:val>
            <c:numRef>
              <c:f>'Kullanılan Ürün ve Adet Listesi'!$B$4:$B$22</c:f>
              <c:numCache>
                <c:formatCode>General</c:formatCode>
                <c:ptCount val="19"/>
                <c:pt idx="0">
                  <c:v>4</c:v>
                </c:pt>
                <c:pt idx="1">
                  <c:v>1</c:v>
                </c:pt>
                <c:pt idx="2">
                  <c:v>1300</c:v>
                </c:pt>
                <c:pt idx="3">
                  <c:v>120</c:v>
                </c:pt>
                <c:pt idx="4">
                  <c:v>1</c:v>
                </c:pt>
                <c:pt idx="5">
                  <c:v>370</c:v>
                </c:pt>
                <c:pt idx="6">
                  <c:v>2</c:v>
                </c:pt>
                <c:pt idx="7">
                  <c:v>570</c:v>
                </c:pt>
                <c:pt idx="8">
                  <c:v>130</c:v>
                </c:pt>
                <c:pt idx="9">
                  <c:v>4</c:v>
                </c:pt>
                <c:pt idx="10">
                  <c:v>825</c:v>
                </c:pt>
                <c:pt idx="11">
                  <c:v>3</c:v>
                </c:pt>
                <c:pt idx="12">
                  <c:v>2</c:v>
                </c:pt>
                <c:pt idx="13">
                  <c:v>4</c:v>
                </c:pt>
                <c:pt idx="14">
                  <c:v>305</c:v>
                </c:pt>
                <c:pt idx="15">
                  <c:v>319</c:v>
                </c:pt>
                <c:pt idx="16">
                  <c:v>16</c:v>
                </c:pt>
                <c:pt idx="17">
                  <c:v>120</c:v>
                </c:pt>
                <c:pt idx="18">
                  <c:v>542</c:v>
                </c:pt>
              </c:numCache>
            </c:numRef>
          </c:val>
          <c:extLst>
            <c:ext xmlns:c16="http://schemas.microsoft.com/office/drawing/2014/chart" uri="{C3380CC4-5D6E-409C-BE32-E72D297353CC}">
              <c16:uniqueId val="{00000001-584B-487B-BACF-5AFDE0F3D46A}"/>
            </c:ext>
          </c:extLst>
        </c:ser>
        <c:dLbls>
          <c:dLblPos val="outEnd"/>
          <c:showLegendKey val="0"/>
          <c:showVal val="1"/>
          <c:showCatName val="0"/>
          <c:showSerName val="0"/>
          <c:showPercent val="0"/>
          <c:showBubbleSize val="0"/>
        </c:dLbls>
        <c:gapWidth val="150"/>
        <c:axId val="914644896"/>
        <c:axId val="914645856"/>
      </c:barChart>
      <c:catAx>
        <c:axId val="914644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5856"/>
        <c:crosses val="autoZero"/>
        <c:auto val="1"/>
        <c:lblAlgn val="ctr"/>
        <c:lblOffset val="100"/>
        <c:noMultiLvlLbl val="0"/>
      </c:catAx>
      <c:valAx>
        <c:axId val="9146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1464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[Örnek Satış Yönetim Paneli.xlsx]Ürünün Kullanıldığı Birim!PivotTable1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Ürünlerin</a:t>
            </a:r>
            <a:r>
              <a:rPr lang="tr-TR" b="1" baseline="0"/>
              <a:t> Kullanıldığı Birim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s>
    <c:plotArea>
      <c:layout/>
      <c:pieChart>
        <c:varyColors val="1"/>
        <c:ser>
          <c:idx val="0"/>
          <c:order val="0"/>
          <c:tx>
            <c:strRef>
              <c:f>'Ürünün Kullanıldığı Birim'!$B$3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5-DD0A-45FD-9FF9-D7F15A4F56E0}"/>
              </c:ext>
            </c:extLst>
          </c:dPt>
          <c:dPt>
            <c:idx val="1"/>
            <c:bubble3D val="0"/>
            <c:spPr>
              <a:solidFill>
                <a:schemeClr val="accent2">
                  <a:shade val="76000"/>
                </a:schemeClr>
              </a:solidFill>
              <a:ln>
                <a:noFill/>
              </a:ln>
              <a:effectLst/>
            </c:spPr>
          </c:dPt>
          <c:dPt>
            <c:idx val="2"/>
            <c:bubble3D val="0"/>
            <c:spPr>
              <a:solidFill>
                <a:schemeClr val="accent2"/>
              </a:solidFill>
              <a:ln>
                <a:noFill/>
              </a:ln>
              <a:effectLst/>
            </c:spPr>
          </c:dPt>
          <c:dPt>
            <c:idx val="3"/>
            <c:bubble3D val="0"/>
            <c:spPr>
              <a:solidFill>
                <a:schemeClr val="accent2">
                  <a:tint val="77000"/>
                </a:schemeClr>
              </a:solidFill>
              <a:ln>
                <a:noFill/>
              </a:ln>
              <a:effectLst/>
            </c:spPr>
          </c:dPt>
          <c:dPt>
            <c:idx val="4"/>
            <c:bubble3D val="0"/>
            <c:spPr>
              <a:solidFill>
                <a:schemeClr val="accent2">
                  <a:tint val="54000"/>
                </a:schemeClr>
              </a:solidFill>
              <a:ln>
                <a:noFill/>
              </a:ln>
              <a:effectLst/>
            </c:spPr>
          </c:dPt>
          <c:cat>
            <c:strRef>
              <c:f>'Ürünün Kullanıldığı Birim'!$A$4:$A$8</c:f>
              <c:strCache>
                <c:ptCount val="5"/>
                <c:pt idx="0">
                  <c:v>Boya</c:v>
                </c:pt>
                <c:pt idx="1">
                  <c:v>Kalite Kontrol</c:v>
                </c:pt>
                <c:pt idx="2">
                  <c:v>Kaynak</c:v>
                </c:pt>
                <c:pt idx="3">
                  <c:v>Montaj</c:v>
                </c:pt>
                <c:pt idx="4">
                  <c:v>Sevkiyat</c:v>
                </c:pt>
              </c:strCache>
            </c:strRef>
          </c:cat>
          <c:val>
            <c:numRef>
              <c:f>'Ürünün Kullanıldığı Birim'!$B$4:$B$8</c:f>
              <c:numCache>
                <c:formatCode>General</c:formatCode>
                <c:ptCount val="5"/>
                <c:pt idx="0">
                  <c:v>319</c:v>
                </c:pt>
                <c:pt idx="1">
                  <c:v>18</c:v>
                </c:pt>
                <c:pt idx="2">
                  <c:v>135</c:v>
                </c:pt>
                <c:pt idx="3">
                  <c:v>3853</c:v>
                </c:pt>
                <c:pt idx="4">
                  <c:v>313</c:v>
                </c:pt>
              </c:numCache>
            </c:numRef>
          </c:val>
          <c:extLst>
            <c:ext xmlns:c16="http://schemas.microsoft.com/office/drawing/2014/chart" uri="{C3380CC4-5D6E-409C-BE32-E72D297353CC}">
              <c16:uniqueId val="{00000004-DD0A-45FD-9FF9-D7F15A4F56E0}"/>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0</xdr:colOff>
      <xdr:row>5</xdr:row>
      <xdr:rowOff>0</xdr:rowOff>
    </xdr:from>
    <xdr:to>
      <xdr:col>19</xdr:col>
      <xdr:colOff>304800</xdr:colOff>
      <xdr:row>20</xdr:row>
      <xdr:rowOff>0</xdr:rowOff>
    </xdr:to>
    <xdr:graphicFrame macro="">
      <xdr:nvGraphicFramePr>
        <xdr:cNvPr id="2" name="Chart 1">
          <a:extLst>
            <a:ext uri="{FF2B5EF4-FFF2-40B4-BE49-F238E27FC236}">
              <a16:creationId xmlns:a16="http://schemas.microsoft.com/office/drawing/2014/main" id="{237F4C89-88CC-47BB-9313-A8577E105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487680</xdr:colOff>
      <xdr:row>5</xdr:row>
      <xdr:rowOff>0</xdr:rowOff>
    </xdr:from>
    <xdr:to>
      <xdr:col>27</xdr:col>
      <xdr:colOff>15240</xdr:colOff>
      <xdr:row>20</xdr:row>
      <xdr:rowOff>0</xdr:rowOff>
    </xdr:to>
    <xdr:graphicFrame macro="">
      <xdr:nvGraphicFramePr>
        <xdr:cNvPr id="3" name="Chart 2">
          <a:extLst>
            <a:ext uri="{FF2B5EF4-FFF2-40B4-BE49-F238E27FC236}">
              <a16:creationId xmlns:a16="http://schemas.microsoft.com/office/drawing/2014/main" id="{51E45811-50AB-4EAE-A958-57DBC1176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21</xdr:row>
      <xdr:rowOff>0</xdr:rowOff>
    </xdr:from>
    <xdr:to>
      <xdr:col>19</xdr:col>
      <xdr:colOff>304800</xdr:colOff>
      <xdr:row>36</xdr:row>
      <xdr:rowOff>0</xdr:rowOff>
    </xdr:to>
    <xdr:graphicFrame macro="">
      <xdr:nvGraphicFramePr>
        <xdr:cNvPr id="4" name="Chart 3">
          <a:extLst>
            <a:ext uri="{FF2B5EF4-FFF2-40B4-BE49-F238E27FC236}">
              <a16:creationId xmlns:a16="http://schemas.microsoft.com/office/drawing/2014/main" id="{F41D14AE-C606-4C31-A194-F826CCFB0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477520</xdr:colOff>
      <xdr:row>21</xdr:row>
      <xdr:rowOff>0</xdr:rowOff>
    </xdr:from>
    <xdr:to>
      <xdr:col>27</xdr:col>
      <xdr:colOff>5080</xdr:colOff>
      <xdr:row>36</xdr:row>
      <xdr:rowOff>0</xdr:rowOff>
    </xdr:to>
    <xdr:graphicFrame macro="">
      <xdr:nvGraphicFramePr>
        <xdr:cNvPr id="5" name="Chart 4">
          <a:extLst>
            <a:ext uri="{FF2B5EF4-FFF2-40B4-BE49-F238E27FC236}">
              <a16:creationId xmlns:a16="http://schemas.microsoft.com/office/drawing/2014/main" id="{5C66F8D7-9E7F-41A4-B4B0-BFC7CE150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304800</xdr:colOff>
      <xdr:row>5</xdr:row>
      <xdr:rowOff>0</xdr:rowOff>
    </xdr:from>
    <xdr:to>
      <xdr:col>10</xdr:col>
      <xdr:colOff>304800</xdr:colOff>
      <xdr:row>18</xdr:row>
      <xdr:rowOff>89535</xdr:rowOff>
    </xdr:to>
    <mc:AlternateContent xmlns:mc="http://schemas.openxmlformats.org/markup-compatibility/2006">
      <mc:Choice xmlns:a14="http://schemas.microsoft.com/office/drawing/2010/main" Requires="a14">
        <xdr:graphicFrame macro="">
          <xdr:nvGraphicFramePr>
            <xdr:cNvPr id="11" name="Ay">
              <a:extLst>
                <a:ext uri="{FF2B5EF4-FFF2-40B4-BE49-F238E27FC236}">
                  <a16:creationId xmlns:a16="http://schemas.microsoft.com/office/drawing/2014/main" id="{ED257B62-20DF-9D5A-A9B4-1541AB4DD5B2}"/>
                </a:ext>
              </a:extLst>
            </xdr:cNvPr>
            <xdr:cNvGraphicFramePr/>
          </xdr:nvGraphicFramePr>
          <xdr:xfrm>
            <a:off x="0" y="0"/>
            <a:ext cx="0" cy="0"/>
          </xdr:xfrm>
          <a:graphic>
            <a:graphicData uri="http://schemas.microsoft.com/office/drawing/2010/slicer">
              <sle:slicer xmlns:sle="http://schemas.microsoft.com/office/drawing/2010/slicer" name="Ay"/>
            </a:graphicData>
          </a:graphic>
        </xdr:graphicFrame>
      </mc:Choice>
      <mc:Fallback>
        <xdr:sp macro="" textlink="">
          <xdr:nvSpPr>
            <xdr:cNvPr id="0" name=""/>
            <xdr:cNvSpPr>
              <a:spLocks noTextEdit="1"/>
            </xdr:cNvSpPr>
          </xdr:nvSpPr>
          <xdr:spPr>
            <a:xfrm>
              <a:off x="4572000" y="924560"/>
              <a:ext cx="1828800" cy="24669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20</xdr:row>
      <xdr:rowOff>0</xdr:rowOff>
    </xdr:from>
    <xdr:to>
      <xdr:col>9</xdr:col>
      <xdr:colOff>467360</xdr:colOff>
      <xdr:row>33</xdr:row>
      <xdr:rowOff>89535</xdr:rowOff>
    </xdr:to>
    <mc:AlternateContent xmlns:mc="http://schemas.openxmlformats.org/markup-compatibility/2006">
      <mc:Choice xmlns:a14="http://schemas.microsoft.com/office/drawing/2010/main" Requires="a14">
        <xdr:graphicFrame macro="">
          <xdr:nvGraphicFramePr>
            <xdr:cNvPr id="12" name="İşlemi Yapan Personel">
              <a:extLst>
                <a:ext uri="{FF2B5EF4-FFF2-40B4-BE49-F238E27FC236}">
                  <a16:creationId xmlns:a16="http://schemas.microsoft.com/office/drawing/2014/main" id="{1B62CC2B-3024-A630-1E28-DF5D8204C28F}"/>
                </a:ext>
              </a:extLst>
            </xdr:cNvPr>
            <xdr:cNvGraphicFramePr/>
          </xdr:nvGraphicFramePr>
          <xdr:xfrm>
            <a:off x="0" y="0"/>
            <a:ext cx="0" cy="0"/>
          </xdr:xfrm>
          <a:graphic>
            <a:graphicData uri="http://schemas.microsoft.com/office/drawing/2010/slicer">
              <sle:slicer xmlns:sle="http://schemas.microsoft.com/office/drawing/2010/slicer" name="İşlemi Yapan Personel"/>
            </a:graphicData>
          </a:graphic>
        </xdr:graphicFrame>
      </mc:Choice>
      <mc:Fallback>
        <xdr:sp macro="" textlink="">
          <xdr:nvSpPr>
            <xdr:cNvPr id="0" name=""/>
            <xdr:cNvSpPr>
              <a:spLocks noTextEdit="1"/>
            </xdr:cNvSpPr>
          </xdr:nvSpPr>
          <xdr:spPr>
            <a:xfrm>
              <a:off x="3657600" y="3667760"/>
              <a:ext cx="2296160" cy="24669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5</xdr:row>
      <xdr:rowOff>0</xdr:rowOff>
    </xdr:from>
    <xdr:to>
      <xdr:col>7</xdr:col>
      <xdr:colOff>0</xdr:colOff>
      <xdr:row>18</xdr:row>
      <xdr:rowOff>89535</xdr:rowOff>
    </xdr:to>
    <mc:AlternateContent xmlns:mc="http://schemas.openxmlformats.org/markup-compatibility/2006">
      <mc:Choice xmlns:a14="http://schemas.microsoft.com/office/drawing/2010/main" Requires="a14">
        <xdr:graphicFrame macro="">
          <xdr:nvGraphicFramePr>
            <xdr:cNvPr id="13" name="Firma">
              <a:extLst>
                <a:ext uri="{FF2B5EF4-FFF2-40B4-BE49-F238E27FC236}">
                  <a16:creationId xmlns:a16="http://schemas.microsoft.com/office/drawing/2014/main" id="{607DC849-C546-2756-91CB-72BBAE34BBC0}"/>
                </a:ext>
              </a:extLst>
            </xdr:cNvPr>
            <xdr:cNvGraphicFramePr/>
          </xdr:nvGraphicFramePr>
          <xdr:xfrm>
            <a:off x="0" y="0"/>
            <a:ext cx="0" cy="0"/>
          </xdr:xfrm>
          <a:graphic>
            <a:graphicData uri="http://schemas.microsoft.com/office/drawing/2010/slicer">
              <sle:slicer xmlns:sle="http://schemas.microsoft.com/office/drawing/2010/slicer" name="Firma"/>
            </a:graphicData>
          </a:graphic>
        </xdr:graphicFrame>
      </mc:Choice>
      <mc:Fallback>
        <xdr:sp macro="" textlink="">
          <xdr:nvSpPr>
            <xdr:cNvPr id="0" name=""/>
            <xdr:cNvSpPr>
              <a:spLocks noTextEdit="1"/>
            </xdr:cNvSpPr>
          </xdr:nvSpPr>
          <xdr:spPr>
            <a:xfrm>
              <a:off x="2438400" y="924560"/>
              <a:ext cx="1828800" cy="24669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20</xdr:row>
      <xdr:rowOff>0</xdr:rowOff>
    </xdr:from>
    <xdr:to>
      <xdr:col>5</xdr:col>
      <xdr:colOff>0</xdr:colOff>
      <xdr:row>33</xdr:row>
      <xdr:rowOff>89535</xdr:rowOff>
    </xdr:to>
    <mc:AlternateContent xmlns:mc="http://schemas.openxmlformats.org/markup-compatibility/2006">
      <mc:Choice xmlns:a14="http://schemas.microsoft.com/office/drawing/2010/main" Requires="a14">
        <xdr:graphicFrame macro="">
          <xdr:nvGraphicFramePr>
            <xdr:cNvPr id="14" name="Ürün">
              <a:extLst>
                <a:ext uri="{FF2B5EF4-FFF2-40B4-BE49-F238E27FC236}">
                  <a16:creationId xmlns:a16="http://schemas.microsoft.com/office/drawing/2014/main" id="{28E43EE0-7F87-870D-37FE-506C96C9989B}"/>
                </a:ext>
              </a:extLst>
            </xdr:cNvPr>
            <xdr:cNvGraphicFramePr/>
          </xdr:nvGraphicFramePr>
          <xdr:xfrm>
            <a:off x="0" y="0"/>
            <a:ext cx="0" cy="0"/>
          </xdr:xfrm>
          <a:graphic>
            <a:graphicData uri="http://schemas.microsoft.com/office/drawing/2010/slicer">
              <sle:slicer xmlns:sle="http://schemas.microsoft.com/office/drawing/2010/slicer" name="Ürün"/>
            </a:graphicData>
          </a:graphic>
        </xdr:graphicFrame>
      </mc:Choice>
      <mc:Fallback>
        <xdr:sp macro="" textlink="">
          <xdr:nvSpPr>
            <xdr:cNvPr id="0" name=""/>
            <xdr:cNvSpPr>
              <a:spLocks noTextEdit="1"/>
            </xdr:cNvSpPr>
          </xdr:nvSpPr>
          <xdr:spPr>
            <a:xfrm>
              <a:off x="1219200" y="3667760"/>
              <a:ext cx="1828800" cy="24669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5</xdr:row>
      <xdr:rowOff>0</xdr:rowOff>
    </xdr:from>
    <xdr:to>
      <xdr:col>3</xdr:col>
      <xdr:colOff>304800</xdr:colOff>
      <xdr:row>18</xdr:row>
      <xdr:rowOff>89535</xdr:rowOff>
    </xdr:to>
    <mc:AlternateContent xmlns:mc="http://schemas.openxmlformats.org/markup-compatibility/2006">
      <mc:Choice xmlns:a14="http://schemas.microsoft.com/office/drawing/2010/main" Requires="a14">
        <xdr:graphicFrame macro="">
          <xdr:nvGraphicFramePr>
            <xdr:cNvPr id="15" name="Kullanılan Birim">
              <a:extLst>
                <a:ext uri="{FF2B5EF4-FFF2-40B4-BE49-F238E27FC236}">
                  <a16:creationId xmlns:a16="http://schemas.microsoft.com/office/drawing/2014/main" id="{29D077C5-73CA-E028-43FE-EFE63BDDB776}"/>
                </a:ext>
              </a:extLst>
            </xdr:cNvPr>
            <xdr:cNvGraphicFramePr/>
          </xdr:nvGraphicFramePr>
          <xdr:xfrm>
            <a:off x="0" y="0"/>
            <a:ext cx="0" cy="0"/>
          </xdr:xfrm>
          <a:graphic>
            <a:graphicData uri="http://schemas.microsoft.com/office/drawing/2010/slicer">
              <sle:slicer xmlns:sle="http://schemas.microsoft.com/office/drawing/2010/slicer" name="Kullanılan Birim"/>
            </a:graphicData>
          </a:graphic>
        </xdr:graphicFrame>
      </mc:Choice>
      <mc:Fallback>
        <xdr:sp macro="" textlink="">
          <xdr:nvSpPr>
            <xdr:cNvPr id="0" name=""/>
            <xdr:cNvSpPr>
              <a:spLocks noTextEdit="1"/>
            </xdr:cNvSpPr>
          </xdr:nvSpPr>
          <xdr:spPr>
            <a:xfrm>
              <a:off x="304800" y="924560"/>
              <a:ext cx="1828800" cy="24669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2" name="Chart 1">
          <a:extLst>
            <a:ext uri="{FF2B5EF4-FFF2-40B4-BE49-F238E27FC236}">
              <a16:creationId xmlns:a16="http://schemas.microsoft.com/office/drawing/2014/main" id="{2FD21FCB-46C2-4123-8048-370CE8C83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274320</xdr:colOff>
      <xdr:row>1</xdr:row>
      <xdr:rowOff>114300</xdr:rowOff>
    </xdr:from>
    <xdr:to>
      <xdr:col>9</xdr:col>
      <xdr:colOff>411480</xdr:colOff>
      <xdr:row>16</xdr:row>
      <xdr:rowOff>114300</xdr:rowOff>
    </xdr:to>
    <xdr:graphicFrame macro="">
      <xdr:nvGraphicFramePr>
        <xdr:cNvPr id="2" name="Chart 1">
          <a:extLst>
            <a:ext uri="{FF2B5EF4-FFF2-40B4-BE49-F238E27FC236}">
              <a16:creationId xmlns:a16="http://schemas.microsoft.com/office/drawing/2014/main" id="{276887B3-063C-8FBC-D62B-EFE6BAEAF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60960</xdr:colOff>
      <xdr:row>2</xdr:row>
      <xdr:rowOff>15240</xdr:rowOff>
    </xdr:from>
    <xdr:to>
      <xdr:col>9</xdr:col>
      <xdr:colOff>198120</xdr:colOff>
      <xdr:row>17</xdr:row>
      <xdr:rowOff>15240</xdr:rowOff>
    </xdr:to>
    <xdr:graphicFrame macro="">
      <xdr:nvGraphicFramePr>
        <xdr:cNvPr id="2" name="Chart 1">
          <a:extLst>
            <a:ext uri="{FF2B5EF4-FFF2-40B4-BE49-F238E27FC236}">
              <a16:creationId xmlns:a16="http://schemas.microsoft.com/office/drawing/2014/main" id="{547C3B5D-958C-4D2D-821E-4A9AC2D01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441960</xdr:colOff>
      <xdr:row>1</xdr:row>
      <xdr:rowOff>160020</xdr:rowOff>
    </xdr:from>
    <xdr:to>
      <xdr:col>9</xdr:col>
      <xdr:colOff>579120</xdr:colOff>
      <xdr:row>16</xdr:row>
      <xdr:rowOff>160020</xdr:rowOff>
    </xdr:to>
    <xdr:graphicFrame macro="">
      <xdr:nvGraphicFramePr>
        <xdr:cNvPr id="2" name="Chart 1">
          <a:extLst>
            <a:ext uri="{FF2B5EF4-FFF2-40B4-BE49-F238E27FC236}">
              <a16:creationId xmlns:a16="http://schemas.microsoft.com/office/drawing/2014/main" id="{1F36F41D-4740-4CFB-A4DE-27DE874B4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d" refreshedDate="45846.373805439813" missingItemsLimit="0" createdVersion="8" refreshedVersion="8" minRefreshableVersion="3" recordCount="27" xr:uid="{0CFBC453-1901-4FD4-8352-8A336E39FDB8}">
  <cacheSource type="worksheet">
    <worksheetSource ref="B3:L30" sheet="Veri"/>
  </cacheSource>
  <cacheFields count="11">
    <cacheField name="Ay" numFmtId="14">
      <sharedItems count="2">
        <s v="Ocak"/>
        <s v="Şubat"/>
      </sharedItems>
    </cacheField>
    <cacheField name="Tarih" numFmtId="14">
      <sharedItems containsDate="1" containsMixedTypes="1" minDate="2025-01-02T00:00:00" maxDate="2025-02-21T00:00:00" count="19">
        <d v="2025-01-02T00:00:00"/>
        <d v="2025-01-03T00:00:00"/>
        <d v="2025-01-05T00:00:00"/>
        <d v="2025-01-07T00:00:00"/>
        <d v="2025-01-12T00:00:00"/>
        <d v="2025-01-15T00:00:00"/>
        <d v="2025-01-19T00:00:00"/>
        <d v="2025-01-20T00:00:00"/>
        <d v="2025-01-29T00:00:00"/>
        <d v="2025-02-01T00:00:00"/>
        <d v="2025-02-02T00:00:00"/>
        <d v="2025-02-03T00:00:00"/>
        <d v="2025-02-04T00:00:00"/>
        <d v="2025-02-07T00:00:00"/>
        <d v="2025-02-12T00:00:00"/>
        <d v="2025-02-13T00:00:00"/>
        <d v="2025-02-15T00:00:00"/>
        <d v="2025-02-20T00:00:00"/>
        <s v="29.02.2025"/>
      </sharedItems>
    </cacheField>
    <cacheField name="İşlemi Yapan Personel" numFmtId="14">
      <sharedItems count="2">
        <s v="A… B…"/>
        <s v="C… D…"/>
      </sharedItems>
    </cacheField>
    <cacheField name="Firma" numFmtId="0">
      <sharedItems count="5">
        <s v="X Civata"/>
        <s v="Y Ticaret"/>
        <s v="Z Teknik"/>
        <s v="V Hırdavat"/>
        <s v="T Hırdavat"/>
      </sharedItems>
    </cacheField>
    <cacheField name="Ürün" numFmtId="0">
      <sharedItems count="19">
        <s v="İmbus Civata"/>
        <s v="Kaynakçı Eldiveni "/>
        <s v="Klt. Flanşlı Çelik Cıvata"/>
        <s v="Sapsız Metre"/>
        <s v="Havşa Başlı Cıvata"/>
        <s v="Silikon Tabancası"/>
        <s v="Vida Gevşemezlik"/>
        <s v="Unimatic Metre"/>
        <s v="Cıvata Sabitleyici "/>
        <s v="Altı Köşe Baş Cıvata"/>
        <s v="Hızlı Yapıştırıcı "/>
        <s v="Sprey Boya"/>
        <s v="Kesme Nozulu"/>
        <s v="Yuvarlak Baş Cıvata"/>
        <s v="Propan Regülatör"/>
        <s v="Dremel Ovma Başlığı"/>
        <s v="Kombine Anahtar"/>
        <s v="Akülü Deküpaş Testeresi"/>
        <s v="Akülü Daire Testere"/>
      </sharedItems>
    </cacheField>
    <cacheField name="Model" numFmtId="0">
      <sharedItems/>
    </cacheField>
    <cacheField name="Kullanılan Birim" numFmtId="0">
      <sharedItems count="5">
        <s v="Montaj"/>
        <s v="Kaynak"/>
        <s v="Sevkiyat"/>
        <s v="Kalite Kontrol"/>
        <s v="Boya"/>
      </sharedItems>
    </cacheField>
    <cacheField name="Adet" numFmtId="0">
      <sharedItems containsSemiMixedTypes="0" containsString="0" containsNumber="1" containsInteger="1" minValue="1" maxValue="900"/>
    </cacheField>
    <cacheField name="Birim Fiyat" numFmtId="164">
      <sharedItems containsSemiMixedTypes="0" containsString="0" containsNumber="1" minValue="0.14000000000000001" maxValue="2885.2"/>
    </cacheField>
    <cacheField name="İşlem Tutarı" numFmtId="164">
      <sharedItems containsSemiMixedTypes="0" containsString="0" containsNumber="1" minValue="24.57" maxValue="14480.1"/>
    </cacheField>
    <cacheField name="İskonto Oranı" numFmtId="0">
      <sharedItems containsSemiMixedTypes="0" containsString="0" containsNumber="1" minValue="0.02" maxValue="0.1"/>
    </cacheField>
  </cacheFields>
  <extLst>
    <ext xmlns:x14="http://schemas.microsoft.com/office/spreadsheetml/2009/9/main" uri="{725AE2AE-9491-48be-B2B4-4EB974FC3084}">
      <x14:pivotCacheDefinition pivotCacheId="276833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x v="0"/>
    <s v="Din 912 M5 x 15 Paslanmaz "/>
    <x v="0"/>
    <n v="120"/>
    <n v="0.34"/>
    <n v="39.168000000000006"/>
    <n v="0.04"/>
  </r>
  <r>
    <x v="0"/>
    <x v="0"/>
    <x v="1"/>
    <x v="1"/>
    <x v="1"/>
    <s v="5 Beden Siyah"/>
    <x v="1"/>
    <n v="130"/>
    <n v="2.78"/>
    <n v="354.17199999999997"/>
    <n v="0.02"/>
  </r>
  <r>
    <x v="0"/>
    <x v="1"/>
    <x v="1"/>
    <x v="2"/>
    <x v="2"/>
    <s v="Din 6921 M12x 60 Inox"/>
    <x v="0"/>
    <n v="305"/>
    <n v="0.18"/>
    <n v="49.41"/>
    <n v="0.1"/>
  </r>
  <r>
    <x v="0"/>
    <x v="2"/>
    <x v="0"/>
    <x v="3"/>
    <x v="3"/>
    <s v="10 Mt. Satellite"/>
    <x v="2"/>
    <n v="4"/>
    <n v="81.23"/>
    <n v="308.67400000000004"/>
    <n v="0.05"/>
  </r>
  <r>
    <x v="0"/>
    <x v="3"/>
    <x v="0"/>
    <x v="0"/>
    <x v="2"/>
    <s v="Din 6921 M10x 60 Inox"/>
    <x v="0"/>
    <n v="400"/>
    <n v="0.14000000000000001"/>
    <n v="53.760000000000005"/>
    <n v="0.04"/>
  </r>
  <r>
    <x v="0"/>
    <x v="3"/>
    <x v="0"/>
    <x v="0"/>
    <x v="4"/>
    <s v="Din 7991 10,9 M10 x 70 Siyah"/>
    <x v="0"/>
    <n v="250"/>
    <n v="0.34"/>
    <n v="81.599999999999994"/>
    <n v="0.04"/>
  </r>
  <r>
    <x v="0"/>
    <x v="3"/>
    <x v="0"/>
    <x v="2"/>
    <x v="5"/>
    <s v="Kırmızı"/>
    <x v="2"/>
    <n v="305"/>
    <n v="8.5399999999999991"/>
    <n v="2344.23"/>
    <n v="0.1"/>
  </r>
  <r>
    <x v="0"/>
    <x v="4"/>
    <x v="0"/>
    <x v="1"/>
    <x v="6"/>
    <s v="Yüksek Mukavemet 50 Ml."/>
    <x v="0"/>
    <n v="120"/>
    <n v="67.89"/>
    <n v="7983.8640000000005"/>
    <n v="0.02"/>
  </r>
  <r>
    <x v="0"/>
    <x v="5"/>
    <x v="1"/>
    <x v="3"/>
    <x v="7"/>
    <s v="3 Metre"/>
    <x v="3"/>
    <n v="16"/>
    <n v="8.23"/>
    <n v="125.096"/>
    <n v="0.05"/>
  </r>
  <r>
    <x v="0"/>
    <x v="5"/>
    <x v="1"/>
    <x v="4"/>
    <x v="8"/>
    <s v="Düşük Mukavemet 120 Ml."/>
    <x v="0"/>
    <n v="120"/>
    <n v="129.75"/>
    <n v="14480.1"/>
    <n v="7.0000000000000007E-2"/>
  </r>
  <r>
    <x v="0"/>
    <x v="6"/>
    <x v="1"/>
    <x v="0"/>
    <x v="9"/>
    <s v="Din 931 M20 x 160 Siyah"/>
    <x v="0"/>
    <n v="400"/>
    <n v="0.36"/>
    <n v="138.24"/>
    <n v="0.04"/>
  </r>
  <r>
    <x v="0"/>
    <x v="7"/>
    <x v="0"/>
    <x v="2"/>
    <x v="10"/>
    <s v="20 Gr."/>
    <x v="3"/>
    <n v="2"/>
    <n v="13.65"/>
    <n v="24.57"/>
    <n v="0.1"/>
  </r>
  <r>
    <x v="0"/>
    <x v="8"/>
    <x v="0"/>
    <x v="3"/>
    <x v="0"/>
    <s v="Din 912 M8 x 20 Paslanmaz "/>
    <x v="0"/>
    <n v="450"/>
    <n v="0.19"/>
    <n v="81.224999999999994"/>
    <n v="0.05"/>
  </r>
  <r>
    <x v="1"/>
    <x v="9"/>
    <x v="0"/>
    <x v="4"/>
    <x v="11"/>
    <s v="400 Ml. Gri Renk"/>
    <x v="4"/>
    <n v="6"/>
    <n v="31.24"/>
    <n v="174.3192"/>
    <n v="7.0000000000000007E-2"/>
  </r>
  <r>
    <x v="1"/>
    <x v="10"/>
    <x v="0"/>
    <x v="0"/>
    <x v="9"/>
    <s v="Din 931 M10 x 120 Paslanmaz"/>
    <x v="0"/>
    <n v="900"/>
    <n v="0.45"/>
    <n v="388.8"/>
    <n v="0.04"/>
  </r>
  <r>
    <x v="1"/>
    <x v="10"/>
    <x v="1"/>
    <x v="2"/>
    <x v="12"/>
    <s v="75-125mm PNME"/>
    <x v="1"/>
    <n v="4"/>
    <n v="45.78"/>
    <n v="164.80799999999999"/>
    <n v="0.1"/>
  </r>
  <r>
    <x v="1"/>
    <x v="11"/>
    <x v="1"/>
    <x v="0"/>
    <x v="13"/>
    <s v="Din 604 Yb. M6 x 25 Paslanmaz"/>
    <x v="0"/>
    <n v="542"/>
    <n v="0.45"/>
    <n v="234.14400000000001"/>
    <n v="0.04"/>
  </r>
  <r>
    <x v="1"/>
    <x v="12"/>
    <x v="1"/>
    <x v="4"/>
    <x v="14"/>
    <s v="Typhoon Lep"/>
    <x v="0"/>
    <n v="2"/>
    <n v="450.65"/>
    <n v="838.20899999999995"/>
    <n v="7.0000000000000007E-2"/>
  </r>
  <r>
    <x v="1"/>
    <x v="13"/>
    <x v="0"/>
    <x v="1"/>
    <x v="15"/>
    <s v="Çok Güçlü"/>
    <x v="0"/>
    <n v="1"/>
    <n v="34.67"/>
    <n v="33.976600000000005"/>
    <n v="0.02"/>
  </r>
  <r>
    <x v="1"/>
    <x v="13"/>
    <x v="0"/>
    <x v="4"/>
    <x v="11"/>
    <s v="800 Ml. Siyah Renk"/>
    <x v="4"/>
    <n v="4"/>
    <n v="60.24"/>
    <n v="224.09280000000001"/>
    <n v="7.0000000000000007E-2"/>
  </r>
  <r>
    <x v="1"/>
    <x v="13"/>
    <x v="0"/>
    <x v="4"/>
    <x v="11"/>
    <s v="400 Ml. Beyaz Renk"/>
    <x v="4"/>
    <n v="5"/>
    <n v="31.24"/>
    <n v="145.26599999999999"/>
    <n v="7.0000000000000007E-2"/>
  </r>
  <r>
    <x v="1"/>
    <x v="14"/>
    <x v="1"/>
    <x v="0"/>
    <x v="2"/>
    <s v="Din 6921 M8x 60 Inox"/>
    <x v="0"/>
    <n v="120"/>
    <n v="0.25"/>
    <n v="28.8"/>
    <n v="0.04"/>
  </r>
  <r>
    <x v="1"/>
    <x v="15"/>
    <x v="0"/>
    <x v="4"/>
    <x v="11"/>
    <s v="400 Ml. Kırmızı Renk"/>
    <x v="4"/>
    <n v="304"/>
    <n v="31.24"/>
    <n v="8832.1727999999985"/>
    <n v="7.0000000000000007E-2"/>
  </r>
  <r>
    <x v="1"/>
    <x v="16"/>
    <x v="0"/>
    <x v="1"/>
    <x v="16"/>
    <s v="B01-24 25mm"/>
    <x v="0"/>
    <n v="3"/>
    <n v="23"/>
    <n v="67.62"/>
    <n v="0.02"/>
  </r>
  <r>
    <x v="1"/>
    <x v="17"/>
    <x v="1"/>
    <x v="0"/>
    <x v="17"/>
    <s v="Pst 15 Li"/>
    <x v="1"/>
    <n v="1"/>
    <n v="1182.54"/>
    <n v="1135.2384"/>
    <n v="0.04"/>
  </r>
  <r>
    <x v="1"/>
    <x v="17"/>
    <x v="0"/>
    <x v="0"/>
    <x v="4"/>
    <s v="Din 7991 10,9 M20 x 70 Siyah"/>
    <x v="0"/>
    <n v="120"/>
    <n v="0.32"/>
    <n v="36.863999999999997"/>
    <n v="0.04"/>
  </r>
  <r>
    <x v="1"/>
    <x v="18"/>
    <x v="0"/>
    <x v="1"/>
    <x v="18"/>
    <s v="Pks 18 Li"/>
    <x v="2"/>
    <n v="4"/>
    <n v="2885.2"/>
    <n v="11309.983999999999"/>
    <n v="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A69CBB-86A8-4F4A-8328-7191402384E8}" name="PivotTable1"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11">
    <pivotField showAll="0">
      <items count="3">
        <item x="0"/>
        <item x="1"/>
        <item t="default"/>
      </items>
    </pivotField>
    <pivotField showAll="0"/>
    <pivotField showAll="0">
      <items count="3">
        <item x="0"/>
        <item x="1"/>
        <item t="default"/>
      </items>
    </pivotField>
    <pivotField axis="axisRow" showAll="0">
      <items count="6">
        <item x="0"/>
        <item x="1"/>
        <item x="2"/>
        <item x="3"/>
        <item x="4"/>
        <item t="default"/>
      </items>
    </pivotField>
    <pivotField showAll="0">
      <items count="20">
        <item x="18"/>
        <item x="17"/>
        <item x="9"/>
        <item x="8"/>
        <item x="15"/>
        <item x="4"/>
        <item x="10"/>
        <item x="0"/>
        <item x="1"/>
        <item x="12"/>
        <item x="2"/>
        <item x="16"/>
        <item x="14"/>
        <item x="3"/>
        <item x="5"/>
        <item x="11"/>
        <item x="7"/>
        <item x="6"/>
        <item x="13"/>
        <item t="default"/>
      </items>
    </pivotField>
    <pivotField showAll="0"/>
    <pivotField showAll="0">
      <items count="6">
        <item x="4"/>
        <item x="3"/>
        <item x="1"/>
        <item x="0"/>
        <item x="2"/>
        <item t="default"/>
      </items>
    </pivotField>
    <pivotField showAll="0"/>
    <pivotField numFmtId="164" showAll="0"/>
    <pivotField dataField="1" numFmtId="164" showAll="0"/>
    <pivotField showAll="0"/>
  </pivotFields>
  <rowFields count="1">
    <field x="3"/>
  </rowFields>
  <rowItems count="5">
    <i>
      <x/>
    </i>
    <i>
      <x v="1"/>
    </i>
    <i>
      <x v="2"/>
    </i>
    <i>
      <x v="3"/>
    </i>
    <i>
      <x v="4"/>
    </i>
  </rowItems>
  <colItems count="1">
    <i/>
  </colItems>
  <dataFields count="1">
    <dataField name="Sum of İşlem Tutarı" fld="9" baseField="0" baseItem="0" numFmtId="164"/>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039E23-269D-42B2-8918-C6EF218D1BB4}" name="PivotTable1"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24" firstHeaderRow="1" firstDataRow="1" firstDataCol="1"/>
  <pivotFields count="11">
    <pivotField axis="axisRow" showAll="0">
      <items count="3">
        <item x="0"/>
        <item x="1"/>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numFmtId="164" showAll="0"/>
    <pivotField dataField="1" numFmtId="164" showAll="0"/>
    <pivotField showAll="0"/>
  </pivotFields>
  <rowFields count="2">
    <field x="0"/>
    <field x="1"/>
  </rowFields>
  <rowItems count="21">
    <i>
      <x/>
    </i>
    <i r="1">
      <x/>
    </i>
    <i r="1">
      <x v="1"/>
    </i>
    <i r="1">
      <x v="2"/>
    </i>
    <i r="1">
      <x v="3"/>
    </i>
    <i r="1">
      <x v="4"/>
    </i>
    <i r="1">
      <x v="5"/>
    </i>
    <i r="1">
      <x v="6"/>
    </i>
    <i r="1">
      <x v="7"/>
    </i>
    <i r="1">
      <x v="8"/>
    </i>
    <i>
      <x v="1"/>
    </i>
    <i r="1">
      <x v="9"/>
    </i>
    <i r="1">
      <x v="10"/>
    </i>
    <i r="1">
      <x v="11"/>
    </i>
    <i r="1">
      <x v="12"/>
    </i>
    <i r="1">
      <x v="13"/>
    </i>
    <i r="1">
      <x v="14"/>
    </i>
    <i r="1">
      <x v="15"/>
    </i>
    <i r="1">
      <x v="16"/>
    </i>
    <i r="1">
      <x v="17"/>
    </i>
    <i r="1">
      <x v="18"/>
    </i>
  </rowItems>
  <colItems count="1">
    <i/>
  </colItems>
  <dataFields count="1">
    <dataField name="Sum of İşlem Tutarı" fld="9" baseField="0" baseItem="0" numFmtId="164"/>
  </dataField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FD0DA-3C0A-4BCD-A48D-EBE454F20C35}" name="PivotTable1"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22" firstHeaderRow="1" firstDataRow="1" firstDataCol="1"/>
  <pivotFields count="11">
    <pivotField showAll="0"/>
    <pivotField showAll="0"/>
    <pivotField showAll="0"/>
    <pivotField showAll="0"/>
    <pivotField axis="axisRow" showAll="0">
      <items count="20">
        <item x="18"/>
        <item x="17"/>
        <item x="9"/>
        <item x="8"/>
        <item x="15"/>
        <item x="4"/>
        <item x="10"/>
        <item x="0"/>
        <item x="1"/>
        <item x="12"/>
        <item x="2"/>
        <item x="16"/>
        <item x="14"/>
        <item x="3"/>
        <item x="5"/>
        <item x="11"/>
        <item x="7"/>
        <item x="6"/>
        <item x="13"/>
        <item t="default"/>
      </items>
    </pivotField>
    <pivotField showAll="0"/>
    <pivotField showAll="0"/>
    <pivotField dataField="1" showAll="0"/>
    <pivotField numFmtId="164" showAll="0"/>
    <pivotField numFmtId="164" showAll="0"/>
    <pivotField showAll="0"/>
  </pivotFields>
  <rowFields count="1">
    <field x="4"/>
  </rowFields>
  <rowItems count="19">
    <i>
      <x/>
    </i>
    <i>
      <x v="1"/>
    </i>
    <i>
      <x v="2"/>
    </i>
    <i>
      <x v="3"/>
    </i>
    <i>
      <x v="4"/>
    </i>
    <i>
      <x v="5"/>
    </i>
    <i>
      <x v="6"/>
    </i>
    <i>
      <x v="7"/>
    </i>
    <i>
      <x v="8"/>
    </i>
    <i>
      <x v="9"/>
    </i>
    <i>
      <x v="10"/>
    </i>
    <i>
      <x v="11"/>
    </i>
    <i>
      <x v="12"/>
    </i>
    <i>
      <x v="13"/>
    </i>
    <i>
      <x v="14"/>
    </i>
    <i>
      <x v="15"/>
    </i>
    <i>
      <x v="16"/>
    </i>
    <i>
      <x v="17"/>
    </i>
    <i>
      <x v="18"/>
    </i>
  </rowItems>
  <colItems count="1">
    <i/>
  </colItems>
  <dataFields count="1">
    <dataField name="Sum of Adet" fld="7" baseField="0" baseItem="0"/>
  </dataFields>
  <chartFormats count="2">
    <chartFormat chart="2"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C7182A-002D-4621-AA12-13E9B880EBDC}" name="PivotTable1" cacheId="8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8" firstHeaderRow="1" firstDataRow="1" firstDataCol="1"/>
  <pivotFields count="11">
    <pivotField showAll="0"/>
    <pivotField showAll="0"/>
    <pivotField showAll="0"/>
    <pivotField showAll="0"/>
    <pivotField showAll="0"/>
    <pivotField showAll="0"/>
    <pivotField axis="axisRow" showAll="0">
      <items count="6">
        <item x="4"/>
        <item x="3"/>
        <item x="1"/>
        <item x="0"/>
        <item x="2"/>
        <item t="default"/>
      </items>
    </pivotField>
    <pivotField dataField="1" showAll="0"/>
    <pivotField numFmtId="164" showAll="0"/>
    <pivotField numFmtId="164" showAll="0"/>
    <pivotField showAll="0"/>
  </pivotFields>
  <rowFields count="1">
    <field x="6"/>
  </rowFields>
  <rowItems count="5">
    <i>
      <x/>
    </i>
    <i>
      <x v="1"/>
    </i>
    <i>
      <x v="2"/>
    </i>
    <i>
      <x v="3"/>
    </i>
    <i>
      <x v="4"/>
    </i>
  </rowItems>
  <colItems count="1">
    <i/>
  </colItems>
  <dataFields count="1">
    <dataField name="Sum of Adet" fld="7" baseField="0" baseItem="0"/>
  </dataFields>
  <chartFormats count="8">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9" format="15" series="1">
      <pivotArea type="data" outline="0" fieldPosition="0">
        <references count="1">
          <reference field="4294967294" count="1" selected="0">
            <x v="0"/>
          </reference>
        </references>
      </pivotArea>
    </chartFormat>
    <chartFormat chart="9" format="16">
      <pivotArea type="data" outline="0" fieldPosition="0">
        <references count="2">
          <reference field="4294967294" count="1" selected="0">
            <x v="0"/>
          </reference>
          <reference field="6" count="1" selected="0">
            <x v="0"/>
          </reference>
        </references>
      </pivotArea>
    </chartFormat>
    <chartFormat chart="9" format="17">
      <pivotArea type="data" outline="0" fieldPosition="0">
        <references count="2">
          <reference field="4294967294" count="1" selected="0">
            <x v="0"/>
          </reference>
          <reference field="6" count="1" selected="0">
            <x v="1"/>
          </reference>
        </references>
      </pivotArea>
    </chartFormat>
    <chartFormat chart="9" format="18">
      <pivotArea type="data" outline="0" fieldPosition="0">
        <references count="2">
          <reference field="4294967294" count="1" selected="0">
            <x v="0"/>
          </reference>
          <reference field="6" count="1" selected="0">
            <x v="2"/>
          </reference>
        </references>
      </pivotArea>
    </chartFormat>
    <chartFormat chart="9" format="19">
      <pivotArea type="data" outline="0" fieldPosition="0">
        <references count="2">
          <reference field="4294967294" count="1" selected="0">
            <x v="0"/>
          </reference>
          <reference field="6" count="1" selected="0">
            <x v="3"/>
          </reference>
        </references>
      </pivotArea>
    </chartFormat>
    <chartFormat chart="9" format="20">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y" xr10:uid="{20663BD9-3C6D-4088-9237-5D231659AE52}" sourceName="Ay">
  <pivotTables>
    <pivotTable tabId="3" name="PivotTable1"/>
  </pivotTables>
  <data>
    <tabular pivotCacheId="2768336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şlemi_Yapan_Personel" xr10:uid="{13EDBCB0-01E1-4D3C-9EFE-F56C685103C1}" sourceName="İşlemi Yapan Personel">
  <pivotTables>
    <pivotTable tabId="3" name="PivotTable1"/>
  </pivotTables>
  <data>
    <tabular pivotCacheId="2768336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a" xr10:uid="{60076B44-4754-4D2C-B5D7-3763F0632D34}" sourceName="Firma">
  <pivotTables>
    <pivotTable tabId="3" name="PivotTable1"/>
  </pivotTables>
  <data>
    <tabular pivotCacheId="276833616">
      <items count="5">
        <i x="4" s="1"/>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Ürün" xr10:uid="{B08B7670-2CBC-47D1-AC11-45BDAD0C273E}" sourceName="Ürün">
  <pivotTables>
    <pivotTable tabId="3" name="PivotTable1"/>
  </pivotTables>
  <data>
    <tabular pivotCacheId="276833616">
      <items count="19">
        <i x="18" s="1"/>
        <i x="17" s="1"/>
        <i x="9" s="1"/>
        <i x="8" s="1"/>
        <i x="15" s="1"/>
        <i x="4" s="1"/>
        <i x="10" s="1"/>
        <i x="0" s="1"/>
        <i x="1" s="1"/>
        <i x="12" s="1"/>
        <i x="2" s="1"/>
        <i x="16" s="1"/>
        <i x="14" s="1"/>
        <i x="3" s="1"/>
        <i x="5" s="1"/>
        <i x="11" s="1"/>
        <i x="7" s="1"/>
        <i x="6"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ullanılan_Birim" xr10:uid="{63F46D06-4F56-48FA-81F2-241C643FA667}" sourceName="Kullanılan Birim">
  <pivotTables>
    <pivotTable tabId="3" name="PivotTable1"/>
  </pivotTables>
  <data>
    <tabular pivotCacheId="276833616">
      <items count="5">
        <i x="4" s="1"/>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y" xr10:uid="{A79E61B5-7631-401D-BF12-1BA9D277AA37}" cache="Slicer_Ay" caption="Ay" style="SlicerStyleLight2" rowHeight="234950"/>
  <slicer name="İşlemi Yapan Personel" xr10:uid="{9325BE59-07E2-4AF6-BC92-7800E2F56618}" cache="Slicer_İşlemi_Yapan_Personel" caption="İşlemi Yapan Personel" style="SlicerStyleLight2" rowHeight="234950"/>
  <slicer name="Firma" xr10:uid="{A0701ECE-E36A-43A3-B0F4-400BB38E6DB8}" cache="Slicer_Firma" caption="Firma" style="SlicerStyleLight2" rowHeight="234950"/>
  <slicer name="Ürün" xr10:uid="{28488F6C-767F-4DBB-9CB1-189CCDA04249}" cache="Slicer_Ürün" caption="Ürün" style="SlicerStyleLight2" rowHeight="234950"/>
  <slicer name="Kullanılan Birim" xr10:uid="{1CA4EC9E-BC08-40A6-9A81-4104C1587547}" cache="Slicer_Kullanılan_Birim" caption="Kullanılan Birim" style="SlicerStyleLight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52232-39CA-4D3D-8831-46CDE1EABA97}">
  <sheetPr codeName="Sheet2">
    <tabColor theme="5" tint="0.79998168889431442"/>
  </sheetPr>
  <dimension ref="B2:O30"/>
  <sheetViews>
    <sheetView zoomScale="85" zoomScaleNormal="85" workbookViewId="0">
      <selection activeCell="N13" sqref="N13"/>
    </sheetView>
  </sheetViews>
  <sheetFormatPr defaultRowHeight="14.4" x14ac:dyDescent="0.3"/>
  <cols>
    <col min="2" max="2" width="5.88671875" bestFit="1" customWidth="1"/>
    <col min="3" max="3" width="10.109375" style="1" bestFit="1" customWidth="1"/>
    <col min="4" max="4" width="24.5546875" style="1" bestFit="1" customWidth="1"/>
    <col min="5" max="5" width="15.5546875" bestFit="1" customWidth="1"/>
    <col min="6" max="6" width="20.109375" bestFit="1" customWidth="1"/>
    <col min="7" max="7" width="27" bestFit="1" customWidth="1"/>
    <col min="8" max="8" width="18.109375" bestFit="1" customWidth="1"/>
    <col min="9" max="9" width="7.44140625" customWidth="1"/>
    <col min="10" max="10" width="13.44140625" style="2" customWidth="1"/>
    <col min="11" max="11" width="16.21875" customWidth="1"/>
    <col min="12" max="12" width="16.88671875" customWidth="1"/>
    <col min="14" max="14" width="15.109375" bestFit="1" customWidth="1"/>
    <col min="15" max="15" width="15.88671875" bestFit="1" customWidth="1"/>
  </cols>
  <sheetData>
    <row r="2" spans="2:15" ht="21" x14ac:dyDescent="0.4">
      <c r="B2" s="11" t="s">
        <v>60</v>
      </c>
      <c r="C2" s="11"/>
      <c r="D2" s="11"/>
      <c r="E2" s="11"/>
      <c r="F2" s="11"/>
      <c r="G2" s="11"/>
      <c r="H2" s="11"/>
      <c r="I2" s="11"/>
      <c r="J2" s="11"/>
      <c r="K2" s="11"/>
      <c r="L2" s="11"/>
    </row>
    <row r="3" spans="2:15" ht="18" x14ac:dyDescent="0.35">
      <c r="B3" s="13" t="s">
        <v>61</v>
      </c>
      <c r="C3" s="14" t="s">
        <v>6</v>
      </c>
      <c r="D3" s="14" t="s">
        <v>65</v>
      </c>
      <c r="E3" s="13" t="s">
        <v>0</v>
      </c>
      <c r="F3" s="13" t="s">
        <v>1</v>
      </c>
      <c r="G3" s="13" t="s">
        <v>2</v>
      </c>
      <c r="H3" s="13" t="s">
        <v>3</v>
      </c>
      <c r="I3" s="13" t="s">
        <v>4</v>
      </c>
      <c r="J3" s="15" t="s">
        <v>5</v>
      </c>
      <c r="K3" s="13" t="s">
        <v>62</v>
      </c>
      <c r="L3" s="13" t="s">
        <v>59</v>
      </c>
      <c r="N3" s="12" t="s">
        <v>58</v>
      </c>
      <c r="O3" s="12" t="s">
        <v>59</v>
      </c>
    </row>
    <row r="4" spans="2:15" x14ac:dyDescent="0.3">
      <c r="B4" s="8" t="s">
        <v>63</v>
      </c>
      <c r="C4" s="8">
        <v>45659</v>
      </c>
      <c r="D4" s="8" t="s">
        <v>74</v>
      </c>
      <c r="E4" s="9" t="s">
        <v>69</v>
      </c>
      <c r="F4" s="9" t="s">
        <v>12</v>
      </c>
      <c r="G4" s="9" t="s">
        <v>13</v>
      </c>
      <c r="H4" s="9" t="s">
        <v>7</v>
      </c>
      <c r="I4" s="9">
        <v>120</v>
      </c>
      <c r="J4" s="10">
        <v>0.34</v>
      </c>
      <c r="K4" s="10">
        <f>(I4*J4)-(L4*I4*J4)</f>
        <v>39.168000000000006</v>
      </c>
      <c r="L4" s="9">
        <f>VLOOKUP(E4,$N$4:$O$8,2,0)</f>
        <v>0.04</v>
      </c>
      <c r="N4" s="9" t="s">
        <v>69</v>
      </c>
      <c r="O4" s="9">
        <v>0.04</v>
      </c>
    </row>
    <row r="5" spans="2:15" x14ac:dyDescent="0.3">
      <c r="B5" s="8" t="s">
        <v>63</v>
      </c>
      <c r="C5" s="8">
        <v>45659</v>
      </c>
      <c r="D5" s="8" t="s">
        <v>75</v>
      </c>
      <c r="E5" s="9" t="s">
        <v>70</v>
      </c>
      <c r="F5" s="9" t="s">
        <v>9</v>
      </c>
      <c r="G5" s="9" t="s">
        <v>10</v>
      </c>
      <c r="H5" s="9" t="s">
        <v>8</v>
      </c>
      <c r="I5" s="9">
        <v>130</v>
      </c>
      <c r="J5" s="10">
        <v>2.78</v>
      </c>
      <c r="K5" s="10">
        <f t="shared" ref="K5:K30" si="0">(I5*J5)-(L5*I5*J5)</f>
        <v>354.17199999999997</v>
      </c>
      <c r="L5" s="9">
        <f t="shared" ref="L5:L30" si="1">VLOOKUP(E5,$N$4:$O$8,2,0)</f>
        <v>0.02</v>
      </c>
      <c r="N5" s="9" t="s">
        <v>70</v>
      </c>
      <c r="O5" s="9">
        <v>0.02</v>
      </c>
    </row>
    <row r="6" spans="2:15" x14ac:dyDescent="0.3">
      <c r="B6" s="8" t="s">
        <v>63</v>
      </c>
      <c r="C6" s="8">
        <v>45660</v>
      </c>
      <c r="D6" s="8" t="s">
        <v>75</v>
      </c>
      <c r="E6" s="9" t="s">
        <v>71</v>
      </c>
      <c r="F6" s="9" t="s">
        <v>11</v>
      </c>
      <c r="G6" s="9" t="s">
        <v>14</v>
      </c>
      <c r="H6" s="9" t="s">
        <v>7</v>
      </c>
      <c r="I6" s="9">
        <v>305</v>
      </c>
      <c r="J6" s="10">
        <v>0.18</v>
      </c>
      <c r="K6" s="10">
        <f t="shared" si="0"/>
        <v>49.41</v>
      </c>
      <c r="L6" s="9">
        <f t="shared" si="1"/>
        <v>0.1</v>
      </c>
      <c r="N6" s="9" t="s">
        <v>71</v>
      </c>
      <c r="O6" s="9">
        <v>0.1</v>
      </c>
    </row>
    <row r="7" spans="2:15" x14ac:dyDescent="0.3">
      <c r="B7" s="8" t="s">
        <v>63</v>
      </c>
      <c r="C7" s="8">
        <v>45662</v>
      </c>
      <c r="D7" s="8" t="s">
        <v>74</v>
      </c>
      <c r="E7" s="9" t="s">
        <v>72</v>
      </c>
      <c r="F7" s="9" t="s">
        <v>18</v>
      </c>
      <c r="G7" s="9" t="s">
        <v>19</v>
      </c>
      <c r="H7" s="9" t="s">
        <v>20</v>
      </c>
      <c r="I7" s="9">
        <v>4</v>
      </c>
      <c r="J7" s="10">
        <v>81.23</v>
      </c>
      <c r="K7" s="10">
        <f t="shared" si="0"/>
        <v>308.67400000000004</v>
      </c>
      <c r="L7" s="9">
        <f t="shared" si="1"/>
        <v>0.05</v>
      </c>
      <c r="N7" s="9" t="s">
        <v>72</v>
      </c>
      <c r="O7" s="9">
        <v>0.05</v>
      </c>
    </row>
    <row r="8" spans="2:15" x14ac:dyDescent="0.3">
      <c r="B8" s="8" t="s">
        <v>63</v>
      </c>
      <c r="C8" s="8">
        <v>45664</v>
      </c>
      <c r="D8" s="8" t="s">
        <v>74</v>
      </c>
      <c r="E8" s="9" t="s">
        <v>69</v>
      </c>
      <c r="F8" s="9" t="s">
        <v>11</v>
      </c>
      <c r="G8" s="9" t="s">
        <v>16</v>
      </c>
      <c r="H8" s="9" t="s">
        <v>7</v>
      </c>
      <c r="I8" s="9">
        <v>400</v>
      </c>
      <c r="J8" s="10">
        <v>0.14000000000000001</v>
      </c>
      <c r="K8" s="10">
        <f t="shared" si="0"/>
        <v>53.760000000000005</v>
      </c>
      <c r="L8" s="9">
        <f t="shared" si="1"/>
        <v>0.04</v>
      </c>
      <c r="N8" s="9" t="s">
        <v>73</v>
      </c>
      <c r="O8" s="9">
        <v>7.0000000000000007E-2</v>
      </c>
    </row>
    <row r="9" spans="2:15" x14ac:dyDescent="0.3">
      <c r="B9" s="8" t="s">
        <v>63</v>
      </c>
      <c r="C9" s="8">
        <v>45664</v>
      </c>
      <c r="D9" s="8" t="s">
        <v>74</v>
      </c>
      <c r="E9" s="9" t="s">
        <v>69</v>
      </c>
      <c r="F9" s="9" t="s">
        <v>27</v>
      </c>
      <c r="G9" s="9" t="s">
        <v>29</v>
      </c>
      <c r="H9" s="9" t="s">
        <v>7</v>
      </c>
      <c r="I9" s="9">
        <v>250</v>
      </c>
      <c r="J9" s="10">
        <v>0.34</v>
      </c>
      <c r="K9" s="10">
        <f t="shared" si="0"/>
        <v>81.599999999999994</v>
      </c>
      <c r="L9" s="9">
        <f t="shared" si="1"/>
        <v>0.04</v>
      </c>
    </row>
    <row r="10" spans="2:15" x14ac:dyDescent="0.3">
      <c r="B10" s="8" t="s">
        <v>63</v>
      </c>
      <c r="C10" s="8">
        <v>45664</v>
      </c>
      <c r="D10" s="8" t="s">
        <v>74</v>
      </c>
      <c r="E10" s="9" t="s">
        <v>71</v>
      </c>
      <c r="F10" s="9" t="s">
        <v>32</v>
      </c>
      <c r="G10" s="9" t="s">
        <v>33</v>
      </c>
      <c r="H10" s="9" t="s">
        <v>20</v>
      </c>
      <c r="I10" s="9">
        <v>305</v>
      </c>
      <c r="J10" s="10">
        <v>8.5399999999999991</v>
      </c>
      <c r="K10" s="10">
        <f t="shared" si="0"/>
        <v>2344.23</v>
      </c>
      <c r="L10" s="9">
        <f t="shared" si="1"/>
        <v>0.1</v>
      </c>
    </row>
    <row r="11" spans="2:15" x14ac:dyDescent="0.3">
      <c r="B11" s="8" t="s">
        <v>63</v>
      </c>
      <c r="C11" s="8">
        <v>45669</v>
      </c>
      <c r="D11" s="8" t="s">
        <v>74</v>
      </c>
      <c r="E11" s="9" t="s">
        <v>70</v>
      </c>
      <c r="F11" s="9" t="s">
        <v>34</v>
      </c>
      <c r="G11" s="9" t="s">
        <v>35</v>
      </c>
      <c r="H11" s="9" t="s">
        <v>7</v>
      </c>
      <c r="I11" s="9">
        <v>120</v>
      </c>
      <c r="J11" s="10">
        <v>67.89</v>
      </c>
      <c r="K11" s="10">
        <f t="shared" si="0"/>
        <v>7983.8640000000005</v>
      </c>
      <c r="L11" s="9">
        <f t="shared" si="1"/>
        <v>0.02</v>
      </c>
    </row>
    <row r="12" spans="2:15" x14ac:dyDescent="0.3">
      <c r="B12" s="8" t="s">
        <v>63</v>
      </c>
      <c r="C12" s="8">
        <v>45672</v>
      </c>
      <c r="D12" s="8" t="s">
        <v>75</v>
      </c>
      <c r="E12" s="9" t="s">
        <v>72</v>
      </c>
      <c r="F12" s="9" t="s">
        <v>21</v>
      </c>
      <c r="G12" s="9" t="s">
        <v>22</v>
      </c>
      <c r="H12" s="9" t="s">
        <v>23</v>
      </c>
      <c r="I12" s="9">
        <v>16</v>
      </c>
      <c r="J12" s="10">
        <v>8.23</v>
      </c>
      <c r="K12" s="10">
        <f t="shared" si="0"/>
        <v>125.096</v>
      </c>
      <c r="L12" s="9">
        <f t="shared" si="1"/>
        <v>0.05</v>
      </c>
    </row>
    <row r="13" spans="2:15" x14ac:dyDescent="0.3">
      <c r="B13" s="8" t="s">
        <v>63</v>
      </c>
      <c r="C13" s="8">
        <v>45672</v>
      </c>
      <c r="D13" s="8" t="s">
        <v>75</v>
      </c>
      <c r="E13" s="9" t="s">
        <v>73</v>
      </c>
      <c r="F13" s="9" t="s">
        <v>36</v>
      </c>
      <c r="G13" s="9" t="s">
        <v>37</v>
      </c>
      <c r="H13" s="9" t="s">
        <v>7</v>
      </c>
      <c r="I13" s="9">
        <v>120</v>
      </c>
      <c r="J13" s="10">
        <v>129.75</v>
      </c>
      <c r="K13" s="10">
        <f t="shared" si="0"/>
        <v>14480.1</v>
      </c>
      <c r="L13" s="9">
        <f t="shared" si="1"/>
        <v>7.0000000000000007E-2</v>
      </c>
    </row>
    <row r="14" spans="2:15" x14ac:dyDescent="0.3">
      <c r="B14" s="8" t="s">
        <v>63</v>
      </c>
      <c r="C14" s="8">
        <v>45676</v>
      </c>
      <c r="D14" s="8" t="s">
        <v>75</v>
      </c>
      <c r="E14" s="9" t="s">
        <v>69</v>
      </c>
      <c r="F14" s="9" t="s">
        <v>24</v>
      </c>
      <c r="G14" s="9" t="s">
        <v>25</v>
      </c>
      <c r="H14" s="9" t="s">
        <v>7</v>
      </c>
      <c r="I14" s="9">
        <v>400</v>
      </c>
      <c r="J14" s="10">
        <v>0.36</v>
      </c>
      <c r="K14" s="10">
        <f t="shared" si="0"/>
        <v>138.24</v>
      </c>
      <c r="L14" s="9">
        <f t="shared" si="1"/>
        <v>0.04</v>
      </c>
    </row>
    <row r="15" spans="2:15" x14ac:dyDescent="0.3">
      <c r="B15" s="8" t="s">
        <v>63</v>
      </c>
      <c r="C15" s="8">
        <v>45677</v>
      </c>
      <c r="D15" s="8" t="s">
        <v>74</v>
      </c>
      <c r="E15" s="9" t="s">
        <v>71</v>
      </c>
      <c r="F15" s="9" t="s">
        <v>38</v>
      </c>
      <c r="G15" s="9" t="s">
        <v>39</v>
      </c>
      <c r="H15" s="9" t="s">
        <v>23</v>
      </c>
      <c r="I15" s="9">
        <v>2</v>
      </c>
      <c r="J15" s="10">
        <v>13.65</v>
      </c>
      <c r="K15" s="10">
        <f t="shared" si="0"/>
        <v>24.57</v>
      </c>
      <c r="L15" s="9">
        <f t="shared" si="1"/>
        <v>0.1</v>
      </c>
    </row>
    <row r="16" spans="2:15" x14ac:dyDescent="0.3">
      <c r="B16" s="8" t="s">
        <v>63</v>
      </c>
      <c r="C16" s="8">
        <v>45686</v>
      </c>
      <c r="D16" s="8" t="s">
        <v>74</v>
      </c>
      <c r="E16" s="9" t="s">
        <v>72</v>
      </c>
      <c r="F16" s="9" t="s">
        <v>12</v>
      </c>
      <c r="G16" s="9" t="s">
        <v>17</v>
      </c>
      <c r="H16" s="9" t="s">
        <v>7</v>
      </c>
      <c r="I16" s="9">
        <v>450</v>
      </c>
      <c r="J16" s="10">
        <v>0.19</v>
      </c>
      <c r="K16" s="10">
        <f t="shared" si="0"/>
        <v>81.224999999999994</v>
      </c>
      <c r="L16" s="9">
        <f t="shared" si="1"/>
        <v>0.05</v>
      </c>
    </row>
    <row r="17" spans="2:12" ht="14.4" customHeight="1" x14ac:dyDescent="0.3">
      <c r="B17" s="8" t="s">
        <v>64</v>
      </c>
      <c r="C17" s="8">
        <v>45689</v>
      </c>
      <c r="D17" s="8" t="s">
        <v>74</v>
      </c>
      <c r="E17" s="9" t="s">
        <v>73</v>
      </c>
      <c r="F17" s="9" t="s">
        <v>40</v>
      </c>
      <c r="G17" s="9" t="s">
        <v>41</v>
      </c>
      <c r="H17" s="9" t="s">
        <v>57</v>
      </c>
      <c r="I17" s="9">
        <v>6</v>
      </c>
      <c r="J17" s="10">
        <v>31.24</v>
      </c>
      <c r="K17" s="10">
        <f t="shared" si="0"/>
        <v>174.3192</v>
      </c>
      <c r="L17" s="9">
        <f t="shared" si="1"/>
        <v>7.0000000000000007E-2</v>
      </c>
    </row>
    <row r="18" spans="2:12" x14ac:dyDescent="0.3">
      <c r="B18" s="8" t="s">
        <v>64</v>
      </c>
      <c r="C18" s="8">
        <v>45690</v>
      </c>
      <c r="D18" s="8" t="s">
        <v>74</v>
      </c>
      <c r="E18" s="9" t="s">
        <v>69</v>
      </c>
      <c r="F18" s="9" t="s">
        <v>24</v>
      </c>
      <c r="G18" s="9" t="s">
        <v>26</v>
      </c>
      <c r="H18" s="9" t="s">
        <v>7</v>
      </c>
      <c r="I18" s="9">
        <v>900</v>
      </c>
      <c r="J18" s="10">
        <v>0.45</v>
      </c>
      <c r="K18" s="10">
        <f t="shared" si="0"/>
        <v>388.8</v>
      </c>
      <c r="L18" s="9">
        <f t="shared" si="1"/>
        <v>0.04</v>
      </c>
    </row>
    <row r="19" spans="2:12" x14ac:dyDescent="0.3">
      <c r="B19" s="8" t="s">
        <v>64</v>
      </c>
      <c r="C19" s="8">
        <v>45690</v>
      </c>
      <c r="D19" s="8" t="s">
        <v>75</v>
      </c>
      <c r="E19" s="9" t="s">
        <v>71</v>
      </c>
      <c r="F19" s="9" t="s">
        <v>45</v>
      </c>
      <c r="G19" s="9" t="s">
        <v>46</v>
      </c>
      <c r="H19" s="9" t="s">
        <v>8</v>
      </c>
      <c r="I19" s="9">
        <v>4</v>
      </c>
      <c r="J19" s="10">
        <v>45.78</v>
      </c>
      <c r="K19" s="10">
        <f t="shared" si="0"/>
        <v>164.80799999999999</v>
      </c>
      <c r="L19" s="9">
        <f t="shared" si="1"/>
        <v>0.1</v>
      </c>
    </row>
    <row r="20" spans="2:12" x14ac:dyDescent="0.3">
      <c r="B20" s="8" t="s">
        <v>64</v>
      </c>
      <c r="C20" s="8">
        <v>45691</v>
      </c>
      <c r="D20" s="8" t="s">
        <v>75</v>
      </c>
      <c r="E20" s="9" t="s">
        <v>69</v>
      </c>
      <c r="F20" s="9" t="s">
        <v>30</v>
      </c>
      <c r="G20" s="9" t="s">
        <v>31</v>
      </c>
      <c r="H20" s="9" t="s">
        <v>7</v>
      </c>
      <c r="I20" s="9">
        <v>542</v>
      </c>
      <c r="J20" s="10">
        <v>0.45</v>
      </c>
      <c r="K20" s="10">
        <f t="shared" si="0"/>
        <v>234.14400000000001</v>
      </c>
      <c r="L20" s="9">
        <f t="shared" si="1"/>
        <v>0.04</v>
      </c>
    </row>
    <row r="21" spans="2:12" x14ac:dyDescent="0.3">
      <c r="B21" s="8" t="s">
        <v>64</v>
      </c>
      <c r="C21" s="8">
        <v>45692</v>
      </c>
      <c r="D21" s="8" t="s">
        <v>75</v>
      </c>
      <c r="E21" s="9" t="s">
        <v>73</v>
      </c>
      <c r="F21" s="9" t="s">
        <v>47</v>
      </c>
      <c r="G21" s="9" t="s">
        <v>48</v>
      </c>
      <c r="H21" s="9" t="s">
        <v>7</v>
      </c>
      <c r="I21" s="9">
        <v>2</v>
      </c>
      <c r="J21" s="10">
        <v>450.65</v>
      </c>
      <c r="K21" s="10">
        <f t="shared" si="0"/>
        <v>838.20899999999995</v>
      </c>
      <c r="L21" s="9">
        <f t="shared" si="1"/>
        <v>7.0000000000000007E-2</v>
      </c>
    </row>
    <row r="22" spans="2:12" x14ac:dyDescent="0.3">
      <c r="B22" s="8" t="s">
        <v>64</v>
      </c>
      <c r="C22" s="8">
        <v>45695</v>
      </c>
      <c r="D22" s="8" t="s">
        <v>74</v>
      </c>
      <c r="E22" s="9" t="s">
        <v>70</v>
      </c>
      <c r="F22" s="9" t="s">
        <v>49</v>
      </c>
      <c r="G22" s="9" t="s">
        <v>50</v>
      </c>
      <c r="H22" s="9" t="s">
        <v>7</v>
      </c>
      <c r="I22" s="9">
        <v>1</v>
      </c>
      <c r="J22" s="10">
        <v>34.67</v>
      </c>
      <c r="K22" s="10">
        <f t="shared" si="0"/>
        <v>33.976600000000005</v>
      </c>
      <c r="L22" s="9">
        <f t="shared" si="1"/>
        <v>0.02</v>
      </c>
    </row>
    <row r="23" spans="2:12" x14ac:dyDescent="0.3">
      <c r="B23" s="8" t="s">
        <v>64</v>
      </c>
      <c r="C23" s="8">
        <v>45695</v>
      </c>
      <c r="D23" s="8" t="s">
        <v>74</v>
      </c>
      <c r="E23" s="9" t="s">
        <v>73</v>
      </c>
      <c r="F23" s="9" t="s">
        <v>40</v>
      </c>
      <c r="G23" s="9" t="s">
        <v>42</v>
      </c>
      <c r="H23" s="9" t="s">
        <v>57</v>
      </c>
      <c r="I23" s="9">
        <v>4</v>
      </c>
      <c r="J23" s="10">
        <v>60.24</v>
      </c>
      <c r="K23" s="10">
        <f t="shared" si="0"/>
        <v>224.09280000000001</v>
      </c>
      <c r="L23" s="9">
        <f t="shared" si="1"/>
        <v>7.0000000000000007E-2</v>
      </c>
    </row>
    <row r="24" spans="2:12" x14ac:dyDescent="0.3">
      <c r="B24" s="8" t="s">
        <v>64</v>
      </c>
      <c r="C24" s="8">
        <v>45695</v>
      </c>
      <c r="D24" s="8" t="s">
        <v>74</v>
      </c>
      <c r="E24" s="9" t="s">
        <v>73</v>
      </c>
      <c r="F24" s="9" t="s">
        <v>40</v>
      </c>
      <c r="G24" s="9" t="s">
        <v>43</v>
      </c>
      <c r="H24" s="9" t="s">
        <v>57</v>
      </c>
      <c r="I24" s="9">
        <v>5</v>
      </c>
      <c r="J24" s="10">
        <v>31.24</v>
      </c>
      <c r="K24" s="10">
        <f t="shared" si="0"/>
        <v>145.26599999999999</v>
      </c>
      <c r="L24" s="9">
        <f t="shared" si="1"/>
        <v>7.0000000000000007E-2</v>
      </c>
    </row>
    <row r="25" spans="2:12" x14ac:dyDescent="0.3">
      <c r="B25" s="8" t="s">
        <v>64</v>
      </c>
      <c r="C25" s="8">
        <v>45700</v>
      </c>
      <c r="D25" s="8" t="s">
        <v>75</v>
      </c>
      <c r="E25" s="9" t="s">
        <v>69</v>
      </c>
      <c r="F25" s="9" t="s">
        <v>11</v>
      </c>
      <c r="G25" s="9" t="s">
        <v>15</v>
      </c>
      <c r="H25" s="9" t="s">
        <v>7</v>
      </c>
      <c r="I25" s="9">
        <v>120</v>
      </c>
      <c r="J25" s="10">
        <v>0.25</v>
      </c>
      <c r="K25" s="10">
        <f t="shared" si="0"/>
        <v>28.8</v>
      </c>
      <c r="L25" s="9">
        <f t="shared" si="1"/>
        <v>0.04</v>
      </c>
    </row>
    <row r="26" spans="2:12" x14ac:dyDescent="0.3">
      <c r="B26" s="8" t="s">
        <v>64</v>
      </c>
      <c r="C26" s="8">
        <v>45701</v>
      </c>
      <c r="D26" s="8" t="s">
        <v>74</v>
      </c>
      <c r="E26" s="9" t="s">
        <v>73</v>
      </c>
      <c r="F26" s="9" t="s">
        <v>40</v>
      </c>
      <c r="G26" s="9" t="s">
        <v>44</v>
      </c>
      <c r="H26" s="9" t="s">
        <v>57</v>
      </c>
      <c r="I26" s="9">
        <v>304</v>
      </c>
      <c r="J26" s="10">
        <v>31.24</v>
      </c>
      <c r="K26" s="10">
        <f t="shared" si="0"/>
        <v>8832.1727999999985</v>
      </c>
      <c r="L26" s="9">
        <f t="shared" si="1"/>
        <v>7.0000000000000007E-2</v>
      </c>
    </row>
    <row r="27" spans="2:12" x14ac:dyDescent="0.3">
      <c r="B27" s="8" t="s">
        <v>64</v>
      </c>
      <c r="C27" s="8">
        <v>45703</v>
      </c>
      <c r="D27" s="8" t="s">
        <v>74</v>
      </c>
      <c r="E27" s="9" t="s">
        <v>70</v>
      </c>
      <c r="F27" s="9" t="s">
        <v>51</v>
      </c>
      <c r="G27" s="9" t="s">
        <v>52</v>
      </c>
      <c r="H27" s="9" t="s">
        <v>7</v>
      </c>
      <c r="I27" s="9">
        <v>3</v>
      </c>
      <c r="J27" s="10">
        <v>23</v>
      </c>
      <c r="K27" s="10">
        <f t="shared" si="0"/>
        <v>67.62</v>
      </c>
      <c r="L27" s="9">
        <f t="shared" si="1"/>
        <v>0.02</v>
      </c>
    </row>
    <row r="28" spans="2:12" x14ac:dyDescent="0.3">
      <c r="B28" s="8" t="s">
        <v>64</v>
      </c>
      <c r="C28" s="8">
        <v>45708</v>
      </c>
      <c r="D28" s="8" t="s">
        <v>75</v>
      </c>
      <c r="E28" s="9" t="s">
        <v>69</v>
      </c>
      <c r="F28" s="9" t="s">
        <v>53</v>
      </c>
      <c r="G28" s="9" t="s">
        <v>54</v>
      </c>
      <c r="H28" s="9" t="s">
        <v>8</v>
      </c>
      <c r="I28" s="9">
        <v>1</v>
      </c>
      <c r="J28" s="10">
        <v>1182.54</v>
      </c>
      <c r="K28" s="10">
        <f t="shared" si="0"/>
        <v>1135.2384</v>
      </c>
      <c r="L28" s="9">
        <f t="shared" si="1"/>
        <v>0.04</v>
      </c>
    </row>
    <row r="29" spans="2:12" x14ac:dyDescent="0.3">
      <c r="B29" s="8" t="s">
        <v>64</v>
      </c>
      <c r="C29" s="8">
        <v>45708</v>
      </c>
      <c r="D29" s="8" t="s">
        <v>74</v>
      </c>
      <c r="E29" s="9" t="s">
        <v>69</v>
      </c>
      <c r="F29" s="9" t="s">
        <v>27</v>
      </c>
      <c r="G29" s="9" t="s">
        <v>28</v>
      </c>
      <c r="H29" s="9" t="s">
        <v>7</v>
      </c>
      <c r="I29" s="9">
        <v>120</v>
      </c>
      <c r="J29" s="10">
        <v>0.32</v>
      </c>
      <c r="K29" s="10">
        <f t="shared" si="0"/>
        <v>36.863999999999997</v>
      </c>
      <c r="L29" s="9">
        <f t="shared" si="1"/>
        <v>0.04</v>
      </c>
    </row>
    <row r="30" spans="2:12" x14ac:dyDescent="0.3">
      <c r="B30" s="8" t="s">
        <v>64</v>
      </c>
      <c r="C30" s="8" t="s">
        <v>76</v>
      </c>
      <c r="D30" s="8" t="s">
        <v>74</v>
      </c>
      <c r="E30" s="9" t="s">
        <v>70</v>
      </c>
      <c r="F30" s="9" t="s">
        <v>55</v>
      </c>
      <c r="G30" s="9" t="s">
        <v>56</v>
      </c>
      <c r="H30" s="9" t="s">
        <v>20</v>
      </c>
      <c r="I30" s="9">
        <v>4</v>
      </c>
      <c r="J30" s="10">
        <v>2885.2</v>
      </c>
      <c r="K30" s="10">
        <f t="shared" si="0"/>
        <v>11309.983999999999</v>
      </c>
      <c r="L30" s="9">
        <f t="shared" si="1"/>
        <v>0.02</v>
      </c>
    </row>
  </sheetData>
  <mergeCells count="1">
    <mergeCell ref="B2:L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95AE-937F-4557-9BC2-E4B339AB06BE}">
  <sheetPr codeName="Sheet1">
    <tabColor theme="5" tint="0.79998168889431442"/>
  </sheetPr>
  <dimension ref="E3:W4"/>
  <sheetViews>
    <sheetView tabSelected="1" zoomScale="75" zoomScaleNormal="75" workbookViewId="0">
      <selection activeCell="L20" sqref="L20"/>
    </sheetView>
  </sheetViews>
  <sheetFormatPr defaultRowHeight="14.4" x14ac:dyDescent="0.3"/>
  <sheetData>
    <row r="3" spans="5:23" ht="14.4" customHeight="1" x14ac:dyDescent="0.3">
      <c r="E3" s="16" t="s">
        <v>77</v>
      </c>
      <c r="F3" s="17"/>
      <c r="G3" s="17"/>
      <c r="H3" s="17"/>
      <c r="I3" s="17"/>
      <c r="J3" s="17"/>
      <c r="K3" s="17"/>
      <c r="L3" s="17"/>
      <c r="M3" s="17"/>
      <c r="N3" s="17"/>
      <c r="O3" s="17"/>
      <c r="P3" s="17"/>
      <c r="Q3" s="17"/>
      <c r="R3" s="17"/>
      <c r="S3" s="17"/>
      <c r="T3" s="17"/>
      <c r="U3" s="17"/>
      <c r="V3" s="17"/>
      <c r="W3" s="17"/>
    </row>
    <row r="4" spans="5:23" ht="15" customHeight="1" x14ac:dyDescent="0.3">
      <c r="E4" s="17"/>
      <c r="F4" s="17"/>
      <c r="G4" s="17"/>
      <c r="H4" s="17"/>
      <c r="I4" s="17"/>
      <c r="J4" s="17"/>
      <c r="K4" s="17"/>
      <c r="L4" s="17"/>
      <c r="M4" s="17"/>
      <c r="N4" s="17"/>
      <c r="O4" s="17"/>
      <c r="P4" s="17"/>
      <c r="Q4" s="17"/>
      <c r="R4" s="17"/>
      <c r="S4" s="17"/>
      <c r="T4" s="17"/>
      <c r="U4" s="17"/>
      <c r="V4" s="17"/>
      <c r="W4" s="17"/>
    </row>
  </sheetData>
  <mergeCells count="1">
    <mergeCell ref="E3: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B220-712A-4FBA-ABE7-A54529A94A42}">
  <sheetPr codeName="Sheet3"/>
  <dimension ref="A3:B8"/>
  <sheetViews>
    <sheetView workbookViewId="0">
      <selection activeCell="B6" sqref="B6"/>
    </sheetView>
  </sheetViews>
  <sheetFormatPr defaultRowHeight="14.4" x14ac:dyDescent="0.3"/>
  <cols>
    <col min="1" max="1" width="12.5546875" bestFit="1" customWidth="1"/>
    <col min="2" max="2" width="17.44140625" bestFit="1" customWidth="1"/>
  </cols>
  <sheetData>
    <row r="3" spans="1:2" x14ac:dyDescent="0.3">
      <c r="A3" s="3" t="s">
        <v>66</v>
      </c>
      <c r="B3" t="s">
        <v>67</v>
      </c>
    </row>
    <row r="4" spans="1:2" x14ac:dyDescent="0.3">
      <c r="A4" s="4" t="s">
        <v>69</v>
      </c>
      <c r="B4" s="2">
        <v>2136.6143999999999</v>
      </c>
    </row>
    <row r="5" spans="1:2" x14ac:dyDescent="0.3">
      <c r="A5" s="4" t="s">
        <v>70</v>
      </c>
      <c r="B5" s="2">
        <v>19749.616600000001</v>
      </c>
    </row>
    <row r="6" spans="1:2" x14ac:dyDescent="0.3">
      <c r="A6" s="4" t="s">
        <v>71</v>
      </c>
      <c r="B6" s="2">
        <v>2583.018</v>
      </c>
    </row>
    <row r="7" spans="1:2" x14ac:dyDescent="0.3">
      <c r="A7" s="4" t="s">
        <v>72</v>
      </c>
      <c r="B7" s="2">
        <v>514.995</v>
      </c>
    </row>
    <row r="8" spans="1:2" x14ac:dyDescent="0.3">
      <c r="A8" s="4" t="s">
        <v>73</v>
      </c>
      <c r="B8" s="2">
        <v>24694.159800000001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3F172-6783-40CB-B89A-57DF6C70FECE}">
  <sheetPr codeName="Sheet4"/>
  <dimension ref="A3:B24"/>
  <sheetViews>
    <sheetView workbookViewId="0">
      <selection activeCell="B3" sqref="B3"/>
    </sheetView>
  </sheetViews>
  <sheetFormatPr defaultRowHeight="14.4" x14ac:dyDescent="0.3"/>
  <cols>
    <col min="1" max="1" width="14.109375" bestFit="1" customWidth="1"/>
    <col min="2" max="2" width="17.44140625" bestFit="1" customWidth="1"/>
  </cols>
  <sheetData>
    <row r="3" spans="1:2" x14ac:dyDescent="0.3">
      <c r="A3" s="3" t="s">
        <v>66</v>
      </c>
      <c r="B3" t="s">
        <v>67</v>
      </c>
    </row>
    <row r="4" spans="1:2" x14ac:dyDescent="0.3">
      <c r="A4" s="4" t="s">
        <v>63</v>
      </c>
      <c r="B4" s="2">
        <v>26064.109</v>
      </c>
    </row>
    <row r="5" spans="1:2" x14ac:dyDescent="0.3">
      <c r="A5" s="7">
        <v>45659</v>
      </c>
      <c r="B5" s="2">
        <v>393.34</v>
      </c>
    </row>
    <row r="6" spans="1:2" x14ac:dyDescent="0.3">
      <c r="A6" s="7">
        <v>45660</v>
      </c>
      <c r="B6" s="2">
        <v>49.41</v>
      </c>
    </row>
    <row r="7" spans="1:2" x14ac:dyDescent="0.3">
      <c r="A7" s="7">
        <v>45662</v>
      </c>
      <c r="B7" s="2">
        <v>308.67400000000004</v>
      </c>
    </row>
    <row r="8" spans="1:2" x14ac:dyDescent="0.3">
      <c r="A8" s="7">
        <v>45664</v>
      </c>
      <c r="B8" s="2">
        <v>2479.59</v>
      </c>
    </row>
    <row r="9" spans="1:2" x14ac:dyDescent="0.3">
      <c r="A9" s="7">
        <v>45669</v>
      </c>
      <c r="B9" s="2">
        <v>7983.8640000000005</v>
      </c>
    </row>
    <row r="10" spans="1:2" x14ac:dyDescent="0.3">
      <c r="A10" s="7">
        <v>45672</v>
      </c>
      <c r="B10" s="2">
        <v>14605.196</v>
      </c>
    </row>
    <row r="11" spans="1:2" x14ac:dyDescent="0.3">
      <c r="A11" s="7">
        <v>45676</v>
      </c>
      <c r="B11" s="2">
        <v>138.24</v>
      </c>
    </row>
    <row r="12" spans="1:2" x14ac:dyDescent="0.3">
      <c r="A12" s="7">
        <v>45677</v>
      </c>
      <c r="B12" s="2">
        <v>24.57</v>
      </c>
    </row>
    <row r="13" spans="1:2" x14ac:dyDescent="0.3">
      <c r="A13" s="7">
        <v>45686</v>
      </c>
      <c r="B13" s="2">
        <v>81.224999999999994</v>
      </c>
    </row>
    <row r="14" spans="1:2" x14ac:dyDescent="0.3">
      <c r="A14" s="4" t="s">
        <v>64</v>
      </c>
      <c r="B14" s="2">
        <v>23614.294799999996</v>
      </c>
    </row>
    <row r="15" spans="1:2" x14ac:dyDescent="0.3">
      <c r="A15" s="7">
        <v>45689</v>
      </c>
      <c r="B15" s="2">
        <v>174.3192</v>
      </c>
    </row>
    <row r="16" spans="1:2" x14ac:dyDescent="0.3">
      <c r="A16" s="7">
        <v>45690</v>
      </c>
      <c r="B16" s="2">
        <v>553.60799999999995</v>
      </c>
    </row>
    <row r="17" spans="1:2" x14ac:dyDescent="0.3">
      <c r="A17" s="7">
        <v>45691</v>
      </c>
      <c r="B17" s="2">
        <v>234.14400000000001</v>
      </c>
    </row>
    <row r="18" spans="1:2" x14ac:dyDescent="0.3">
      <c r="A18" s="7">
        <v>45692</v>
      </c>
      <c r="B18" s="2">
        <v>838.20899999999995</v>
      </c>
    </row>
    <row r="19" spans="1:2" x14ac:dyDescent="0.3">
      <c r="A19" s="7">
        <v>45695</v>
      </c>
      <c r="B19" s="2">
        <v>403.33540000000005</v>
      </c>
    </row>
    <row r="20" spans="1:2" x14ac:dyDescent="0.3">
      <c r="A20" s="7">
        <v>45700</v>
      </c>
      <c r="B20" s="2">
        <v>28.8</v>
      </c>
    </row>
    <row r="21" spans="1:2" x14ac:dyDescent="0.3">
      <c r="A21" s="7">
        <v>45701</v>
      </c>
      <c r="B21" s="2">
        <v>8832.1727999999985</v>
      </c>
    </row>
    <row r="22" spans="1:2" x14ac:dyDescent="0.3">
      <c r="A22" s="7">
        <v>45703</v>
      </c>
      <c r="B22" s="2">
        <v>67.62</v>
      </c>
    </row>
    <row r="23" spans="1:2" x14ac:dyDescent="0.3">
      <c r="A23" s="7">
        <v>45708</v>
      </c>
      <c r="B23" s="2">
        <v>1172.1024</v>
      </c>
    </row>
    <row r="24" spans="1:2" x14ac:dyDescent="0.3">
      <c r="A24" s="6" t="s">
        <v>76</v>
      </c>
      <c r="B24" s="2">
        <v>11309.983999999999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F05D0-F68A-4250-B8DB-2647BA6F66C5}">
  <sheetPr codeName="Sheet5"/>
  <dimension ref="A3:B22"/>
  <sheetViews>
    <sheetView workbookViewId="0">
      <selection activeCell="I28" sqref="I28"/>
    </sheetView>
  </sheetViews>
  <sheetFormatPr defaultRowHeight="14.4" x14ac:dyDescent="0.3"/>
  <cols>
    <col min="1" max="1" width="20.77734375" bestFit="1" customWidth="1"/>
    <col min="2" max="2" width="11.44140625" bestFit="1" customWidth="1"/>
  </cols>
  <sheetData>
    <row r="3" spans="1:2" x14ac:dyDescent="0.3">
      <c r="A3" s="3" t="s">
        <v>66</v>
      </c>
      <c r="B3" t="s">
        <v>68</v>
      </c>
    </row>
    <row r="4" spans="1:2" x14ac:dyDescent="0.3">
      <c r="A4" s="4" t="s">
        <v>55</v>
      </c>
      <c r="B4" s="5">
        <v>4</v>
      </c>
    </row>
    <row r="5" spans="1:2" x14ac:dyDescent="0.3">
      <c r="A5" s="4" t="s">
        <v>53</v>
      </c>
      <c r="B5" s="5">
        <v>1</v>
      </c>
    </row>
    <row r="6" spans="1:2" x14ac:dyDescent="0.3">
      <c r="A6" s="4" t="s">
        <v>24</v>
      </c>
      <c r="B6" s="5">
        <v>1300</v>
      </c>
    </row>
    <row r="7" spans="1:2" x14ac:dyDescent="0.3">
      <c r="A7" s="4" t="s">
        <v>36</v>
      </c>
      <c r="B7" s="5">
        <v>120</v>
      </c>
    </row>
    <row r="8" spans="1:2" x14ac:dyDescent="0.3">
      <c r="A8" s="4" t="s">
        <v>49</v>
      </c>
      <c r="B8" s="5">
        <v>1</v>
      </c>
    </row>
    <row r="9" spans="1:2" x14ac:dyDescent="0.3">
      <c r="A9" s="4" t="s">
        <v>27</v>
      </c>
      <c r="B9" s="5">
        <v>370</v>
      </c>
    </row>
    <row r="10" spans="1:2" x14ac:dyDescent="0.3">
      <c r="A10" s="4" t="s">
        <v>38</v>
      </c>
      <c r="B10" s="5">
        <v>2</v>
      </c>
    </row>
    <row r="11" spans="1:2" x14ac:dyDescent="0.3">
      <c r="A11" s="4" t="s">
        <v>12</v>
      </c>
      <c r="B11" s="5">
        <v>570</v>
      </c>
    </row>
    <row r="12" spans="1:2" x14ac:dyDescent="0.3">
      <c r="A12" s="4" t="s">
        <v>9</v>
      </c>
      <c r="B12" s="5">
        <v>130</v>
      </c>
    </row>
    <row r="13" spans="1:2" x14ac:dyDescent="0.3">
      <c r="A13" s="4" t="s">
        <v>45</v>
      </c>
      <c r="B13" s="5">
        <v>4</v>
      </c>
    </row>
    <row r="14" spans="1:2" x14ac:dyDescent="0.3">
      <c r="A14" s="4" t="s">
        <v>11</v>
      </c>
      <c r="B14" s="5">
        <v>825</v>
      </c>
    </row>
    <row r="15" spans="1:2" x14ac:dyDescent="0.3">
      <c r="A15" s="4" t="s">
        <v>51</v>
      </c>
      <c r="B15" s="5">
        <v>3</v>
      </c>
    </row>
    <row r="16" spans="1:2" x14ac:dyDescent="0.3">
      <c r="A16" s="4" t="s">
        <v>47</v>
      </c>
      <c r="B16" s="5">
        <v>2</v>
      </c>
    </row>
    <row r="17" spans="1:2" x14ac:dyDescent="0.3">
      <c r="A17" s="4" t="s">
        <v>18</v>
      </c>
      <c r="B17" s="5">
        <v>4</v>
      </c>
    </row>
    <row r="18" spans="1:2" x14ac:dyDescent="0.3">
      <c r="A18" s="4" t="s">
        <v>32</v>
      </c>
      <c r="B18" s="5">
        <v>305</v>
      </c>
    </row>
    <row r="19" spans="1:2" x14ac:dyDescent="0.3">
      <c r="A19" s="4" t="s">
        <v>40</v>
      </c>
      <c r="B19" s="5">
        <v>319</v>
      </c>
    </row>
    <row r="20" spans="1:2" x14ac:dyDescent="0.3">
      <c r="A20" s="4" t="s">
        <v>21</v>
      </c>
      <c r="B20" s="5">
        <v>16</v>
      </c>
    </row>
    <row r="21" spans="1:2" x14ac:dyDescent="0.3">
      <c r="A21" s="4" t="s">
        <v>34</v>
      </c>
      <c r="B21" s="5">
        <v>120</v>
      </c>
    </row>
    <row r="22" spans="1:2" x14ac:dyDescent="0.3">
      <c r="A22" s="4" t="s">
        <v>30</v>
      </c>
      <c r="B22" s="5">
        <v>542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B433D-5921-41C5-AA8F-E783A923086D}">
  <sheetPr codeName="Sheet6"/>
  <dimension ref="A3:B8"/>
  <sheetViews>
    <sheetView workbookViewId="0">
      <selection activeCell="L12" sqref="L12"/>
    </sheetView>
  </sheetViews>
  <sheetFormatPr defaultRowHeight="14.4" x14ac:dyDescent="0.3"/>
  <cols>
    <col min="1" max="1" width="12.5546875" bestFit="1" customWidth="1"/>
    <col min="2" max="2" width="11.44140625" bestFit="1" customWidth="1"/>
  </cols>
  <sheetData>
    <row r="3" spans="1:2" x14ac:dyDescent="0.3">
      <c r="A3" s="3" t="s">
        <v>66</v>
      </c>
      <c r="B3" t="s">
        <v>68</v>
      </c>
    </row>
    <row r="4" spans="1:2" x14ac:dyDescent="0.3">
      <c r="A4" s="4" t="s">
        <v>57</v>
      </c>
      <c r="B4" s="5">
        <v>319</v>
      </c>
    </row>
    <row r="5" spans="1:2" x14ac:dyDescent="0.3">
      <c r="A5" s="4" t="s">
        <v>23</v>
      </c>
      <c r="B5" s="5">
        <v>18</v>
      </c>
    </row>
    <row r="6" spans="1:2" x14ac:dyDescent="0.3">
      <c r="A6" s="4" t="s">
        <v>8</v>
      </c>
      <c r="B6" s="5">
        <v>135</v>
      </c>
    </row>
    <row r="7" spans="1:2" x14ac:dyDescent="0.3">
      <c r="A7" s="4" t="s">
        <v>7</v>
      </c>
      <c r="B7" s="5">
        <v>3853</v>
      </c>
    </row>
    <row r="8" spans="1:2" x14ac:dyDescent="0.3">
      <c r="A8" s="4" t="s">
        <v>20</v>
      </c>
      <c r="B8" s="5">
        <v>313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Veri</vt:lpstr>
      <vt:lpstr>Dashboard</vt:lpstr>
      <vt:lpstr>Firma Bazlı T. T.</vt:lpstr>
      <vt:lpstr>Tarihe Göre T.T</vt:lpstr>
      <vt:lpstr>Kullanılan Ürün ve Adet Listesi</vt:lpstr>
      <vt:lpstr>Ürünün Kullanıldığı Birim</vt:lpstr>
      <vt:lpstr>Ocak</vt:lpstr>
      <vt:lpstr>Şubat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Emre</dc:creator>
  <cp:lastModifiedBy>Barış Bektaş</cp:lastModifiedBy>
  <dcterms:created xsi:type="dcterms:W3CDTF">2021-05-04T10:40:13Z</dcterms:created>
  <dcterms:modified xsi:type="dcterms:W3CDTF">2025-07-08T06:03:21Z</dcterms:modified>
</cp:coreProperties>
</file>