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oztas\Desktop\CE-STAR\danish_lakes\Machine_Learning\mars_folder\"/>
    </mc:Choice>
  </mc:AlternateContent>
  <xr:revisionPtr revIDLastSave="0" documentId="13_ncr:1_{1D2F2A09-FD31-44E5-B75C-96A2C54C69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at Table" sheetId="2" r:id="rId1"/>
    <sheet name="Sheet2" sheetId="4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99" i="2"/>
</calcChain>
</file>

<file path=xl/sharedStrings.xml><?xml version="1.0" encoding="utf-8"?>
<sst xmlns="http://schemas.openxmlformats.org/spreadsheetml/2006/main" count="432" uniqueCount="57">
  <si>
    <t>SatelliteName</t>
  </si>
  <si>
    <t>LT05</t>
  </si>
  <si>
    <t>LakeName</t>
  </si>
  <si>
    <t>Arup vejle</t>
  </si>
  <si>
    <t>Bankel so</t>
  </si>
  <si>
    <t>Bygholm vejle midtsaen</t>
  </si>
  <si>
    <t>Ferring so</t>
  </si>
  <si>
    <t>Flade so</t>
  </si>
  <si>
    <t>Gjeller so</t>
  </si>
  <si>
    <t>Glombak</t>
  </si>
  <si>
    <t>Halk nor</t>
  </si>
  <si>
    <t>Harboore fjord</t>
  </si>
  <si>
    <t>Hjerk nor</t>
  </si>
  <si>
    <t>Hovedso</t>
  </si>
  <si>
    <t>Hygum nor</t>
  </si>
  <si>
    <t>Kas so</t>
  </si>
  <si>
    <t>Keldsnor</t>
  </si>
  <si>
    <t>Kielstrup so</t>
  </si>
  <si>
    <t>Kilen</t>
  </si>
  <si>
    <t>Klydesoen</t>
  </si>
  <si>
    <t>Lemvig so</t>
  </si>
  <si>
    <t>Lonnerup fjord</t>
  </si>
  <si>
    <t>Mellemvese</t>
  </si>
  <si>
    <t>Nakskov indrefjord</t>
  </si>
  <si>
    <t>Noret</t>
  </si>
  <si>
    <t>Osterild fjord</t>
  </si>
  <si>
    <t>Peblingeso</t>
  </si>
  <si>
    <t>Skarre soer</t>
  </si>
  <si>
    <t>Stadil fjord</t>
  </si>
  <si>
    <t>Thyboron fjord</t>
  </si>
  <si>
    <t>Ulvedybet nord</t>
  </si>
  <si>
    <t>Ulvedybet syd</t>
  </si>
  <si>
    <t>Vearn sande</t>
  </si>
  <si>
    <t>Vejlen</t>
  </si>
  <si>
    <t>Vestersjo</t>
  </si>
  <si>
    <t>Date</t>
  </si>
  <si>
    <t>B1</t>
  </si>
  <si>
    <t>B2</t>
  </si>
  <si>
    <t>B3</t>
  </si>
  <si>
    <t>B4</t>
  </si>
  <si>
    <t>B5</t>
  </si>
  <si>
    <t>B6</t>
  </si>
  <si>
    <t>B7</t>
  </si>
  <si>
    <t>CloudCover</t>
  </si>
  <si>
    <t>CloudCoverLand</t>
  </si>
  <si>
    <t>sal__permi</t>
  </si>
  <si>
    <t>Susp_solid</t>
  </si>
  <si>
    <t>Chlorophyl</t>
  </si>
  <si>
    <t>temp_water</t>
  </si>
  <si>
    <t>Meandep_m</t>
  </si>
  <si>
    <t>Maxdepth_m</t>
  </si>
  <si>
    <t>Air Temperature 2m (Celcius Degree)</t>
  </si>
  <si>
    <t>Resultant Wind (m/s)</t>
  </si>
  <si>
    <t>sal_level</t>
  </si>
  <si>
    <t>Data</t>
  </si>
  <si>
    <t>Categorize</t>
  </si>
  <si>
    <t>sal_permi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</si>
</sst>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0" xfId="0" applyNumberFormat="1"/>
    <xf numFmtId="22" fontId="0" fillId="0" borderId="0" xfId="0" applyNumberFormat="1"/>
    <xf numFmtId="0" fontId="0" fillId="0" borderId="0" xfId="0" applyNumberFormat="1"/>
    <xf numFmtId="0" fontId="3" fillId="2" borderId="6" xfId="0" applyFont="1" applyFill="1" applyBorder="1"/>
    <xf numFmtId="0" fontId="3" fillId="2" borderId="7" xfId="0" applyFont="1" applyFill="1" applyBorder="1"/>
    <xf numFmtId="0" fontId="3" fillId="0" borderId="6" xfId="0" applyFont="1" applyBorder="1"/>
    <xf numFmtId="0" fontId="3" fillId="0" borderId="7" xfId="0" applyFont="1" applyBorder="1"/>
    <xf numFmtId="49" fontId="4" fillId="3" borderId="5" xfId="0" applyNumberFormat="1" applyFont="1" applyFill="1" applyBorder="1"/>
    <xf numFmtId="49" fontId="4" fillId="3" borderId="6" xfId="0" applyNumberFormat="1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9" fontId="4" fillId="3" borderId="7" xfId="0" applyNumberFormat="1" applyFont="1" applyFill="1" applyBorder="1"/>
    <xf numFmtId="49" fontId="3" fillId="2" borderId="5" xfId="0" applyNumberFormat="1" applyFont="1" applyFill="1" applyBorder="1"/>
    <xf numFmtId="49" fontId="3" fillId="2" borderId="6" xfId="0" applyNumberFormat="1" applyFont="1" applyFill="1" applyBorder="1"/>
    <xf numFmtId="22" fontId="3" fillId="2" borderId="6" xfId="0" applyNumberFormat="1" applyFont="1" applyFill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22" fontId="3" fillId="0" borderId="6" xfId="0" applyNumberFormat="1" applyFont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C4557-731F-428A-96D2-6B8AE5DEC0C1}" name="Table1" displayName="Table1" ref="A1:U99" totalsRowCount="1" headerRowDxfId="8">
  <autoFilter ref="A1:U98" xr:uid="{D57C4557-731F-428A-96D2-6B8AE5DEC0C1}"/>
  <sortState xmlns:xlrd2="http://schemas.microsoft.com/office/spreadsheetml/2017/richdata2" ref="A2:U98">
    <sortCondition descending="1" ref="O1:O98"/>
  </sortState>
  <tableColumns count="21">
    <tableColumn id="1" xr3:uid="{F2467318-C47C-4724-97EC-A79238DF247D}" name="SatelliteName" dataDxfId="7" totalsRowDxfId="6"/>
    <tableColumn id="2" xr3:uid="{80FC02AF-9FAA-4353-8BDC-50CFC8C80DA9}" name="LakeName" dataDxfId="5" totalsRowDxfId="4"/>
    <tableColumn id="3" xr3:uid="{56AFFB23-376E-4445-BBE1-F8743E169AE3}" name="Date" dataDxfId="3" totalsRowDxfId="2"/>
    <tableColumn id="4" xr3:uid="{5462842E-09C8-4A28-942A-9CB7330E7079}" name="B1"/>
    <tableColumn id="5" xr3:uid="{2B8DB54F-95C2-4DC2-9C54-59A0A1CA9104}" name="B2"/>
    <tableColumn id="6" xr3:uid="{876CDE21-9FEA-4ADE-8544-6D879C396E91}" name="B3"/>
    <tableColumn id="7" xr3:uid="{F51684FD-0B34-4CAA-A674-E0A718D1290A}" name="B4"/>
    <tableColumn id="8" xr3:uid="{4E2E527B-228E-4DBF-8998-182AF10F42EB}" name="B5"/>
    <tableColumn id="9" xr3:uid="{80999881-73E4-4E7E-BD53-234EDE7B5851}" name="B6"/>
    <tableColumn id="10" xr3:uid="{A82862E7-9E4A-4261-A173-985905BE2D2C}" name="B7"/>
    <tableColumn id="11" xr3:uid="{8FAE3390-7EA4-456C-BE9E-52972FCEDF9E}" name="CloudCover"/>
    <tableColumn id="12" xr3:uid="{63249E5B-DDD3-44A3-AF45-10B981884759}" name="CloudCoverLand"/>
    <tableColumn id="13" xr3:uid="{53F67176-B036-4CDF-ADE0-B3321E484A99}" name="Air Temperature 2m (Celcius Degree)"/>
    <tableColumn id="14" xr3:uid="{86925BEC-2901-4710-AB14-CDCBC9E7B390}" name="Resultant Wind (m/s)"/>
    <tableColumn id="15" xr3:uid="{94DA14B9-9FF4-46DE-A107-684804F051B2}" name="sal__permi" totalsRowFunction="custom">
      <totalsRowFormula>AVERAGE(Table1[sal__permi])</totalsRowFormula>
    </tableColumn>
    <tableColumn id="16" xr3:uid="{F508CB0B-449E-4273-8F0B-15905458A238}" name="Susp_solid"/>
    <tableColumn id="17" xr3:uid="{8356305E-6345-40D8-AC2B-860FE8AC1B20}" name="Chlorophyl"/>
    <tableColumn id="18" xr3:uid="{310AB55A-A83F-473A-B943-DABCA16A8407}" name="temp_water"/>
    <tableColumn id="19" xr3:uid="{A91B59C0-0902-4BB1-82F9-F3A753A986A8}" name="Meandep_m"/>
    <tableColumn id="20" xr3:uid="{19E75B15-461B-4C3F-B79C-0408F64B2905}" name="Maxdepth_m"/>
    <tableColumn id="21" xr3:uid="{EAEDE78F-DAE7-43CF-BF17-8F8AEAD90C40}" name="sal_level" dataDxfId="1" totalsRowDxfId="0">
      <calculatedColumnFormula>VLOOKUP(Table1[[#This Row],[sal__permi]],Sheet1!$C$3:$D$7,2,1)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"/>
  <sheetViews>
    <sheetView tabSelected="1" zoomScale="85" zoomScaleNormal="85" workbookViewId="0">
      <selection activeCell="U2" sqref="U2"/>
    </sheetView>
  </sheetViews>
  <sheetFormatPr defaultRowHeight="15" x14ac:dyDescent="0.25"/>
  <cols>
    <col min="1" max="1" width="15.85546875" customWidth="1"/>
    <col min="2" max="2" width="22.42578125" customWidth="1"/>
    <col min="3" max="3" width="15.28515625" customWidth="1"/>
    <col min="4" max="10" width="5.28515625" customWidth="1"/>
    <col min="11" max="11" width="13.42578125" customWidth="1"/>
    <col min="12" max="12" width="17.5703125" customWidth="1"/>
    <col min="13" max="13" width="25.42578125" customWidth="1"/>
    <col min="14" max="14" width="13.5703125" customWidth="1"/>
    <col min="15" max="15" width="12.85546875" customWidth="1"/>
    <col min="16" max="16" width="12.5703125" customWidth="1"/>
    <col min="17" max="17" width="12.85546875" customWidth="1"/>
    <col min="18" max="18" width="14" customWidth="1"/>
    <col min="19" max="19" width="14.42578125" customWidth="1"/>
    <col min="20" max="20" width="15" customWidth="1"/>
  </cols>
  <sheetData>
    <row r="1" spans="1:21" x14ac:dyDescent="0.25">
      <c r="A1" s="1" t="s">
        <v>0</v>
      </c>
      <c r="B1" s="1" t="s">
        <v>2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3" t="s">
        <v>51</v>
      </c>
      <c r="N1" s="4" t="s">
        <v>52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5" t="s">
        <v>53</v>
      </c>
    </row>
    <row r="2" spans="1:21" x14ac:dyDescent="0.25">
      <c r="A2" s="1" t="s">
        <v>1</v>
      </c>
      <c r="B2" s="1" t="s">
        <v>29</v>
      </c>
      <c r="C2" s="2">
        <v>39988</v>
      </c>
      <c r="D2">
        <v>295</v>
      </c>
      <c r="E2">
        <v>465</v>
      </c>
      <c r="F2">
        <v>339</v>
      </c>
      <c r="G2">
        <v>216</v>
      </c>
      <c r="H2">
        <v>48</v>
      </c>
      <c r="I2">
        <v>2902</v>
      </c>
      <c r="J2">
        <v>14</v>
      </c>
      <c r="K2">
        <v>14</v>
      </c>
      <c r="L2">
        <v>0</v>
      </c>
      <c r="M2">
        <v>15.4167419433594</v>
      </c>
      <c r="N2">
        <v>2.5016749742366371</v>
      </c>
      <c r="O2">
        <v>35.020000000000003</v>
      </c>
      <c r="P2">
        <v>14</v>
      </c>
      <c r="Q2">
        <v>6</v>
      </c>
      <c r="R2">
        <v>17.920000000000002</v>
      </c>
      <c r="S2">
        <v>0.35</v>
      </c>
      <c r="T2">
        <v>4.3</v>
      </c>
      <c r="U2">
        <f>VLOOKUP(Table1[[#This Row],[sal__permi]],Sheet1!$C$3:$D$7,2,1)</f>
        <v>2</v>
      </c>
    </row>
    <row r="3" spans="1:21" x14ac:dyDescent="0.25">
      <c r="A3" s="1" t="s">
        <v>1</v>
      </c>
      <c r="B3" s="1" t="s">
        <v>29</v>
      </c>
      <c r="C3" s="2">
        <v>39963</v>
      </c>
      <c r="D3">
        <v>263</v>
      </c>
      <c r="E3">
        <v>307</v>
      </c>
      <c r="F3">
        <v>248</v>
      </c>
      <c r="G3">
        <v>222</v>
      </c>
      <c r="H3">
        <v>130</v>
      </c>
      <c r="I3">
        <v>2855</v>
      </c>
      <c r="J3">
        <v>89</v>
      </c>
      <c r="K3">
        <v>1</v>
      </c>
      <c r="L3">
        <v>4</v>
      </c>
      <c r="M3">
        <v>13.92473754882815</v>
      </c>
      <c r="N3">
        <v>4.1981455039049358</v>
      </c>
      <c r="O3">
        <v>31.12</v>
      </c>
      <c r="P3">
        <v>26</v>
      </c>
      <c r="Q3">
        <v>6.4</v>
      </c>
      <c r="R3">
        <v>12.25</v>
      </c>
      <c r="S3">
        <v>0.35</v>
      </c>
      <c r="T3">
        <v>4.3</v>
      </c>
      <c r="U3">
        <f>VLOOKUP(Table1[[#This Row],[sal__permi]],Sheet1!$C$3:$D$7,2,1)</f>
        <v>2</v>
      </c>
    </row>
    <row r="4" spans="1:21" x14ac:dyDescent="0.25">
      <c r="A4" s="1" t="s">
        <v>1</v>
      </c>
      <c r="B4" s="1" t="s">
        <v>14</v>
      </c>
      <c r="C4" s="2">
        <v>38139</v>
      </c>
      <c r="D4">
        <v>312</v>
      </c>
      <c r="E4">
        <v>584</v>
      </c>
      <c r="F4">
        <v>499</v>
      </c>
      <c r="G4">
        <v>584</v>
      </c>
      <c r="H4">
        <v>160</v>
      </c>
      <c r="I4">
        <v>2879</v>
      </c>
      <c r="J4">
        <v>129</v>
      </c>
      <c r="K4">
        <v>0</v>
      </c>
      <c r="L4">
        <v>0</v>
      </c>
      <c r="M4">
        <v>13.73748168945315</v>
      </c>
      <c r="N4">
        <v>5.9476238850606151</v>
      </c>
      <c r="O4">
        <v>23.299999</v>
      </c>
      <c r="P4">
        <v>190</v>
      </c>
      <c r="Q4">
        <v>76</v>
      </c>
      <c r="R4">
        <v>12.2</v>
      </c>
      <c r="S4">
        <v>0.26</v>
      </c>
      <c r="T4">
        <v>0.7</v>
      </c>
      <c r="U4">
        <f>VLOOKUP(Table1[[#This Row],[sal__permi]],Sheet1!$C$3:$D$7,2,1)</f>
        <v>2</v>
      </c>
    </row>
    <row r="5" spans="1:21" x14ac:dyDescent="0.25">
      <c r="A5" s="1" t="s">
        <v>1</v>
      </c>
      <c r="B5" s="1" t="s">
        <v>34</v>
      </c>
      <c r="C5" s="2">
        <v>40045</v>
      </c>
      <c r="D5">
        <v>442</v>
      </c>
      <c r="E5">
        <v>806</v>
      </c>
      <c r="F5">
        <v>675</v>
      </c>
      <c r="G5">
        <v>1149</v>
      </c>
      <c r="H5">
        <v>675</v>
      </c>
      <c r="I5">
        <v>2938</v>
      </c>
      <c r="J5">
        <v>366</v>
      </c>
      <c r="K5">
        <v>0</v>
      </c>
      <c r="L5">
        <v>0</v>
      </c>
      <c r="M5">
        <v>21.920129394531269</v>
      </c>
      <c r="N5">
        <v>5.6643730221702784</v>
      </c>
      <c r="O5">
        <v>21.9</v>
      </c>
      <c r="P5">
        <v>35</v>
      </c>
      <c r="Q5">
        <v>9.4</v>
      </c>
      <c r="R5">
        <v>19.399999999999999</v>
      </c>
      <c r="S5">
        <v>0.35</v>
      </c>
      <c r="T5">
        <v>0.7</v>
      </c>
      <c r="U5">
        <f>VLOOKUP(Table1[[#This Row],[sal__permi]],Sheet1!$C$3:$D$7,2,1)</f>
        <v>2</v>
      </c>
    </row>
    <row r="6" spans="1:21" x14ac:dyDescent="0.25">
      <c r="A6" s="1" t="s">
        <v>1</v>
      </c>
      <c r="B6" s="1" t="s">
        <v>11</v>
      </c>
      <c r="C6" s="2">
        <v>39988</v>
      </c>
      <c r="D6">
        <v>293</v>
      </c>
      <c r="E6">
        <v>631</v>
      </c>
      <c r="F6">
        <v>405</v>
      </c>
      <c r="G6">
        <v>215</v>
      </c>
      <c r="H6">
        <v>100</v>
      </c>
      <c r="I6">
        <v>2902</v>
      </c>
      <c r="J6">
        <v>51</v>
      </c>
      <c r="K6">
        <v>14</v>
      </c>
      <c r="L6">
        <v>0</v>
      </c>
      <c r="M6">
        <v>15.4167419433594</v>
      </c>
      <c r="N6">
        <v>2.5016749742366371</v>
      </c>
      <c r="O6">
        <v>21.3</v>
      </c>
      <c r="P6">
        <v>21</v>
      </c>
      <c r="Q6">
        <v>33</v>
      </c>
      <c r="R6">
        <v>19.64</v>
      </c>
      <c r="S6">
        <v>0.3</v>
      </c>
      <c r="T6">
        <v>1.55</v>
      </c>
      <c r="U6">
        <f>VLOOKUP(Table1[[#This Row],[sal__permi]],Sheet1!$C$3:$D$7,2,1)</f>
        <v>2</v>
      </c>
    </row>
    <row r="7" spans="1:21" x14ac:dyDescent="0.25">
      <c r="A7" s="1" t="s">
        <v>1</v>
      </c>
      <c r="B7" s="1" t="s">
        <v>34</v>
      </c>
      <c r="C7" s="2">
        <v>39997</v>
      </c>
      <c r="D7">
        <v>453</v>
      </c>
      <c r="E7">
        <v>688</v>
      </c>
      <c r="F7">
        <v>623</v>
      </c>
      <c r="G7">
        <v>706</v>
      </c>
      <c r="H7">
        <v>292</v>
      </c>
      <c r="I7">
        <v>2955</v>
      </c>
      <c r="J7">
        <v>166</v>
      </c>
      <c r="K7">
        <v>2</v>
      </c>
      <c r="L7">
        <v>3</v>
      </c>
      <c r="M7">
        <v>21.324060058593719</v>
      </c>
      <c r="N7">
        <v>2.63964064494367</v>
      </c>
      <c r="O7">
        <v>20.399999999999999</v>
      </c>
      <c r="P7">
        <v>96</v>
      </c>
      <c r="Q7">
        <v>26</v>
      </c>
      <c r="R7">
        <v>16.5</v>
      </c>
      <c r="S7">
        <v>0.35</v>
      </c>
      <c r="T7">
        <v>0.7</v>
      </c>
      <c r="U7">
        <f>VLOOKUP(Table1[[#This Row],[sal__permi]],Sheet1!$C$3:$D$7,2,1)</f>
        <v>2</v>
      </c>
    </row>
    <row r="8" spans="1:21" x14ac:dyDescent="0.25">
      <c r="A8" s="1" t="s">
        <v>1</v>
      </c>
      <c r="B8" s="1" t="s">
        <v>13</v>
      </c>
      <c r="C8" s="2">
        <v>39197</v>
      </c>
      <c r="D8">
        <v>451</v>
      </c>
      <c r="E8">
        <v>528</v>
      </c>
      <c r="F8">
        <v>488</v>
      </c>
      <c r="G8">
        <v>355</v>
      </c>
      <c r="H8">
        <v>180</v>
      </c>
      <c r="I8">
        <v>2879</v>
      </c>
      <c r="J8">
        <v>185</v>
      </c>
      <c r="K8">
        <v>1</v>
      </c>
      <c r="L8">
        <v>1</v>
      </c>
      <c r="M8">
        <v>12.67083129882815</v>
      </c>
      <c r="N8">
        <v>5.1508506439253079</v>
      </c>
      <c r="O8">
        <v>17</v>
      </c>
      <c r="P8">
        <v>4.0999999999999996</v>
      </c>
      <c r="Q8">
        <v>2.1</v>
      </c>
      <c r="R8">
        <v>16.2</v>
      </c>
      <c r="S8">
        <v>0.4</v>
      </c>
      <c r="T8">
        <v>0.8</v>
      </c>
      <c r="U8">
        <f>VLOOKUP(Table1[[#This Row],[sal__permi]],Sheet1!$C$3:$D$7,2,1)</f>
        <v>2</v>
      </c>
    </row>
    <row r="9" spans="1:21" x14ac:dyDescent="0.25">
      <c r="A9" s="1" t="s">
        <v>1</v>
      </c>
      <c r="B9" s="1" t="s">
        <v>15</v>
      </c>
      <c r="C9" s="2">
        <v>36372</v>
      </c>
      <c r="D9">
        <v>272</v>
      </c>
      <c r="E9">
        <v>326</v>
      </c>
      <c r="F9">
        <v>292</v>
      </c>
      <c r="G9">
        <v>299</v>
      </c>
      <c r="H9">
        <v>60</v>
      </c>
      <c r="I9">
        <v>2920</v>
      </c>
      <c r="J9">
        <v>58</v>
      </c>
      <c r="K9">
        <v>1</v>
      </c>
      <c r="L9">
        <v>3</v>
      </c>
      <c r="M9">
        <v>20.211267089843719</v>
      </c>
      <c r="N9">
        <v>1.377647890113743</v>
      </c>
      <c r="O9">
        <v>15.5</v>
      </c>
      <c r="P9">
        <v>5.6</v>
      </c>
      <c r="Q9">
        <v>23</v>
      </c>
      <c r="R9">
        <v>24.5</v>
      </c>
      <c r="S9">
        <v>1.83</v>
      </c>
      <c r="T9">
        <v>3.7</v>
      </c>
      <c r="U9">
        <f>VLOOKUP(Table1[[#This Row],[sal__permi]],Sheet1!$C$3:$D$7,2,1)</f>
        <v>2</v>
      </c>
    </row>
    <row r="10" spans="1:21" x14ac:dyDescent="0.25">
      <c r="A10" s="1" t="s">
        <v>1</v>
      </c>
      <c r="B10" s="1" t="s">
        <v>11</v>
      </c>
      <c r="C10" s="2">
        <v>39963</v>
      </c>
      <c r="D10">
        <v>363</v>
      </c>
      <c r="E10">
        <v>645</v>
      </c>
      <c r="F10">
        <v>482</v>
      </c>
      <c r="G10">
        <v>339</v>
      </c>
      <c r="H10">
        <v>182</v>
      </c>
      <c r="I10">
        <v>2860</v>
      </c>
      <c r="J10">
        <v>126</v>
      </c>
      <c r="K10">
        <v>1</v>
      </c>
      <c r="L10">
        <v>4</v>
      </c>
      <c r="M10">
        <v>13.92473754882815</v>
      </c>
      <c r="N10">
        <v>4.1981455039049358</v>
      </c>
      <c r="O10">
        <v>15.18</v>
      </c>
      <c r="P10">
        <v>58</v>
      </c>
      <c r="Q10">
        <v>65</v>
      </c>
      <c r="R10">
        <v>13.43</v>
      </c>
      <c r="S10">
        <v>0.3</v>
      </c>
      <c r="T10">
        <v>1.55</v>
      </c>
      <c r="U10">
        <f>VLOOKUP(Table1[[#This Row],[sal__permi]],Sheet1!$C$3:$D$7,2,1)</f>
        <v>2</v>
      </c>
    </row>
    <row r="11" spans="1:21" x14ac:dyDescent="0.25">
      <c r="A11" s="1" t="s">
        <v>1</v>
      </c>
      <c r="B11" s="1" t="s">
        <v>14</v>
      </c>
      <c r="C11" s="2">
        <v>39243</v>
      </c>
      <c r="D11">
        <v>274</v>
      </c>
      <c r="E11">
        <v>503</v>
      </c>
      <c r="F11">
        <v>472</v>
      </c>
      <c r="G11">
        <v>688</v>
      </c>
      <c r="H11">
        <v>206</v>
      </c>
      <c r="I11">
        <v>2942</v>
      </c>
      <c r="J11">
        <v>89</v>
      </c>
      <c r="K11">
        <v>1</v>
      </c>
      <c r="L11">
        <v>0</v>
      </c>
      <c r="M11">
        <v>19.944696044921901</v>
      </c>
      <c r="N11">
        <v>1.475624136017005</v>
      </c>
      <c r="O11">
        <v>14.7</v>
      </c>
      <c r="P11">
        <v>11</v>
      </c>
      <c r="Q11">
        <v>46</v>
      </c>
      <c r="R11">
        <v>24.4</v>
      </c>
      <c r="S11">
        <v>0.26</v>
      </c>
      <c r="T11">
        <v>0.7</v>
      </c>
      <c r="U11">
        <f>VLOOKUP(Table1[[#This Row],[sal__permi]],Sheet1!$C$3:$D$7,2,1)</f>
        <v>2</v>
      </c>
    </row>
    <row r="12" spans="1:21" x14ac:dyDescent="0.25">
      <c r="A12" s="1" t="s">
        <v>1</v>
      </c>
      <c r="B12" s="1" t="s">
        <v>30</v>
      </c>
      <c r="C12" s="2">
        <v>37412</v>
      </c>
      <c r="D12">
        <v>370</v>
      </c>
      <c r="E12">
        <v>593</v>
      </c>
      <c r="F12">
        <v>472</v>
      </c>
      <c r="G12">
        <v>617</v>
      </c>
      <c r="H12">
        <v>235</v>
      </c>
      <c r="I12">
        <v>2865</v>
      </c>
      <c r="J12">
        <v>165</v>
      </c>
      <c r="K12">
        <v>7</v>
      </c>
      <c r="L12">
        <v>1</v>
      </c>
      <c r="M12">
        <v>19.677301025390651</v>
      </c>
      <c r="N12">
        <v>6.352589822417543</v>
      </c>
      <c r="O12">
        <v>14.4</v>
      </c>
      <c r="P12">
        <v>13</v>
      </c>
      <c r="Q12">
        <v>23</v>
      </c>
      <c r="R12">
        <v>17.700001</v>
      </c>
      <c r="S12">
        <v>0.8</v>
      </c>
      <c r="T12">
        <v>1.8</v>
      </c>
      <c r="U12">
        <f>VLOOKUP(Table1[[#This Row],[sal__permi]],Sheet1!$C$3:$D$7,2,1)</f>
        <v>2</v>
      </c>
    </row>
    <row r="13" spans="1:21" x14ac:dyDescent="0.25">
      <c r="A13" s="1" t="s">
        <v>1</v>
      </c>
      <c r="B13" s="1" t="s">
        <v>8</v>
      </c>
      <c r="C13" s="2">
        <v>35931</v>
      </c>
      <c r="D13">
        <v>275</v>
      </c>
      <c r="E13">
        <v>388</v>
      </c>
      <c r="F13">
        <v>306</v>
      </c>
      <c r="G13">
        <v>277</v>
      </c>
      <c r="H13">
        <v>109</v>
      </c>
      <c r="I13">
        <v>2865</v>
      </c>
      <c r="J13">
        <v>94</v>
      </c>
      <c r="K13">
        <v>0</v>
      </c>
      <c r="L13">
        <v>1</v>
      </c>
      <c r="M13">
        <v>13.43425903320315</v>
      </c>
      <c r="N13">
        <v>1.95514953221645</v>
      </c>
      <c r="O13">
        <v>13.6</v>
      </c>
      <c r="P13">
        <v>13</v>
      </c>
      <c r="Q13">
        <v>5.2</v>
      </c>
      <c r="R13">
        <v>13.73</v>
      </c>
      <c r="S13">
        <v>1.18</v>
      </c>
      <c r="T13">
        <v>2.2999999999999998</v>
      </c>
      <c r="U13">
        <f>VLOOKUP(Table1[[#This Row],[sal__permi]],Sheet1!$C$3:$D$7,2,1)</f>
        <v>2</v>
      </c>
    </row>
    <row r="14" spans="1:21" x14ac:dyDescent="0.25">
      <c r="A14" s="1" t="s">
        <v>1</v>
      </c>
      <c r="B14" s="1" t="s">
        <v>10</v>
      </c>
      <c r="C14" s="2">
        <v>39197</v>
      </c>
      <c r="D14">
        <v>353</v>
      </c>
      <c r="E14">
        <v>431</v>
      </c>
      <c r="F14">
        <v>299</v>
      </c>
      <c r="G14">
        <v>307</v>
      </c>
      <c r="H14">
        <v>121</v>
      </c>
      <c r="I14">
        <v>2841</v>
      </c>
      <c r="J14">
        <v>101</v>
      </c>
      <c r="K14">
        <v>1</v>
      </c>
      <c r="L14">
        <v>2</v>
      </c>
      <c r="M14">
        <v>13.960839843750019</v>
      </c>
      <c r="N14">
        <v>4.5265366664959759</v>
      </c>
      <c r="O14">
        <v>13.3</v>
      </c>
      <c r="P14">
        <v>7.1</v>
      </c>
      <c r="Q14">
        <v>1.1000000000000001</v>
      </c>
      <c r="R14">
        <v>14.1</v>
      </c>
      <c r="S14">
        <v>0.89</v>
      </c>
      <c r="T14">
        <v>1.6</v>
      </c>
      <c r="U14">
        <f>VLOOKUP(Table1[[#This Row],[sal__permi]],Sheet1!$C$3:$D$7,2,1)</f>
        <v>2</v>
      </c>
    </row>
    <row r="15" spans="1:21" x14ac:dyDescent="0.25">
      <c r="A15" s="1" t="s">
        <v>1</v>
      </c>
      <c r="B15" s="1" t="s">
        <v>30</v>
      </c>
      <c r="C15" s="2">
        <v>37389</v>
      </c>
      <c r="D15">
        <v>225</v>
      </c>
      <c r="E15">
        <v>398</v>
      </c>
      <c r="F15">
        <v>313</v>
      </c>
      <c r="G15">
        <v>240</v>
      </c>
      <c r="H15">
        <v>55</v>
      </c>
      <c r="I15">
        <v>2852</v>
      </c>
      <c r="J15">
        <v>15</v>
      </c>
      <c r="K15">
        <v>0</v>
      </c>
      <c r="L15">
        <v>0</v>
      </c>
      <c r="M15">
        <v>10.84966430664065</v>
      </c>
      <c r="N15">
        <v>3.2286545114908658</v>
      </c>
      <c r="O15">
        <v>12.6</v>
      </c>
      <c r="P15">
        <v>37</v>
      </c>
      <c r="Q15">
        <v>24</v>
      </c>
      <c r="R15">
        <v>14.7</v>
      </c>
      <c r="S15">
        <v>0.8</v>
      </c>
      <c r="T15">
        <v>1.8</v>
      </c>
      <c r="U15">
        <f>VLOOKUP(Table1[[#This Row],[sal__permi]],Sheet1!$C$3:$D$7,2,1)</f>
        <v>2</v>
      </c>
    </row>
    <row r="16" spans="1:21" x14ac:dyDescent="0.25">
      <c r="A16" s="1" t="s">
        <v>1</v>
      </c>
      <c r="B16" s="1" t="s">
        <v>33</v>
      </c>
      <c r="C16" s="2">
        <v>38582</v>
      </c>
      <c r="D16">
        <v>238</v>
      </c>
      <c r="E16">
        <v>351</v>
      </c>
      <c r="F16">
        <v>310</v>
      </c>
      <c r="G16">
        <v>211</v>
      </c>
      <c r="H16">
        <v>73</v>
      </c>
      <c r="I16">
        <v>2911</v>
      </c>
      <c r="J16">
        <v>24</v>
      </c>
      <c r="K16">
        <v>0</v>
      </c>
      <c r="L16">
        <v>0</v>
      </c>
      <c r="M16">
        <v>17.237420654296901</v>
      </c>
      <c r="N16">
        <v>4.7074851839958898</v>
      </c>
      <c r="O16">
        <v>10.83625</v>
      </c>
      <c r="P16">
        <v>9.2999999999999992E-3</v>
      </c>
      <c r="Q16">
        <v>1.5299999999999999E-2</v>
      </c>
      <c r="R16">
        <v>17.811</v>
      </c>
      <c r="S16">
        <v>0.5</v>
      </c>
      <c r="T16">
        <v>1</v>
      </c>
      <c r="U16">
        <f>VLOOKUP(Table1[[#This Row],[sal__permi]],Sheet1!$C$3:$D$7,2,1)</f>
        <v>2</v>
      </c>
    </row>
    <row r="17" spans="1:21" x14ac:dyDescent="0.25">
      <c r="A17" s="1" t="s">
        <v>1</v>
      </c>
      <c r="B17" s="1" t="s">
        <v>17</v>
      </c>
      <c r="C17" s="2">
        <v>38116</v>
      </c>
      <c r="D17">
        <v>342</v>
      </c>
      <c r="E17">
        <v>439</v>
      </c>
      <c r="F17">
        <v>301</v>
      </c>
      <c r="G17">
        <v>445</v>
      </c>
      <c r="H17">
        <v>109</v>
      </c>
      <c r="I17">
        <v>2869</v>
      </c>
      <c r="J17">
        <v>53</v>
      </c>
      <c r="K17">
        <v>5</v>
      </c>
      <c r="L17">
        <v>3</v>
      </c>
      <c r="M17">
        <v>16.521722412109401</v>
      </c>
      <c r="N17">
        <v>3.2380426352860452</v>
      </c>
      <c r="O17">
        <v>10.6</v>
      </c>
      <c r="P17">
        <v>21</v>
      </c>
      <c r="Q17">
        <v>58</v>
      </c>
      <c r="R17">
        <v>12.733333</v>
      </c>
      <c r="S17">
        <v>2.4700000000000002</v>
      </c>
      <c r="T17">
        <v>4.2</v>
      </c>
      <c r="U17">
        <f>VLOOKUP(Table1[[#This Row],[sal__permi]],Sheet1!$C$3:$D$7,2,1)</f>
        <v>2</v>
      </c>
    </row>
    <row r="18" spans="1:21" x14ac:dyDescent="0.25">
      <c r="A18" s="1" t="s">
        <v>1</v>
      </c>
      <c r="B18" s="1" t="s">
        <v>33</v>
      </c>
      <c r="C18" s="2">
        <v>38637</v>
      </c>
      <c r="D18">
        <v>358</v>
      </c>
      <c r="E18">
        <v>388</v>
      </c>
      <c r="F18">
        <v>368</v>
      </c>
      <c r="G18">
        <v>335</v>
      </c>
      <c r="H18">
        <v>111</v>
      </c>
      <c r="I18">
        <v>2855</v>
      </c>
      <c r="J18">
        <v>36</v>
      </c>
      <c r="K18">
        <v>0</v>
      </c>
      <c r="L18">
        <v>0</v>
      </c>
      <c r="M18">
        <v>14.267480468750019</v>
      </c>
      <c r="N18">
        <v>7.7312762556208101</v>
      </c>
      <c r="O18">
        <v>10.53725</v>
      </c>
      <c r="P18">
        <v>5.3E-3</v>
      </c>
      <c r="Q18">
        <v>1.0699999999999999E-2</v>
      </c>
      <c r="R18">
        <v>12.2765</v>
      </c>
      <c r="S18">
        <v>0.5</v>
      </c>
      <c r="T18">
        <v>1</v>
      </c>
      <c r="U18">
        <f>VLOOKUP(Table1[[#This Row],[sal__permi]],Sheet1!$C$3:$D$7,2,1)</f>
        <v>2</v>
      </c>
    </row>
    <row r="19" spans="1:21" x14ac:dyDescent="0.25">
      <c r="A19" s="1" t="s">
        <v>1</v>
      </c>
      <c r="B19" s="1" t="s">
        <v>4</v>
      </c>
      <c r="C19" s="2">
        <v>39197</v>
      </c>
      <c r="D19">
        <v>305</v>
      </c>
      <c r="E19">
        <v>382</v>
      </c>
      <c r="F19">
        <v>297</v>
      </c>
      <c r="G19">
        <v>351</v>
      </c>
      <c r="H19">
        <v>90</v>
      </c>
      <c r="I19">
        <v>2836</v>
      </c>
      <c r="J19">
        <v>59</v>
      </c>
      <c r="K19">
        <v>1</v>
      </c>
      <c r="L19">
        <v>2</v>
      </c>
      <c r="M19">
        <v>13.960839843750019</v>
      </c>
      <c r="N19">
        <v>4.5265366664959759</v>
      </c>
      <c r="O19">
        <v>9.9</v>
      </c>
      <c r="P19">
        <v>5.2</v>
      </c>
      <c r="Q19">
        <v>0.7</v>
      </c>
      <c r="R19">
        <v>12.4</v>
      </c>
      <c r="S19">
        <v>1.65</v>
      </c>
      <c r="T19">
        <v>3</v>
      </c>
      <c r="U19">
        <f>VLOOKUP(Table1[[#This Row],[sal__permi]],Sheet1!$C$3:$D$7,2,1)</f>
        <v>2</v>
      </c>
    </row>
    <row r="20" spans="1:21" x14ac:dyDescent="0.25">
      <c r="A20" s="1" t="s">
        <v>1</v>
      </c>
      <c r="B20" s="1" t="s">
        <v>18</v>
      </c>
      <c r="C20" s="2">
        <v>34107</v>
      </c>
      <c r="D20">
        <v>419</v>
      </c>
      <c r="E20">
        <v>616</v>
      </c>
      <c r="F20">
        <v>525</v>
      </c>
      <c r="G20">
        <v>781</v>
      </c>
      <c r="H20">
        <v>361</v>
      </c>
      <c r="I20">
        <v>2869</v>
      </c>
      <c r="J20">
        <v>291</v>
      </c>
      <c r="K20">
        <v>22</v>
      </c>
      <c r="L20">
        <v>1</v>
      </c>
      <c r="M20">
        <v>17.12837782605845</v>
      </c>
      <c r="N20">
        <v>7.7954084931350343</v>
      </c>
      <c r="O20">
        <v>9.9</v>
      </c>
      <c r="P20">
        <v>57</v>
      </c>
      <c r="Q20">
        <v>63</v>
      </c>
      <c r="R20">
        <v>16.139999</v>
      </c>
      <c r="S20">
        <v>2.95</v>
      </c>
      <c r="T20">
        <v>6.1</v>
      </c>
      <c r="U20">
        <f>VLOOKUP(Table1[[#This Row],[sal__permi]],Sheet1!$C$3:$D$7,2,1)</f>
        <v>2</v>
      </c>
    </row>
    <row r="21" spans="1:21" x14ac:dyDescent="0.25">
      <c r="A21" s="1" t="s">
        <v>1</v>
      </c>
      <c r="B21" s="1" t="s">
        <v>18</v>
      </c>
      <c r="C21" s="2">
        <v>34235</v>
      </c>
      <c r="D21">
        <v>231</v>
      </c>
      <c r="E21">
        <v>295</v>
      </c>
      <c r="F21">
        <v>250</v>
      </c>
      <c r="G21">
        <v>323</v>
      </c>
      <c r="H21">
        <v>108</v>
      </c>
      <c r="I21">
        <v>2831</v>
      </c>
      <c r="J21">
        <v>37</v>
      </c>
      <c r="K21">
        <v>0</v>
      </c>
      <c r="L21">
        <v>0</v>
      </c>
      <c r="M21">
        <v>10.989417062942319</v>
      </c>
      <c r="N21">
        <v>4.2957990470901253</v>
      </c>
      <c r="O21">
        <v>9.6999999999999993</v>
      </c>
      <c r="P21">
        <v>28.5</v>
      </c>
      <c r="Q21">
        <v>380</v>
      </c>
      <c r="R21">
        <v>10.32</v>
      </c>
      <c r="S21">
        <v>2.95</v>
      </c>
      <c r="T21">
        <v>6.1</v>
      </c>
      <c r="U21">
        <f>VLOOKUP(Table1[[#This Row],[sal__permi]],Sheet1!$C$3:$D$7,2,1)</f>
        <v>2</v>
      </c>
    </row>
    <row r="22" spans="1:21" x14ac:dyDescent="0.25">
      <c r="A22" s="1" t="s">
        <v>1</v>
      </c>
      <c r="B22" s="1" t="s">
        <v>30</v>
      </c>
      <c r="C22" s="2">
        <v>37908</v>
      </c>
      <c r="D22">
        <v>254</v>
      </c>
      <c r="E22">
        <v>362</v>
      </c>
      <c r="F22">
        <v>220</v>
      </c>
      <c r="G22">
        <v>196</v>
      </c>
      <c r="H22">
        <v>87</v>
      </c>
      <c r="I22">
        <v>2781</v>
      </c>
      <c r="J22">
        <v>47</v>
      </c>
      <c r="K22">
        <v>0</v>
      </c>
      <c r="L22">
        <v>0</v>
      </c>
      <c r="M22">
        <v>6.2557922363281477</v>
      </c>
      <c r="N22">
        <v>2.542678079794106</v>
      </c>
      <c r="O22">
        <v>9.6999999999999993</v>
      </c>
      <c r="P22">
        <v>7.2</v>
      </c>
      <c r="Q22">
        <v>4.9000000000000004</v>
      </c>
      <c r="R22">
        <v>8</v>
      </c>
      <c r="S22">
        <v>0.8</v>
      </c>
      <c r="T22">
        <v>1.8</v>
      </c>
      <c r="U22">
        <f>VLOOKUP(Table1[[#This Row],[sal__permi]],Sheet1!$C$3:$D$7,2,1)</f>
        <v>2</v>
      </c>
    </row>
    <row r="23" spans="1:21" x14ac:dyDescent="0.25">
      <c r="A23" s="1" t="s">
        <v>1</v>
      </c>
      <c r="B23" s="1" t="s">
        <v>12</v>
      </c>
      <c r="C23" s="2">
        <v>39243</v>
      </c>
      <c r="D23">
        <v>217</v>
      </c>
      <c r="E23">
        <v>436</v>
      </c>
      <c r="F23">
        <v>320</v>
      </c>
      <c r="G23">
        <v>462</v>
      </c>
      <c r="H23">
        <v>106</v>
      </c>
      <c r="I23">
        <v>2947</v>
      </c>
      <c r="J23">
        <v>53</v>
      </c>
      <c r="K23">
        <v>1</v>
      </c>
      <c r="L23">
        <v>0</v>
      </c>
      <c r="M23">
        <v>21.529077148437519</v>
      </c>
      <c r="N23">
        <v>1.4094600291530139</v>
      </c>
      <c r="O23">
        <v>9.6</v>
      </c>
      <c r="P23">
        <v>16</v>
      </c>
      <c r="Q23">
        <v>110</v>
      </c>
      <c r="R23">
        <v>16.7</v>
      </c>
      <c r="S23">
        <v>0.97</v>
      </c>
      <c r="T23">
        <v>1.8</v>
      </c>
      <c r="U23">
        <f>VLOOKUP(Table1[[#This Row],[sal__permi]],Sheet1!$C$3:$D$7,2,1)</f>
        <v>2</v>
      </c>
    </row>
    <row r="24" spans="1:21" x14ac:dyDescent="0.25">
      <c r="A24" s="1" t="s">
        <v>1</v>
      </c>
      <c r="B24" s="1" t="s">
        <v>18</v>
      </c>
      <c r="C24" s="2">
        <v>34539</v>
      </c>
      <c r="D24">
        <v>373</v>
      </c>
      <c r="E24">
        <v>560</v>
      </c>
      <c r="F24">
        <v>372</v>
      </c>
      <c r="G24">
        <v>516</v>
      </c>
      <c r="H24">
        <v>119</v>
      </c>
      <c r="I24">
        <v>2929</v>
      </c>
      <c r="J24">
        <v>59</v>
      </c>
      <c r="K24">
        <v>10</v>
      </c>
      <c r="L24">
        <v>1</v>
      </c>
      <c r="M24">
        <v>20.871794406844799</v>
      </c>
      <c r="N24">
        <v>2.823130322954909</v>
      </c>
      <c r="O24">
        <v>9.3000000000000007</v>
      </c>
      <c r="P24">
        <v>90.699996999999996</v>
      </c>
      <c r="Q24">
        <v>270</v>
      </c>
      <c r="R24">
        <v>20.59</v>
      </c>
      <c r="S24">
        <v>2.95</v>
      </c>
      <c r="T24">
        <v>6.1</v>
      </c>
      <c r="U24">
        <f>VLOOKUP(Table1[[#This Row],[sal__permi]],Sheet1!$C$3:$D$7,2,1)</f>
        <v>2</v>
      </c>
    </row>
    <row r="25" spans="1:21" x14ac:dyDescent="0.25">
      <c r="A25" s="1" t="s">
        <v>1</v>
      </c>
      <c r="B25" s="1" t="s">
        <v>30</v>
      </c>
      <c r="C25" s="2">
        <v>36413</v>
      </c>
      <c r="D25">
        <v>381</v>
      </c>
      <c r="E25">
        <v>464</v>
      </c>
      <c r="F25">
        <v>391</v>
      </c>
      <c r="G25">
        <v>305</v>
      </c>
      <c r="H25">
        <v>122</v>
      </c>
      <c r="I25">
        <v>2874</v>
      </c>
      <c r="J25">
        <v>78</v>
      </c>
      <c r="K25">
        <v>2</v>
      </c>
      <c r="L25">
        <v>4</v>
      </c>
      <c r="M25">
        <v>14.78045043945315</v>
      </c>
      <c r="N25">
        <v>0.69741040929178499</v>
      </c>
      <c r="O25">
        <v>9.3000000000000007</v>
      </c>
      <c r="P25">
        <v>46</v>
      </c>
      <c r="Q25">
        <v>57</v>
      </c>
      <c r="R25">
        <v>16.899999999999999</v>
      </c>
      <c r="S25">
        <v>0.8</v>
      </c>
      <c r="T25">
        <v>1.8</v>
      </c>
      <c r="U25">
        <f>VLOOKUP(Table1[[#This Row],[sal__permi]],Sheet1!$C$3:$D$7,2,1)</f>
        <v>2</v>
      </c>
    </row>
    <row r="26" spans="1:21" x14ac:dyDescent="0.25">
      <c r="A26" s="1" t="s">
        <v>1</v>
      </c>
      <c r="B26" s="1" t="s">
        <v>15</v>
      </c>
      <c r="C26" s="2">
        <v>39995</v>
      </c>
      <c r="D26">
        <v>263</v>
      </c>
      <c r="E26">
        <v>413</v>
      </c>
      <c r="F26">
        <v>303</v>
      </c>
      <c r="G26">
        <v>402</v>
      </c>
      <c r="H26">
        <v>164</v>
      </c>
      <c r="I26">
        <v>2938</v>
      </c>
      <c r="J26">
        <v>56</v>
      </c>
      <c r="K26">
        <v>13</v>
      </c>
      <c r="L26">
        <v>2</v>
      </c>
      <c r="M26">
        <v>19.862481689453151</v>
      </c>
      <c r="N26">
        <v>3.2962054838144148</v>
      </c>
      <c r="O26">
        <v>9.07</v>
      </c>
      <c r="P26">
        <v>18</v>
      </c>
      <c r="Q26">
        <v>53</v>
      </c>
      <c r="R26">
        <v>25.81</v>
      </c>
      <c r="S26">
        <v>1.83</v>
      </c>
      <c r="T26">
        <v>3.7</v>
      </c>
      <c r="U26">
        <f>VLOOKUP(Table1[[#This Row],[sal__permi]],Sheet1!$C$3:$D$7,2,1)</f>
        <v>2</v>
      </c>
    </row>
    <row r="27" spans="1:21" x14ac:dyDescent="0.25">
      <c r="A27" s="1" t="s">
        <v>1</v>
      </c>
      <c r="B27" s="1" t="s">
        <v>8</v>
      </c>
      <c r="C27" s="2">
        <v>38116</v>
      </c>
      <c r="D27">
        <v>479</v>
      </c>
      <c r="E27">
        <v>509</v>
      </c>
      <c r="F27">
        <v>348</v>
      </c>
      <c r="G27">
        <v>541</v>
      </c>
      <c r="H27">
        <v>298</v>
      </c>
      <c r="I27">
        <v>2836</v>
      </c>
      <c r="J27">
        <v>212</v>
      </c>
      <c r="K27">
        <v>6</v>
      </c>
      <c r="L27">
        <v>3</v>
      </c>
      <c r="M27">
        <v>15.0849548339844</v>
      </c>
      <c r="N27">
        <v>4.1926370879048509</v>
      </c>
      <c r="O27">
        <v>9</v>
      </c>
      <c r="P27">
        <v>3.2</v>
      </c>
      <c r="Q27">
        <v>6.1</v>
      </c>
      <c r="R27">
        <v>0</v>
      </c>
      <c r="S27">
        <v>1.18</v>
      </c>
      <c r="T27">
        <v>2.2999999999999998</v>
      </c>
      <c r="U27">
        <f>VLOOKUP(Table1[[#This Row],[sal__permi]],Sheet1!$C$3:$D$7,2,1)</f>
        <v>2</v>
      </c>
    </row>
    <row r="28" spans="1:21" x14ac:dyDescent="0.25">
      <c r="A28" s="1" t="s">
        <v>1</v>
      </c>
      <c r="B28" s="1" t="s">
        <v>8</v>
      </c>
      <c r="C28" s="2">
        <v>38036</v>
      </c>
      <c r="D28">
        <v>337</v>
      </c>
      <c r="E28">
        <v>315</v>
      </c>
      <c r="F28">
        <v>296</v>
      </c>
      <c r="G28">
        <v>151</v>
      </c>
      <c r="H28">
        <v>105</v>
      </c>
      <c r="I28">
        <v>2729</v>
      </c>
      <c r="J28">
        <v>-27</v>
      </c>
      <c r="K28">
        <v>2</v>
      </c>
      <c r="L28">
        <v>3</v>
      </c>
      <c r="M28">
        <v>1.188073730468773</v>
      </c>
      <c r="N28">
        <v>0.349932871636156</v>
      </c>
      <c r="O28">
        <v>8.8000000000000007</v>
      </c>
      <c r="P28">
        <v>5.4</v>
      </c>
      <c r="Q28">
        <v>15</v>
      </c>
      <c r="R28">
        <v>0</v>
      </c>
      <c r="S28">
        <v>1.18</v>
      </c>
      <c r="T28">
        <v>2.2999999999999998</v>
      </c>
      <c r="U28">
        <f>VLOOKUP(Table1[[#This Row],[sal__permi]],Sheet1!$C$3:$D$7,2,1)</f>
        <v>2</v>
      </c>
    </row>
    <row r="29" spans="1:21" x14ac:dyDescent="0.25">
      <c r="A29" s="1" t="s">
        <v>1</v>
      </c>
      <c r="B29" s="1" t="s">
        <v>18</v>
      </c>
      <c r="C29" s="2">
        <v>34260</v>
      </c>
      <c r="D29">
        <v>273</v>
      </c>
      <c r="E29">
        <v>320</v>
      </c>
      <c r="F29">
        <v>241</v>
      </c>
      <c r="G29">
        <v>369</v>
      </c>
      <c r="H29">
        <v>147</v>
      </c>
      <c r="I29">
        <v>2766</v>
      </c>
      <c r="J29">
        <v>51</v>
      </c>
      <c r="K29">
        <v>5</v>
      </c>
      <c r="L29">
        <v>2</v>
      </c>
      <c r="M29">
        <v>5.886253771580698</v>
      </c>
      <c r="N29">
        <v>3.709337046860731</v>
      </c>
      <c r="O29">
        <v>8.5</v>
      </c>
      <c r="P29">
        <v>61.5</v>
      </c>
      <c r="Q29">
        <v>320</v>
      </c>
      <c r="R29">
        <v>6.44</v>
      </c>
      <c r="S29">
        <v>2.95</v>
      </c>
      <c r="T29">
        <v>6.1</v>
      </c>
      <c r="U29">
        <f>VLOOKUP(Table1[[#This Row],[sal__permi]],Sheet1!$C$3:$D$7,2,1)</f>
        <v>2</v>
      </c>
    </row>
    <row r="30" spans="1:21" x14ac:dyDescent="0.25">
      <c r="A30" s="1" t="s">
        <v>1</v>
      </c>
      <c r="B30" s="1" t="s">
        <v>18</v>
      </c>
      <c r="C30" s="2">
        <v>34267</v>
      </c>
      <c r="D30">
        <v>233</v>
      </c>
      <c r="E30">
        <v>379</v>
      </c>
      <c r="F30">
        <v>280</v>
      </c>
      <c r="G30">
        <v>425</v>
      </c>
      <c r="H30">
        <v>230</v>
      </c>
      <c r="I30">
        <v>2761</v>
      </c>
      <c r="J30">
        <v>60</v>
      </c>
      <c r="K30">
        <v>1</v>
      </c>
      <c r="L30">
        <v>1</v>
      </c>
      <c r="M30">
        <v>8.1139276672686833</v>
      </c>
      <c r="N30">
        <v>4.2764095186275251</v>
      </c>
      <c r="O30">
        <v>8.5</v>
      </c>
      <c r="P30">
        <v>61.5</v>
      </c>
      <c r="Q30">
        <v>320</v>
      </c>
      <c r="R30">
        <v>6.44</v>
      </c>
      <c r="S30">
        <v>2.95</v>
      </c>
      <c r="T30">
        <v>6.1</v>
      </c>
      <c r="U30">
        <f>VLOOKUP(Table1[[#This Row],[sal__permi]],Sheet1!$C$3:$D$7,2,1)</f>
        <v>2</v>
      </c>
    </row>
    <row r="31" spans="1:21" x14ac:dyDescent="0.25">
      <c r="A31" s="1" t="s">
        <v>1</v>
      </c>
      <c r="B31" s="1" t="s">
        <v>6</v>
      </c>
      <c r="C31" s="2">
        <v>35723</v>
      </c>
      <c r="D31">
        <v>230</v>
      </c>
      <c r="E31">
        <v>420</v>
      </c>
      <c r="F31">
        <v>249</v>
      </c>
      <c r="G31">
        <v>214</v>
      </c>
      <c r="H31">
        <v>94</v>
      </c>
      <c r="I31">
        <v>2792</v>
      </c>
      <c r="J31">
        <v>52</v>
      </c>
      <c r="K31">
        <v>2</v>
      </c>
      <c r="L31">
        <v>3</v>
      </c>
      <c r="M31">
        <v>7.6403747558589998</v>
      </c>
      <c r="N31">
        <v>7.9588124818684172</v>
      </c>
      <c r="O31">
        <v>7.9</v>
      </c>
      <c r="P31">
        <v>65</v>
      </c>
      <c r="Q31">
        <v>190</v>
      </c>
      <c r="R31">
        <v>8.7799999999999994</v>
      </c>
      <c r="S31">
        <v>1.41</v>
      </c>
      <c r="T31">
        <v>2.4500000000000002</v>
      </c>
      <c r="U31">
        <f>VLOOKUP(Table1[[#This Row],[sal__permi]],Sheet1!$C$3:$D$7,2,1)</f>
        <v>2</v>
      </c>
    </row>
    <row r="32" spans="1:21" x14ac:dyDescent="0.25">
      <c r="A32" s="1" t="s">
        <v>1</v>
      </c>
      <c r="B32" s="1" t="s">
        <v>18</v>
      </c>
      <c r="C32" s="2">
        <v>32715</v>
      </c>
      <c r="D32">
        <v>367</v>
      </c>
      <c r="E32">
        <v>523</v>
      </c>
      <c r="F32">
        <v>424</v>
      </c>
      <c r="G32">
        <v>447</v>
      </c>
      <c r="H32">
        <v>153</v>
      </c>
      <c r="I32">
        <v>2915</v>
      </c>
      <c r="J32">
        <v>103</v>
      </c>
      <c r="K32">
        <v>14</v>
      </c>
      <c r="L32">
        <v>1</v>
      </c>
      <c r="M32">
        <v>21.403413531326919</v>
      </c>
      <c r="N32">
        <v>2.253942968995406</v>
      </c>
      <c r="O32">
        <v>7.72</v>
      </c>
      <c r="P32">
        <v>105</v>
      </c>
      <c r="Q32">
        <v>150</v>
      </c>
      <c r="R32">
        <v>15.4</v>
      </c>
      <c r="S32">
        <v>2.95</v>
      </c>
      <c r="T32">
        <v>6.1</v>
      </c>
      <c r="U32">
        <f>VLOOKUP(Table1[[#This Row],[sal__permi]],Sheet1!$C$3:$D$7,2,1)</f>
        <v>2</v>
      </c>
    </row>
    <row r="33" spans="1:21" x14ac:dyDescent="0.25">
      <c r="A33" s="1" t="s">
        <v>1</v>
      </c>
      <c r="B33" s="1" t="s">
        <v>18</v>
      </c>
      <c r="C33" s="2">
        <v>34468</v>
      </c>
      <c r="D33">
        <v>210</v>
      </c>
      <c r="E33">
        <v>350</v>
      </c>
      <c r="F33">
        <v>237</v>
      </c>
      <c r="G33">
        <v>386</v>
      </c>
      <c r="H33">
        <v>147</v>
      </c>
      <c r="I33">
        <v>2865</v>
      </c>
      <c r="J33">
        <v>98</v>
      </c>
      <c r="K33">
        <v>0</v>
      </c>
      <c r="L33">
        <v>0</v>
      </c>
      <c r="M33">
        <v>12.966377600700239</v>
      </c>
      <c r="N33">
        <v>3.2792720481963031</v>
      </c>
      <c r="O33">
        <v>7.6</v>
      </c>
      <c r="P33">
        <v>58.5</v>
      </c>
      <c r="Q33">
        <v>320</v>
      </c>
      <c r="R33">
        <v>15.36</v>
      </c>
      <c r="S33">
        <v>2.95</v>
      </c>
      <c r="T33">
        <v>6.1</v>
      </c>
      <c r="U33">
        <f>VLOOKUP(Table1[[#This Row],[sal__permi]],Sheet1!$C$3:$D$7,2,1)</f>
        <v>2</v>
      </c>
    </row>
    <row r="34" spans="1:21" x14ac:dyDescent="0.25">
      <c r="A34" s="1" t="s">
        <v>1</v>
      </c>
      <c r="B34" s="1" t="s">
        <v>18</v>
      </c>
      <c r="C34" s="2">
        <v>32763</v>
      </c>
      <c r="D34">
        <v>238</v>
      </c>
      <c r="E34">
        <v>331</v>
      </c>
      <c r="F34">
        <v>302</v>
      </c>
      <c r="G34">
        <v>287</v>
      </c>
      <c r="H34">
        <v>97</v>
      </c>
      <c r="I34">
        <v>2855</v>
      </c>
      <c r="J34">
        <v>85</v>
      </c>
      <c r="K34">
        <v>27</v>
      </c>
      <c r="L34">
        <v>0</v>
      </c>
      <c r="M34">
        <v>12.16796333424816</v>
      </c>
      <c r="N34">
        <v>3.5148729700204688</v>
      </c>
      <c r="O34">
        <v>7.46</v>
      </c>
      <c r="P34">
        <v>112</v>
      </c>
      <c r="Q34">
        <v>170</v>
      </c>
      <c r="R34">
        <v>14.5</v>
      </c>
      <c r="S34">
        <v>2.95</v>
      </c>
      <c r="T34">
        <v>6.1</v>
      </c>
      <c r="U34">
        <f>VLOOKUP(Table1[[#This Row],[sal__permi]],Sheet1!$C$3:$D$7,2,1)</f>
        <v>2</v>
      </c>
    </row>
    <row r="35" spans="1:21" x14ac:dyDescent="0.25">
      <c r="A35" s="1" t="s">
        <v>1</v>
      </c>
      <c r="B35" s="1" t="s">
        <v>33</v>
      </c>
      <c r="C35" s="2">
        <v>38518</v>
      </c>
      <c r="D35">
        <v>322</v>
      </c>
      <c r="E35">
        <v>497</v>
      </c>
      <c r="F35">
        <v>362</v>
      </c>
      <c r="G35">
        <v>498</v>
      </c>
      <c r="H35">
        <v>62</v>
      </c>
      <c r="I35">
        <v>2906</v>
      </c>
      <c r="J35">
        <v>46</v>
      </c>
      <c r="K35">
        <v>2</v>
      </c>
      <c r="L35">
        <v>1</v>
      </c>
      <c r="M35">
        <v>14.8952575683594</v>
      </c>
      <c r="N35">
        <v>2.1874822861096548</v>
      </c>
      <c r="O35">
        <v>7.3177500000000002</v>
      </c>
      <c r="P35">
        <v>1.6E-2</v>
      </c>
      <c r="Q35">
        <v>1.29E-2</v>
      </c>
      <c r="R35">
        <v>16.931000000000001</v>
      </c>
      <c r="S35">
        <v>0.5</v>
      </c>
      <c r="T35">
        <v>1</v>
      </c>
      <c r="U35">
        <f>VLOOKUP(Table1[[#This Row],[sal__permi]],Sheet1!$C$3:$D$7,2,1)</f>
        <v>2</v>
      </c>
    </row>
    <row r="36" spans="1:21" x14ac:dyDescent="0.25">
      <c r="A36" s="1" t="s">
        <v>1</v>
      </c>
      <c r="B36" s="1" t="s">
        <v>17</v>
      </c>
      <c r="C36" s="2">
        <v>39197</v>
      </c>
      <c r="D36">
        <v>368</v>
      </c>
      <c r="E36">
        <v>456</v>
      </c>
      <c r="F36">
        <v>310</v>
      </c>
      <c r="G36">
        <v>427</v>
      </c>
      <c r="H36">
        <v>236</v>
      </c>
      <c r="I36">
        <v>2831</v>
      </c>
      <c r="J36">
        <v>143</v>
      </c>
      <c r="K36">
        <v>1</v>
      </c>
      <c r="L36">
        <v>2</v>
      </c>
      <c r="M36">
        <v>14.3314147949219</v>
      </c>
      <c r="N36">
        <v>4.0252289837147606</v>
      </c>
      <c r="O36">
        <v>7.3</v>
      </c>
      <c r="P36">
        <v>13</v>
      </c>
      <c r="Q36">
        <v>6.9</v>
      </c>
      <c r="R36">
        <v>11.2</v>
      </c>
      <c r="S36">
        <v>2.4700000000000002</v>
      </c>
      <c r="T36">
        <v>4.2</v>
      </c>
      <c r="U36">
        <f>VLOOKUP(Table1[[#This Row],[sal__permi]],Sheet1!$C$3:$D$7,2,1)</f>
        <v>2</v>
      </c>
    </row>
    <row r="37" spans="1:21" x14ac:dyDescent="0.25">
      <c r="A37" s="1" t="s">
        <v>1</v>
      </c>
      <c r="B37" s="1" t="s">
        <v>30</v>
      </c>
      <c r="C37" s="2">
        <v>36372</v>
      </c>
      <c r="D37">
        <v>374</v>
      </c>
      <c r="E37">
        <v>488</v>
      </c>
      <c r="F37">
        <v>457</v>
      </c>
      <c r="G37">
        <v>441</v>
      </c>
      <c r="H37">
        <v>123</v>
      </c>
      <c r="I37">
        <v>2906</v>
      </c>
      <c r="J37">
        <v>101</v>
      </c>
      <c r="K37">
        <v>1</v>
      </c>
      <c r="L37">
        <v>3</v>
      </c>
      <c r="M37">
        <v>19.638726806640651</v>
      </c>
      <c r="N37">
        <v>0.80298869324073308</v>
      </c>
      <c r="O37">
        <v>7.2</v>
      </c>
      <c r="P37">
        <v>21</v>
      </c>
      <c r="Q37">
        <v>25</v>
      </c>
      <c r="R37">
        <v>25.700001</v>
      </c>
      <c r="S37">
        <v>0.8</v>
      </c>
      <c r="T37">
        <v>1.8</v>
      </c>
      <c r="U37">
        <f>VLOOKUP(Table1[[#This Row],[sal__permi]],Sheet1!$C$3:$D$7,2,1)</f>
        <v>2</v>
      </c>
    </row>
    <row r="38" spans="1:21" x14ac:dyDescent="0.25">
      <c r="A38" s="1" t="s">
        <v>1</v>
      </c>
      <c r="B38" s="1" t="s">
        <v>14</v>
      </c>
      <c r="C38" s="2">
        <v>39300</v>
      </c>
      <c r="D38">
        <v>251</v>
      </c>
      <c r="E38">
        <v>325</v>
      </c>
      <c r="F38">
        <v>292</v>
      </c>
      <c r="G38">
        <v>497</v>
      </c>
      <c r="H38">
        <v>183</v>
      </c>
      <c r="I38">
        <v>2920</v>
      </c>
      <c r="J38">
        <v>64</v>
      </c>
      <c r="K38">
        <v>1</v>
      </c>
      <c r="L38">
        <v>1</v>
      </c>
      <c r="M38">
        <v>19.781732177734401</v>
      </c>
      <c r="N38">
        <v>8.0005003056518369</v>
      </c>
      <c r="O38">
        <v>7.1</v>
      </c>
      <c r="P38">
        <v>8</v>
      </c>
      <c r="Q38">
        <v>23</v>
      </c>
      <c r="R38">
        <v>19.8</v>
      </c>
      <c r="S38">
        <v>0.26</v>
      </c>
      <c r="T38">
        <v>0.7</v>
      </c>
      <c r="U38">
        <f>VLOOKUP(Table1[[#This Row],[sal__permi]],Sheet1!$C$3:$D$7,2,1)</f>
        <v>2</v>
      </c>
    </row>
    <row r="39" spans="1:21" x14ac:dyDescent="0.25">
      <c r="A39" s="1" t="s">
        <v>1</v>
      </c>
      <c r="B39" s="1" t="s">
        <v>18</v>
      </c>
      <c r="C39" s="2">
        <v>33364</v>
      </c>
      <c r="D39">
        <v>184</v>
      </c>
      <c r="E39">
        <v>286</v>
      </c>
      <c r="F39">
        <v>208</v>
      </c>
      <c r="G39">
        <v>208</v>
      </c>
      <c r="H39">
        <v>72</v>
      </c>
      <c r="I39">
        <v>2802</v>
      </c>
      <c r="J39">
        <v>24</v>
      </c>
      <c r="K39">
        <v>1</v>
      </c>
      <c r="L39">
        <v>1</v>
      </c>
      <c r="M39">
        <v>7.5495283007608691</v>
      </c>
      <c r="N39">
        <v>4.2762632172235167</v>
      </c>
      <c r="O39">
        <v>6.99</v>
      </c>
      <c r="P39">
        <v>23.4</v>
      </c>
      <c r="Q39">
        <v>52</v>
      </c>
      <c r="R39">
        <v>9.1999999999999993</v>
      </c>
      <c r="S39">
        <v>2.95</v>
      </c>
      <c r="T39">
        <v>6.1</v>
      </c>
      <c r="U39">
        <f>VLOOKUP(Table1[[#This Row],[sal__permi]],Sheet1!$C$3:$D$7,2,1)</f>
        <v>2</v>
      </c>
    </row>
    <row r="40" spans="1:21" x14ac:dyDescent="0.25">
      <c r="A40" s="1" t="s">
        <v>1</v>
      </c>
      <c r="B40" s="1" t="s">
        <v>14</v>
      </c>
      <c r="C40" s="2">
        <v>39188</v>
      </c>
      <c r="D40">
        <v>526</v>
      </c>
      <c r="E40">
        <v>758</v>
      </c>
      <c r="F40">
        <v>662</v>
      </c>
      <c r="G40">
        <v>773</v>
      </c>
      <c r="H40">
        <v>210</v>
      </c>
      <c r="I40">
        <v>2883</v>
      </c>
      <c r="J40">
        <v>147</v>
      </c>
      <c r="K40">
        <v>0</v>
      </c>
      <c r="L40">
        <v>0</v>
      </c>
      <c r="M40">
        <v>9.5454650878906477</v>
      </c>
      <c r="N40">
        <v>3.4481167315811811</v>
      </c>
      <c r="O40">
        <v>6.7</v>
      </c>
      <c r="P40">
        <v>7.3</v>
      </c>
      <c r="Q40">
        <v>9.1999999999999993</v>
      </c>
      <c r="R40">
        <v>12.6</v>
      </c>
      <c r="S40">
        <v>0.26</v>
      </c>
      <c r="T40">
        <v>0.7</v>
      </c>
      <c r="U40">
        <f>VLOOKUP(Table1[[#This Row],[sal__permi]],Sheet1!$C$3:$D$7,2,1)</f>
        <v>1</v>
      </c>
    </row>
    <row r="41" spans="1:21" x14ac:dyDescent="0.25">
      <c r="A41" s="1" t="s">
        <v>1</v>
      </c>
      <c r="B41" s="1" t="s">
        <v>18</v>
      </c>
      <c r="C41" s="2">
        <v>38116</v>
      </c>
      <c r="D41">
        <v>1150</v>
      </c>
      <c r="E41">
        <v>1262</v>
      </c>
      <c r="F41">
        <v>1138</v>
      </c>
      <c r="G41">
        <v>2486</v>
      </c>
      <c r="H41">
        <v>1833</v>
      </c>
      <c r="I41">
        <v>2797</v>
      </c>
      <c r="J41">
        <v>1361</v>
      </c>
      <c r="K41">
        <v>6</v>
      </c>
      <c r="L41">
        <v>3</v>
      </c>
      <c r="M41">
        <v>16.555101616720489</v>
      </c>
      <c r="N41">
        <v>3.6339554881370439</v>
      </c>
      <c r="O41">
        <v>6.3</v>
      </c>
      <c r="P41">
        <v>4.5</v>
      </c>
      <c r="Q41">
        <v>18</v>
      </c>
      <c r="R41">
        <v>15.1</v>
      </c>
      <c r="S41">
        <v>2.95</v>
      </c>
      <c r="T41">
        <v>6.1</v>
      </c>
      <c r="U41">
        <f>VLOOKUP(Table1[[#This Row],[sal__permi]],Sheet1!$C$3:$D$7,2,1)</f>
        <v>1</v>
      </c>
    </row>
    <row r="42" spans="1:21" x14ac:dyDescent="0.25">
      <c r="A42" s="1" t="s">
        <v>1</v>
      </c>
      <c r="B42" s="1" t="s">
        <v>16</v>
      </c>
      <c r="C42" s="2">
        <v>40829</v>
      </c>
      <c r="D42">
        <v>332</v>
      </c>
      <c r="E42">
        <v>592</v>
      </c>
      <c r="F42">
        <v>417</v>
      </c>
      <c r="G42">
        <v>306</v>
      </c>
      <c r="H42">
        <v>124</v>
      </c>
      <c r="I42">
        <v>2816</v>
      </c>
      <c r="J42">
        <v>108</v>
      </c>
      <c r="K42">
        <v>13</v>
      </c>
      <c r="L42">
        <v>4</v>
      </c>
      <c r="M42">
        <v>10.2659851074219</v>
      </c>
      <c r="N42">
        <v>5.1180906527175756</v>
      </c>
      <c r="O42">
        <v>6.2</v>
      </c>
      <c r="P42">
        <v>284</v>
      </c>
      <c r="Q42">
        <v>160</v>
      </c>
      <c r="R42">
        <v>9.9</v>
      </c>
      <c r="S42">
        <v>0.78</v>
      </c>
      <c r="T42">
        <v>1.25</v>
      </c>
      <c r="U42">
        <f>VLOOKUP(Table1[[#This Row],[sal__permi]],Sheet1!$C$3:$D$7,2,1)</f>
        <v>1</v>
      </c>
    </row>
    <row r="43" spans="1:21" x14ac:dyDescent="0.25">
      <c r="A43" s="1" t="s">
        <v>1</v>
      </c>
      <c r="B43" s="1" t="s">
        <v>30</v>
      </c>
      <c r="C43" s="2">
        <v>36221</v>
      </c>
      <c r="D43">
        <v>572</v>
      </c>
      <c r="E43">
        <v>705</v>
      </c>
      <c r="F43">
        <v>725</v>
      </c>
      <c r="G43">
        <v>499</v>
      </c>
      <c r="H43">
        <v>140</v>
      </c>
      <c r="I43">
        <v>2724</v>
      </c>
      <c r="J43">
        <v>49</v>
      </c>
      <c r="K43">
        <v>1</v>
      </c>
      <c r="L43">
        <v>3</v>
      </c>
      <c r="M43">
        <v>4.6915222167968977</v>
      </c>
      <c r="N43">
        <v>5.3336073236635979</v>
      </c>
      <c r="O43">
        <v>6</v>
      </c>
      <c r="P43">
        <v>20</v>
      </c>
      <c r="Q43">
        <v>53</v>
      </c>
      <c r="R43">
        <v>1.5</v>
      </c>
      <c r="S43">
        <v>0.8</v>
      </c>
      <c r="T43">
        <v>1.8</v>
      </c>
      <c r="U43">
        <f>VLOOKUP(Table1[[#This Row],[sal__permi]],Sheet1!$C$3:$D$7,2,1)</f>
        <v>1</v>
      </c>
    </row>
    <row r="44" spans="1:21" x14ac:dyDescent="0.25">
      <c r="A44" s="1" t="s">
        <v>1</v>
      </c>
      <c r="B44" s="1" t="s">
        <v>17</v>
      </c>
      <c r="C44" s="2">
        <v>39300</v>
      </c>
      <c r="D44">
        <v>284</v>
      </c>
      <c r="E44">
        <v>437</v>
      </c>
      <c r="F44">
        <v>310</v>
      </c>
      <c r="G44">
        <v>443</v>
      </c>
      <c r="H44">
        <v>266</v>
      </c>
      <c r="I44">
        <v>2883</v>
      </c>
      <c r="J44">
        <v>142</v>
      </c>
      <c r="K44">
        <v>5</v>
      </c>
      <c r="L44">
        <v>4</v>
      </c>
      <c r="M44">
        <v>20.633660888671901</v>
      </c>
      <c r="N44">
        <v>5.1848039717721237</v>
      </c>
      <c r="O44">
        <v>5.9</v>
      </c>
      <c r="P44">
        <v>0</v>
      </c>
      <c r="Q44">
        <v>180</v>
      </c>
      <c r="R44">
        <v>23.6</v>
      </c>
      <c r="S44">
        <v>2.4700000000000002</v>
      </c>
      <c r="T44">
        <v>4.2</v>
      </c>
      <c r="U44">
        <f>VLOOKUP(Table1[[#This Row],[sal__permi]],Sheet1!$C$3:$D$7,2,1)</f>
        <v>1</v>
      </c>
    </row>
    <row r="45" spans="1:21" x14ac:dyDescent="0.25">
      <c r="A45" s="1" t="s">
        <v>1</v>
      </c>
      <c r="B45" s="1" t="s">
        <v>30</v>
      </c>
      <c r="C45" s="2">
        <v>40644</v>
      </c>
      <c r="D45">
        <v>348</v>
      </c>
      <c r="E45">
        <v>543</v>
      </c>
      <c r="F45">
        <v>455</v>
      </c>
      <c r="G45">
        <v>433</v>
      </c>
      <c r="H45">
        <v>117</v>
      </c>
      <c r="I45">
        <v>2811</v>
      </c>
      <c r="J45">
        <v>74</v>
      </c>
      <c r="K45">
        <v>1</v>
      </c>
      <c r="L45">
        <v>2</v>
      </c>
      <c r="M45">
        <v>8.8330627441406477</v>
      </c>
      <c r="N45">
        <v>5.1248576110291859</v>
      </c>
      <c r="O45">
        <v>5.9</v>
      </c>
      <c r="P45">
        <v>81</v>
      </c>
      <c r="Q45">
        <v>170</v>
      </c>
      <c r="R45">
        <v>9</v>
      </c>
      <c r="S45">
        <v>0.8</v>
      </c>
      <c r="T45">
        <v>1.8</v>
      </c>
      <c r="U45">
        <f>VLOOKUP(Table1[[#This Row],[sal__permi]],Sheet1!$C$3:$D$7,2,1)</f>
        <v>1</v>
      </c>
    </row>
    <row r="46" spans="1:21" x14ac:dyDescent="0.25">
      <c r="A46" s="1" t="s">
        <v>1</v>
      </c>
      <c r="B46" s="1" t="s">
        <v>6</v>
      </c>
      <c r="C46" s="2">
        <v>35620</v>
      </c>
      <c r="D46">
        <v>303</v>
      </c>
      <c r="E46">
        <v>699</v>
      </c>
      <c r="F46">
        <v>560</v>
      </c>
      <c r="G46">
        <v>335</v>
      </c>
      <c r="H46">
        <v>34</v>
      </c>
      <c r="I46">
        <v>2888</v>
      </c>
      <c r="J46">
        <v>-17</v>
      </c>
      <c r="K46">
        <v>3</v>
      </c>
      <c r="L46">
        <v>4</v>
      </c>
      <c r="M46">
        <v>16.287103271484</v>
      </c>
      <c r="N46">
        <v>4.0606698147785982</v>
      </c>
      <c r="O46">
        <v>5.8</v>
      </c>
      <c r="P46">
        <v>39</v>
      </c>
      <c r="Q46">
        <v>23</v>
      </c>
      <c r="R46">
        <v>21.41</v>
      </c>
      <c r="S46">
        <v>1.41</v>
      </c>
      <c r="T46">
        <v>2.4500000000000002</v>
      </c>
      <c r="U46">
        <f>VLOOKUP(Table1[[#This Row],[sal__permi]],Sheet1!$C$3:$D$7,2,1)</f>
        <v>1</v>
      </c>
    </row>
    <row r="47" spans="1:21" x14ac:dyDescent="0.25">
      <c r="A47" s="1" t="s">
        <v>1</v>
      </c>
      <c r="B47" s="1" t="s">
        <v>18</v>
      </c>
      <c r="C47" s="2">
        <v>35723</v>
      </c>
      <c r="D47">
        <v>211</v>
      </c>
      <c r="E47">
        <v>247</v>
      </c>
      <c r="F47">
        <v>184</v>
      </c>
      <c r="G47">
        <v>215</v>
      </c>
      <c r="H47">
        <v>94</v>
      </c>
      <c r="I47">
        <v>2802</v>
      </c>
      <c r="J47">
        <v>52</v>
      </c>
      <c r="K47">
        <v>18</v>
      </c>
      <c r="L47">
        <v>1</v>
      </c>
      <c r="M47">
        <v>4.6906119927693908</v>
      </c>
      <c r="N47">
        <v>4.0767074088215587</v>
      </c>
      <c r="O47">
        <v>5.8</v>
      </c>
      <c r="P47">
        <v>13.3</v>
      </c>
      <c r="Q47">
        <v>94</v>
      </c>
      <c r="R47">
        <v>8.1</v>
      </c>
      <c r="S47">
        <v>2.95</v>
      </c>
      <c r="T47">
        <v>6.1</v>
      </c>
      <c r="U47">
        <f>VLOOKUP(Table1[[#This Row],[sal__permi]],Sheet1!$C$3:$D$7,2,1)</f>
        <v>1</v>
      </c>
    </row>
    <row r="48" spans="1:21" x14ac:dyDescent="0.25">
      <c r="A48" s="1" t="s">
        <v>1</v>
      </c>
      <c r="B48" s="1" t="s">
        <v>18</v>
      </c>
      <c r="C48" s="2">
        <v>35620</v>
      </c>
      <c r="D48">
        <v>181</v>
      </c>
      <c r="E48">
        <v>291</v>
      </c>
      <c r="F48">
        <v>168</v>
      </c>
      <c r="G48">
        <v>264</v>
      </c>
      <c r="H48">
        <v>66</v>
      </c>
      <c r="I48">
        <v>2911</v>
      </c>
      <c r="J48">
        <v>59</v>
      </c>
      <c r="K48">
        <v>3</v>
      </c>
      <c r="L48">
        <v>4</v>
      </c>
      <c r="M48">
        <v>17.63020945966144</v>
      </c>
      <c r="N48">
        <v>2.462544311469248</v>
      </c>
      <c r="O48">
        <v>5.7</v>
      </c>
      <c r="P48">
        <v>7.3</v>
      </c>
      <c r="Q48">
        <v>172</v>
      </c>
      <c r="R48">
        <v>20.68</v>
      </c>
      <c r="S48">
        <v>2.95</v>
      </c>
      <c r="T48">
        <v>6.1</v>
      </c>
      <c r="U48">
        <f>VLOOKUP(Table1[[#This Row],[sal__permi]],Sheet1!$C$3:$D$7,2,1)</f>
        <v>1</v>
      </c>
    </row>
    <row r="49" spans="1:21" x14ac:dyDescent="0.25">
      <c r="A49" s="1" t="s">
        <v>1</v>
      </c>
      <c r="B49" s="1" t="s">
        <v>17</v>
      </c>
      <c r="C49" s="2">
        <v>40653</v>
      </c>
      <c r="D49">
        <v>498</v>
      </c>
      <c r="E49">
        <v>619</v>
      </c>
      <c r="F49">
        <v>427</v>
      </c>
      <c r="G49">
        <v>465</v>
      </c>
      <c r="H49">
        <v>172</v>
      </c>
      <c r="I49">
        <v>2855</v>
      </c>
      <c r="J49">
        <v>98</v>
      </c>
      <c r="K49">
        <v>2</v>
      </c>
      <c r="L49">
        <v>2</v>
      </c>
      <c r="M49">
        <v>13.05645141601565</v>
      </c>
      <c r="N49">
        <v>1.152162495740187</v>
      </c>
      <c r="O49">
        <v>5.5</v>
      </c>
      <c r="P49">
        <v>8.1</v>
      </c>
      <c r="Q49">
        <v>6.7</v>
      </c>
      <c r="R49">
        <v>16.7</v>
      </c>
      <c r="S49">
        <v>2.4700000000000002</v>
      </c>
      <c r="T49">
        <v>4.2</v>
      </c>
      <c r="U49">
        <f>VLOOKUP(Table1[[#This Row],[sal__permi]],Sheet1!$C$3:$D$7,2,1)</f>
        <v>1</v>
      </c>
    </row>
    <row r="50" spans="1:21" x14ac:dyDescent="0.25">
      <c r="A50" s="1" t="s">
        <v>1</v>
      </c>
      <c r="B50" s="1" t="s">
        <v>30</v>
      </c>
      <c r="C50" s="2">
        <v>36653</v>
      </c>
      <c r="D50">
        <v>234</v>
      </c>
      <c r="E50">
        <v>462</v>
      </c>
      <c r="F50">
        <v>397</v>
      </c>
      <c r="G50">
        <v>288</v>
      </c>
      <c r="H50">
        <v>56</v>
      </c>
      <c r="I50">
        <v>2874</v>
      </c>
      <c r="J50">
        <v>57</v>
      </c>
      <c r="K50">
        <v>0</v>
      </c>
      <c r="L50">
        <v>0</v>
      </c>
      <c r="M50">
        <v>13.774560546875019</v>
      </c>
      <c r="N50">
        <v>2.1438815080188971</v>
      </c>
      <c r="O50">
        <v>5.4</v>
      </c>
      <c r="P50">
        <v>24</v>
      </c>
      <c r="Q50">
        <v>17</v>
      </c>
      <c r="R50">
        <v>15.8</v>
      </c>
      <c r="S50">
        <v>0.8</v>
      </c>
      <c r="T50">
        <v>1.8</v>
      </c>
      <c r="U50">
        <f>VLOOKUP(Table1[[#This Row],[sal__permi]],Sheet1!$C$3:$D$7,2,1)</f>
        <v>1</v>
      </c>
    </row>
    <row r="51" spans="1:21" x14ac:dyDescent="0.25">
      <c r="A51" s="1" t="s">
        <v>1</v>
      </c>
      <c r="B51" s="1" t="s">
        <v>5</v>
      </c>
      <c r="C51" s="2">
        <v>39243</v>
      </c>
      <c r="D51">
        <v>328</v>
      </c>
      <c r="E51">
        <v>456</v>
      </c>
      <c r="F51">
        <v>401</v>
      </c>
      <c r="G51">
        <v>610</v>
      </c>
      <c r="H51">
        <v>206</v>
      </c>
      <c r="I51">
        <v>2920</v>
      </c>
      <c r="J51">
        <v>126</v>
      </c>
      <c r="K51">
        <v>1</v>
      </c>
      <c r="L51">
        <v>0</v>
      </c>
      <c r="M51">
        <v>18.207482910156269</v>
      </c>
      <c r="N51">
        <v>1.7301120477388141</v>
      </c>
      <c r="O51">
        <v>5.0999999999999996</v>
      </c>
      <c r="P51">
        <v>63</v>
      </c>
      <c r="Q51">
        <v>170</v>
      </c>
      <c r="R51">
        <v>23.3</v>
      </c>
      <c r="S51">
        <v>0.51</v>
      </c>
      <c r="T51">
        <v>1.02</v>
      </c>
      <c r="U51">
        <f>VLOOKUP(Table1[[#This Row],[sal__permi]],Sheet1!$C$3:$D$7,2,1)</f>
        <v>1</v>
      </c>
    </row>
    <row r="52" spans="1:21" x14ac:dyDescent="0.25">
      <c r="A52" s="1" t="s">
        <v>1</v>
      </c>
      <c r="B52" s="1" t="s">
        <v>25</v>
      </c>
      <c r="C52" s="2">
        <v>37844</v>
      </c>
      <c r="D52">
        <v>536</v>
      </c>
      <c r="E52">
        <v>713</v>
      </c>
      <c r="F52">
        <v>520</v>
      </c>
      <c r="G52">
        <v>680</v>
      </c>
      <c r="H52">
        <v>181</v>
      </c>
      <c r="I52">
        <v>2915</v>
      </c>
      <c r="J52">
        <v>103</v>
      </c>
      <c r="K52">
        <v>25</v>
      </c>
      <c r="L52">
        <v>2</v>
      </c>
      <c r="M52">
        <v>21.43021149375312</v>
      </c>
      <c r="N52">
        <v>2.9201183453281478</v>
      </c>
      <c r="O52">
        <v>5</v>
      </c>
      <c r="P52">
        <v>100</v>
      </c>
      <c r="Q52">
        <v>87</v>
      </c>
      <c r="R52">
        <v>20.6</v>
      </c>
      <c r="S52">
        <v>0.83</v>
      </c>
      <c r="T52">
        <v>2</v>
      </c>
      <c r="U52">
        <f>VLOOKUP(Table1[[#This Row],[sal__permi]],Sheet1!$C$3:$D$7,2,1)</f>
        <v>1</v>
      </c>
    </row>
    <row r="53" spans="1:21" x14ac:dyDescent="0.25">
      <c r="A53" s="1" t="s">
        <v>1</v>
      </c>
      <c r="B53" s="1" t="s">
        <v>30</v>
      </c>
      <c r="C53" s="2">
        <v>36308</v>
      </c>
      <c r="D53">
        <v>414</v>
      </c>
      <c r="E53">
        <v>631</v>
      </c>
      <c r="F53">
        <v>533</v>
      </c>
      <c r="G53">
        <v>531</v>
      </c>
      <c r="H53">
        <v>178</v>
      </c>
      <c r="I53">
        <v>2865</v>
      </c>
      <c r="J53">
        <v>126</v>
      </c>
      <c r="K53">
        <v>0</v>
      </c>
      <c r="L53">
        <v>0</v>
      </c>
      <c r="M53">
        <v>16.804986572265651</v>
      </c>
      <c r="N53">
        <v>3.3590885566030861</v>
      </c>
      <c r="O53">
        <v>5</v>
      </c>
      <c r="P53">
        <v>48</v>
      </c>
      <c r="Q53">
        <v>36</v>
      </c>
      <c r="R53">
        <v>14.1</v>
      </c>
      <c r="S53">
        <v>0.8</v>
      </c>
      <c r="T53">
        <v>1.8</v>
      </c>
      <c r="U53">
        <f>VLOOKUP(Table1[[#This Row],[sal__permi]],Sheet1!$C$3:$D$7,2,1)</f>
        <v>1</v>
      </c>
    </row>
    <row r="54" spans="1:21" x14ac:dyDescent="0.25">
      <c r="A54" s="1" t="s">
        <v>1</v>
      </c>
      <c r="B54" s="1" t="s">
        <v>32</v>
      </c>
      <c r="C54" s="2">
        <v>40651</v>
      </c>
      <c r="D54">
        <v>246</v>
      </c>
      <c r="E54">
        <v>396</v>
      </c>
      <c r="F54">
        <v>381</v>
      </c>
      <c r="G54">
        <v>362</v>
      </c>
      <c r="H54">
        <v>81</v>
      </c>
      <c r="I54">
        <v>2841</v>
      </c>
      <c r="J54">
        <v>70</v>
      </c>
      <c r="K54">
        <v>9</v>
      </c>
      <c r="L54">
        <v>1</v>
      </c>
      <c r="M54">
        <v>5.7761511085030861</v>
      </c>
      <c r="N54">
        <v>3.472876143846876</v>
      </c>
      <c r="O54">
        <v>4.9000000000000004</v>
      </c>
      <c r="P54">
        <v>3</v>
      </c>
      <c r="Q54">
        <v>5.9</v>
      </c>
      <c r="R54">
        <v>10.3</v>
      </c>
      <c r="S54">
        <v>0.14000000000000001</v>
      </c>
      <c r="T54">
        <v>0.28999999999999998</v>
      </c>
      <c r="U54">
        <f>VLOOKUP(Table1[[#This Row],[sal__permi]],Sheet1!$C$3:$D$7,2,1)</f>
        <v>1</v>
      </c>
    </row>
    <row r="55" spans="1:21" x14ac:dyDescent="0.25">
      <c r="A55" s="1" t="s">
        <v>1</v>
      </c>
      <c r="B55" s="1" t="s">
        <v>7</v>
      </c>
      <c r="C55" s="2">
        <v>38532</v>
      </c>
      <c r="D55">
        <v>251</v>
      </c>
      <c r="E55">
        <v>621</v>
      </c>
      <c r="F55">
        <v>403</v>
      </c>
      <c r="G55">
        <v>397</v>
      </c>
      <c r="H55">
        <v>57</v>
      </c>
      <c r="I55">
        <v>2874</v>
      </c>
      <c r="J55">
        <v>18</v>
      </c>
      <c r="K55">
        <v>6</v>
      </c>
      <c r="L55">
        <v>2</v>
      </c>
      <c r="M55">
        <v>15.433392339561861</v>
      </c>
      <c r="N55">
        <v>4.4970275306848224</v>
      </c>
      <c r="O55">
        <v>4.8</v>
      </c>
      <c r="P55">
        <v>230</v>
      </c>
      <c r="Q55">
        <v>170</v>
      </c>
      <c r="R55">
        <v>18.5</v>
      </c>
      <c r="S55">
        <v>1.79</v>
      </c>
      <c r="T55">
        <v>2.8</v>
      </c>
      <c r="U55">
        <f>VLOOKUP(Table1[[#This Row],[sal__permi]],Sheet1!$C$3:$D$7,2,1)</f>
        <v>1</v>
      </c>
    </row>
    <row r="56" spans="1:21" x14ac:dyDescent="0.25">
      <c r="A56" s="1" t="s">
        <v>1</v>
      </c>
      <c r="B56" s="1" t="s">
        <v>27</v>
      </c>
      <c r="C56" s="2">
        <v>39988</v>
      </c>
      <c r="D56">
        <v>192</v>
      </c>
      <c r="E56">
        <v>464</v>
      </c>
      <c r="F56">
        <v>341</v>
      </c>
      <c r="G56">
        <v>258</v>
      </c>
      <c r="H56">
        <v>75</v>
      </c>
      <c r="I56">
        <v>2920</v>
      </c>
      <c r="J56">
        <v>14</v>
      </c>
      <c r="K56">
        <v>15</v>
      </c>
      <c r="L56">
        <v>0</v>
      </c>
      <c r="M56">
        <v>15.14751586914065</v>
      </c>
      <c r="N56">
        <v>2.4312000472468251</v>
      </c>
      <c r="O56">
        <v>4.5999999999999996</v>
      </c>
      <c r="P56">
        <v>49</v>
      </c>
      <c r="Q56">
        <v>155</v>
      </c>
      <c r="R56">
        <v>19.649999999999999</v>
      </c>
      <c r="S56">
        <v>0.76</v>
      </c>
      <c r="T56">
        <v>1.4</v>
      </c>
      <c r="U56">
        <f>VLOOKUP(Table1[[#This Row],[sal__permi]],Sheet1!$C$3:$D$7,2,1)</f>
        <v>1</v>
      </c>
    </row>
    <row r="57" spans="1:21" x14ac:dyDescent="0.25">
      <c r="A57" s="1" t="s">
        <v>1</v>
      </c>
      <c r="B57" s="1" t="s">
        <v>27</v>
      </c>
      <c r="C57" s="2">
        <v>39995</v>
      </c>
      <c r="D57">
        <v>252</v>
      </c>
      <c r="E57">
        <v>530</v>
      </c>
      <c r="F57">
        <v>395</v>
      </c>
      <c r="G57">
        <v>358</v>
      </c>
      <c r="H57">
        <v>137</v>
      </c>
      <c r="I57">
        <v>2938</v>
      </c>
      <c r="J57">
        <v>93</v>
      </c>
      <c r="K57">
        <v>13</v>
      </c>
      <c r="L57">
        <v>2</v>
      </c>
      <c r="M57">
        <v>18.073968505859401</v>
      </c>
      <c r="N57">
        <v>3.9089919111263112</v>
      </c>
      <c r="O57">
        <v>4.5999999999999996</v>
      </c>
      <c r="P57">
        <v>43</v>
      </c>
      <c r="Q57">
        <v>170</v>
      </c>
      <c r="R57">
        <v>24.1</v>
      </c>
      <c r="S57">
        <v>0.76</v>
      </c>
      <c r="T57">
        <v>1.4</v>
      </c>
      <c r="U57">
        <f>VLOOKUP(Table1[[#This Row],[sal__permi]],Sheet1!$C$3:$D$7,2,1)</f>
        <v>1</v>
      </c>
    </row>
    <row r="58" spans="1:21" x14ac:dyDescent="0.25">
      <c r="A58" s="1" t="s">
        <v>1</v>
      </c>
      <c r="B58" s="1" t="s">
        <v>31</v>
      </c>
      <c r="C58" s="2">
        <v>40644</v>
      </c>
      <c r="D58">
        <v>348</v>
      </c>
      <c r="E58">
        <v>541</v>
      </c>
      <c r="F58">
        <v>474</v>
      </c>
      <c r="G58">
        <v>456</v>
      </c>
      <c r="H58">
        <v>116</v>
      </c>
      <c r="I58">
        <v>2821</v>
      </c>
      <c r="J58">
        <v>74</v>
      </c>
      <c r="K58">
        <v>1</v>
      </c>
      <c r="L58">
        <v>2</v>
      </c>
      <c r="M58">
        <v>8.8330627441406477</v>
      </c>
      <c r="N58">
        <v>5.1248576110291859</v>
      </c>
      <c r="O58">
        <v>4.5</v>
      </c>
      <c r="P58">
        <v>110</v>
      </c>
      <c r="Q58">
        <v>200</v>
      </c>
      <c r="R58">
        <v>8.4</v>
      </c>
      <c r="S58">
        <v>0.32</v>
      </c>
      <c r="T58">
        <v>0.48</v>
      </c>
      <c r="U58">
        <f>VLOOKUP(Table1[[#This Row],[sal__permi]],Sheet1!$C$3:$D$7,2,1)</f>
        <v>1</v>
      </c>
    </row>
    <row r="59" spans="1:21" x14ac:dyDescent="0.25">
      <c r="A59" s="1" t="s">
        <v>1</v>
      </c>
      <c r="B59" s="1" t="s">
        <v>23</v>
      </c>
      <c r="C59" s="2">
        <v>39206</v>
      </c>
      <c r="D59">
        <v>231</v>
      </c>
      <c r="E59">
        <v>446</v>
      </c>
      <c r="F59">
        <v>352</v>
      </c>
      <c r="G59">
        <v>229</v>
      </c>
      <c r="H59">
        <v>120</v>
      </c>
      <c r="I59">
        <v>2879</v>
      </c>
      <c r="J59">
        <v>60</v>
      </c>
      <c r="K59">
        <v>0</v>
      </c>
      <c r="L59">
        <v>0</v>
      </c>
      <c r="M59">
        <v>10.4592224121094</v>
      </c>
      <c r="N59">
        <v>1.312773383302668</v>
      </c>
      <c r="O59">
        <v>4.4000000000000004</v>
      </c>
      <c r="P59">
        <v>59</v>
      </c>
      <c r="Q59">
        <v>29</v>
      </c>
      <c r="R59">
        <v>14.9</v>
      </c>
      <c r="S59">
        <v>0.84</v>
      </c>
      <c r="T59">
        <v>2.3199999999999998</v>
      </c>
      <c r="U59">
        <f>VLOOKUP(Table1[[#This Row],[sal__permi]],Sheet1!$C$3:$D$7,2,1)</f>
        <v>1</v>
      </c>
    </row>
    <row r="60" spans="1:21" x14ac:dyDescent="0.25">
      <c r="A60" s="1" t="s">
        <v>1</v>
      </c>
      <c r="B60" s="1" t="s">
        <v>6</v>
      </c>
      <c r="C60" s="2">
        <v>35931</v>
      </c>
      <c r="D60">
        <v>221</v>
      </c>
      <c r="E60">
        <v>614</v>
      </c>
      <c r="F60">
        <v>384</v>
      </c>
      <c r="G60">
        <v>363</v>
      </c>
      <c r="H60">
        <v>84</v>
      </c>
      <c r="I60">
        <v>2869</v>
      </c>
      <c r="J60">
        <v>55</v>
      </c>
      <c r="K60">
        <v>0</v>
      </c>
      <c r="L60">
        <v>1</v>
      </c>
      <c r="M60">
        <v>12.602410888671045</v>
      </c>
      <c r="N60">
        <v>2.305258729027007</v>
      </c>
      <c r="O60">
        <v>4.2</v>
      </c>
      <c r="P60">
        <v>110</v>
      </c>
      <c r="Q60">
        <v>200</v>
      </c>
      <c r="R60">
        <v>13.52</v>
      </c>
      <c r="S60">
        <v>1.41</v>
      </c>
      <c r="T60">
        <v>2.4500000000000002</v>
      </c>
      <c r="U60">
        <f>VLOOKUP(Table1[[#This Row],[sal__permi]],Sheet1!$C$3:$D$7,2,1)</f>
        <v>1</v>
      </c>
    </row>
    <row r="61" spans="1:21" x14ac:dyDescent="0.25">
      <c r="A61" s="1" t="s">
        <v>1</v>
      </c>
      <c r="B61" s="1" t="s">
        <v>3</v>
      </c>
      <c r="C61" s="2">
        <v>37844</v>
      </c>
      <c r="D61">
        <v>689</v>
      </c>
      <c r="E61">
        <v>816</v>
      </c>
      <c r="F61">
        <v>681</v>
      </c>
      <c r="G61">
        <v>869</v>
      </c>
      <c r="H61">
        <v>305</v>
      </c>
      <c r="I61">
        <v>2902</v>
      </c>
      <c r="J61">
        <v>148</v>
      </c>
      <c r="K61">
        <v>25</v>
      </c>
      <c r="L61">
        <v>2</v>
      </c>
      <c r="M61">
        <v>21.250421142578151</v>
      </c>
      <c r="N61">
        <v>3.012267356102706</v>
      </c>
      <c r="O61">
        <v>4</v>
      </c>
      <c r="P61">
        <v>180</v>
      </c>
      <c r="Q61">
        <v>260</v>
      </c>
      <c r="R61">
        <v>20.9</v>
      </c>
      <c r="S61">
        <v>0.69</v>
      </c>
      <c r="T61">
        <v>1.58</v>
      </c>
      <c r="U61">
        <f>VLOOKUP(Table1[[#This Row],[sal__permi]],Sheet1!$C$3:$D$7,2,1)</f>
        <v>1</v>
      </c>
    </row>
    <row r="62" spans="1:21" x14ac:dyDescent="0.25">
      <c r="A62" s="1" t="s">
        <v>1</v>
      </c>
      <c r="B62" s="1" t="s">
        <v>6</v>
      </c>
      <c r="C62" s="2">
        <v>32763</v>
      </c>
      <c r="D62">
        <v>310</v>
      </c>
      <c r="E62">
        <v>506</v>
      </c>
      <c r="F62">
        <v>412</v>
      </c>
      <c r="G62">
        <v>536</v>
      </c>
      <c r="H62">
        <v>126</v>
      </c>
      <c r="I62">
        <v>2841</v>
      </c>
      <c r="J62">
        <v>81</v>
      </c>
      <c r="K62">
        <v>27</v>
      </c>
      <c r="L62">
        <v>0</v>
      </c>
      <c r="M62">
        <v>13.253350830078034</v>
      </c>
      <c r="N62">
        <v>4.7470582329971416</v>
      </c>
      <c r="O62">
        <v>3.87</v>
      </c>
      <c r="P62">
        <v>283</v>
      </c>
      <c r="Q62">
        <v>320</v>
      </c>
      <c r="R62">
        <v>14.3</v>
      </c>
      <c r="S62">
        <v>1.41</v>
      </c>
      <c r="T62">
        <v>2.4500000000000002</v>
      </c>
      <c r="U62">
        <f>VLOOKUP(Table1[[#This Row],[sal__permi]],Sheet1!$C$3:$D$7,2,1)</f>
        <v>1</v>
      </c>
    </row>
    <row r="63" spans="1:21" x14ac:dyDescent="0.25">
      <c r="A63" s="1" t="s">
        <v>1</v>
      </c>
      <c r="B63" s="1" t="s">
        <v>7</v>
      </c>
      <c r="C63" s="2">
        <v>37076</v>
      </c>
      <c r="D63">
        <v>176</v>
      </c>
      <c r="E63">
        <v>471</v>
      </c>
      <c r="F63">
        <v>311</v>
      </c>
      <c r="G63">
        <v>246</v>
      </c>
      <c r="H63">
        <v>59</v>
      </c>
      <c r="I63">
        <v>2902</v>
      </c>
      <c r="J63">
        <v>56</v>
      </c>
      <c r="K63">
        <v>0</v>
      </c>
      <c r="L63">
        <v>1</v>
      </c>
      <c r="M63">
        <v>18.161716447617209</v>
      </c>
      <c r="N63">
        <v>3.0024831364424411</v>
      </c>
      <c r="O63">
        <v>3.7</v>
      </c>
      <c r="P63">
        <v>82</v>
      </c>
      <c r="Q63">
        <v>81</v>
      </c>
      <c r="R63">
        <v>17.799999</v>
      </c>
      <c r="S63">
        <v>1.79</v>
      </c>
      <c r="T63">
        <v>2.8</v>
      </c>
      <c r="U63">
        <f>VLOOKUP(Table1[[#This Row],[sal__permi]],Sheet1!$C$3:$D$7,2,1)</f>
        <v>1</v>
      </c>
    </row>
    <row r="64" spans="1:21" x14ac:dyDescent="0.25">
      <c r="A64" s="1" t="s">
        <v>1</v>
      </c>
      <c r="B64" s="1" t="s">
        <v>18</v>
      </c>
      <c r="C64" s="2">
        <v>39188</v>
      </c>
      <c r="D64">
        <v>349</v>
      </c>
      <c r="E64">
        <v>422</v>
      </c>
      <c r="F64">
        <v>315</v>
      </c>
      <c r="G64">
        <v>454</v>
      </c>
      <c r="H64">
        <v>123</v>
      </c>
      <c r="I64">
        <v>2855</v>
      </c>
      <c r="J64">
        <v>61</v>
      </c>
      <c r="K64">
        <v>0</v>
      </c>
      <c r="L64">
        <v>0</v>
      </c>
      <c r="M64">
        <v>12.08557156620191</v>
      </c>
      <c r="N64">
        <v>2.369898571044657</v>
      </c>
      <c r="O64">
        <v>3.4</v>
      </c>
      <c r="P64">
        <v>0</v>
      </c>
      <c r="Q64">
        <v>52</v>
      </c>
      <c r="R64">
        <v>12.3</v>
      </c>
      <c r="S64">
        <v>2.95</v>
      </c>
      <c r="T64">
        <v>6.1</v>
      </c>
      <c r="U64">
        <f>VLOOKUP(Table1[[#This Row],[sal__permi]],Sheet1!$C$3:$D$7,2,1)</f>
        <v>1</v>
      </c>
    </row>
    <row r="65" spans="1:21" x14ac:dyDescent="0.25">
      <c r="A65" s="1" t="s">
        <v>1</v>
      </c>
      <c r="B65" s="1" t="s">
        <v>6</v>
      </c>
      <c r="C65" s="2">
        <v>37908</v>
      </c>
      <c r="D65">
        <v>230</v>
      </c>
      <c r="E65">
        <v>424</v>
      </c>
      <c r="F65">
        <v>264</v>
      </c>
      <c r="G65">
        <v>252</v>
      </c>
      <c r="H65">
        <v>31</v>
      </c>
      <c r="I65">
        <v>2797</v>
      </c>
      <c r="J65">
        <v>-26</v>
      </c>
      <c r="K65">
        <v>0</v>
      </c>
      <c r="L65">
        <v>0</v>
      </c>
      <c r="M65">
        <v>9.0386901855460451</v>
      </c>
      <c r="N65">
        <v>3.76846130761363</v>
      </c>
      <c r="O65">
        <v>3.3</v>
      </c>
      <c r="P65">
        <v>100</v>
      </c>
      <c r="Q65">
        <v>180</v>
      </c>
      <c r="R65">
        <v>6.4</v>
      </c>
      <c r="S65">
        <v>1.41</v>
      </c>
      <c r="T65">
        <v>2.4500000000000002</v>
      </c>
      <c r="U65">
        <f>VLOOKUP(Table1[[#This Row],[sal__permi]],Sheet1!$C$3:$D$7,2,1)</f>
        <v>1</v>
      </c>
    </row>
    <row r="66" spans="1:21" x14ac:dyDescent="0.25">
      <c r="A66" s="1" t="s">
        <v>1</v>
      </c>
      <c r="B66" s="1" t="s">
        <v>33</v>
      </c>
      <c r="C66" s="2">
        <v>38454</v>
      </c>
      <c r="D66">
        <v>319</v>
      </c>
      <c r="E66">
        <v>551</v>
      </c>
      <c r="F66">
        <v>382</v>
      </c>
      <c r="G66">
        <v>288</v>
      </c>
      <c r="H66">
        <v>99</v>
      </c>
      <c r="I66">
        <v>2816</v>
      </c>
      <c r="J66">
        <v>108</v>
      </c>
      <c r="K66">
        <v>2</v>
      </c>
      <c r="L66">
        <v>4</v>
      </c>
      <c r="M66">
        <v>7.7378479003906477</v>
      </c>
      <c r="N66">
        <v>5.4907827093569326</v>
      </c>
      <c r="O66">
        <v>3.2182499999999998</v>
      </c>
      <c r="P66">
        <v>1.4999999999999999E-2</v>
      </c>
      <c r="Q66">
        <v>8.2699999999999996E-2</v>
      </c>
      <c r="R66">
        <v>10.227499999999999</v>
      </c>
      <c r="S66">
        <v>0.5</v>
      </c>
      <c r="T66">
        <v>1</v>
      </c>
      <c r="U66">
        <f>VLOOKUP(Table1[[#This Row],[sal__permi]],Sheet1!$C$3:$D$7,2,1)</f>
        <v>1</v>
      </c>
    </row>
    <row r="67" spans="1:21" x14ac:dyDescent="0.25">
      <c r="A67" s="1" t="s">
        <v>1</v>
      </c>
      <c r="B67" s="1" t="s">
        <v>6</v>
      </c>
      <c r="C67" s="2">
        <v>36251</v>
      </c>
      <c r="D67">
        <v>897</v>
      </c>
      <c r="E67">
        <v>933</v>
      </c>
      <c r="F67">
        <v>792</v>
      </c>
      <c r="G67">
        <v>788</v>
      </c>
      <c r="H67">
        <v>208</v>
      </c>
      <c r="I67">
        <v>2776</v>
      </c>
      <c r="J67">
        <v>117</v>
      </c>
      <c r="K67">
        <v>6</v>
      </c>
      <c r="L67">
        <v>4</v>
      </c>
      <c r="M67">
        <v>8.7538696289060454</v>
      </c>
      <c r="N67">
        <v>3.2330683047598372</v>
      </c>
      <c r="O67">
        <v>2.8</v>
      </c>
      <c r="P67">
        <v>150</v>
      </c>
      <c r="Q67">
        <v>230</v>
      </c>
      <c r="R67">
        <v>8.44</v>
      </c>
      <c r="S67">
        <v>1.41</v>
      </c>
      <c r="T67">
        <v>2.4500000000000002</v>
      </c>
      <c r="U67">
        <f>VLOOKUP(Table1[[#This Row],[sal__permi]],Sheet1!$C$3:$D$7,2,1)</f>
        <v>1</v>
      </c>
    </row>
    <row r="68" spans="1:21" x14ac:dyDescent="0.25">
      <c r="A68" s="1" t="s">
        <v>1</v>
      </c>
      <c r="B68" s="1" t="s">
        <v>6</v>
      </c>
      <c r="C68" s="2">
        <v>37844</v>
      </c>
      <c r="D68">
        <v>645</v>
      </c>
      <c r="E68">
        <v>854</v>
      </c>
      <c r="F68">
        <v>670</v>
      </c>
      <c r="G68">
        <v>857</v>
      </c>
      <c r="H68">
        <v>239</v>
      </c>
      <c r="I68">
        <v>2915</v>
      </c>
      <c r="J68">
        <v>145</v>
      </c>
      <c r="K68">
        <v>6</v>
      </c>
      <c r="L68">
        <v>2</v>
      </c>
      <c r="M68">
        <v>21.396173095703034</v>
      </c>
      <c r="N68">
        <v>3.4028896420620165</v>
      </c>
      <c r="O68">
        <v>2.6</v>
      </c>
      <c r="P68">
        <v>220</v>
      </c>
      <c r="Q68">
        <v>140</v>
      </c>
      <c r="R68">
        <v>20.6</v>
      </c>
      <c r="S68">
        <v>1.41</v>
      </c>
      <c r="T68">
        <v>2.4500000000000002</v>
      </c>
      <c r="U68">
        <f>VLOOKUP(Table1[[#This Row],[sal__permi]],Sheet1!$C$3:$D$7,2,1)</f>
        <v>1</v>
      </c>
    </row>
    <row r="69" spans="1:21" x14ac:dyDescent="0.25">
      <c r="A69" s="1" t="s">
        <v>1</v>
      </c>
      <c r="B69" s="1" t="s">
        <v>6</v>
      </c>
      <c r="C69" s="2">
        <v>37812</v>
      </c>
      <c r="D69">
        <v>288</v>
      </c>
      <c r="E69">
        <v>740</v>
      </c>
      <c r="F69">
        <v>493</v>
      </c>
      <c r="G69">
        <v>376</v>
      </c>
      <c r="H69">
        <v>36</v>
      </c>
      <c r="I69">
        <v>2893</v>
      </c>
      <c r="J69">
        <v>58</v>
      </c>
      <c r="K69">
        <v>3</v>
      </c>
      <c r="L69">
        <v>4</v>
      </c>
      <c r="M69">
        <v>15.648522949218034</v>
      </c>
      <c r="N69">
        <v>4.6667562426554099</v>
      </c>
      <c r="O69">
        <v>2.4</v>
      </c>
      <c r="P69">
        <v>210</v>
      </c>
      <c r="Q69">
        <v>120</v>
      </c>
      <c r="R69">
        <v>17.200001</v>
      </c>
      <c r="S69">
        <v>1.41</v>
      </c>
      <c r="T69">
        <v>2.4500000000000002</v>
      </c>
      <c r="U69">
        <f>VLOOKUP(Table1[[#This Row],[sal__permi]],Sheet1!$C$3:$D$7,2,1)</f>
        <v>1</v>
      </c>
    </row>
    <row r="70" spans="1:21" x14ac:dyDescent="0.25">
      <c r="A70" s="1" t="s">
        <v>1</v>
      </c>
      <c r="B70" s="1" t="s">
        <v>19</v>
      </c>
      <c r="C70" s="2">
        <v>40662</v>
      </c>
      <c r="D70">
        <v>282</v>
      </c>
      <c r="E70">
        <v>475</v>
      </c>
      <c r="F70">
        <v>408</v>
      </c>
      <c r="G70">
        <v>282</v>
      </c>
      <c r="H70">
        <v>43</v>
      </c>
      <c r="I70">
        <v>2841</v>
      </c>
      <c r="J70">
        <v>62</v>
      </c>
      <c r="K70">
        <v>1</v>
      </c>
      <c r="L70">
        <v>1</v>
      </c>
      <c r="M70">
        <v>11.75798950195315</v>
      </c>
      <c r="N70">
        <v>4.4736579778172567</v>
      </c>
      <c r="O70">
        <v>2.4</v>
      </c>
      <c r="P70">
        <v>7.6</v>
      </c>
      <c r="Q70">
        <v>20</v>
      </c>
      <c r="R70">
        <v>11.2</v>
      </c>
      <c r="S70">
        <v>0.26</v>
      </c>
      <c r="T70">
        <v>1.9</v>
      </c>
      <c r="U70">
        <f>VLOOKUP(Table1[[#This Row],[sal__permi]],Sheet1!$C$3:$D$7,2,1)</f>
        <v>1</v>
      </c>
    </row>
    <row r="71" spans="1:21" x14ac:dyDescent="0.25">
      <c r="A71" s="1" t="s">
        <v>1</v>
      </c>
      <c r="B71" s="1" t="s">
        <v>19</v>
      </c>
      <c r="C71" s="2">
        <v>40671</v>
      </c>
      <c r="D71">
        <v>270</v>
      </c>
      <c r="E71">
        <v>449</v>
      </c>
      <c r="F71">
        <v>424</v>
      </c>
      <c r="G71">
        <v>233</v>
      </c>
      <c r="H71">
        <v>69</v>
      </c>
      <c r="I71">
        <v>2855</v>
      </c>
      <c r="J71">
        <v>61</v>
      </c>
      <c r="K71">
        <v>0</v>
      </c>
      <c r="L71">
        <v>0</v>
      </c>
      <c r="M71">
        <v>12.5744567871094</v>
      </c>
      <c r="N71">
        <v>6.2342562326703979</v>
      </c>
      <c r="O71">
        <v>2.4</v>
      </c>
      <c r="P71">
        <v>7.6</v>
      </c>
      <c r="Q71">
        <v>20</v>
      </c>
      <c r="R71">
        <v>11.2</v>
      </c>
      <c r="S71">
        <v>0.26</v>
      </c>
      <c r="T71">
        <v>1.9</v>
      </c>
      <c r="U71">
        <f>VLOOKUP(Table1[[#This Row],[sal__permi]],Sheet1!$C$3:$D$7,2,1)</f>
        <v>1</v>
      </c>
    </row>
    <row r="72" spans="1:21" x14ac:dyDescent="0.25">
      <c r="A72" s="1" t="s">
        <v>1</v>
      </c>
      <c r="B72" s="1" t="s">
        <v>6</v>
      </c>
      <c r="C72" s="2">
        <v>32651</v>
      </c>
      <c r="D72">
        <v>277</v>
      </c>
      <c r="E72">
        <v>787</v>
      </c>
      <c r="F72">
        <v>527</v>
      </c>
      <c r="G72">
        <v>411</v>
      </c>
      <c r="H72">
        <v>114</v>
      </c>
      <c r="I72">
        <v>2883</v>
      </c>
      <c r="J72">
        <v>58</v>
      </c>
      <c r="K72">
        <v>0</v>
      </c>
      <c r="L72">
        <v>0</v>
      </c>
      <c r="M72">
        <v>13.789880371093034</v>
      </c>
      <c r="N72">
        <v>4.7502253556316019</v>
      </c>
      <c r="O72">
        <v>2.2999999999999998</v>
      </c>
      <c r="P72">
        <v>95</v>
      </c>
      <c r="Q72">
        <v>110</v>
      </c>
      <c r="R72">
        <v>14.1</v>
      </c>
      <c r="S72">
        <v>1.41</v>
      </c>
      <c r="T72">
        <v>2.4500000000000002</v>
      </c>
      <c r="U72">
        <f>VLOOKUP(Table1[[#This Row],[sal__permi]],Sheet1!$C$3:$D$7,2,1)</f>
        <v>1</v>
      </c>
    </row>
    <row r="73" spans="1:21" x14ac:dyDescent="0.25">
      <c r="A73" s="1" t="s">
        <v>1</v>
      </c>
      <c r="B73" s="1" t="s">
        <v>6</v>
      </c>
      <c r="C73" s="2">
        <v>37076</v>
      </c>
      <c r="D73">
        <v>226</v>
      </c>
      <c r="E73">
        <v>797</v>
      </c>
      <c r="F73">
        <v>607</v>
      </c>
      <c r="G73">
        <v>400</v>
      </c>
      <c r="H73">
        <v>56</v>
      </c>
      <c r="I73">
        <v>2911</v>
      </c>
      <c r="J73">
        <v>56</v>
      </c>
      <c r="K73">
        <v>0</v>
      </c>
      <c r="L73">
        <v>1</v>
      </c>
      <c r="M73">
        <v>18.581903076171045</v>
      </c>
      <c r="N73">
        <v>3.0566959847299042</v>
      </c>
      <c r="O73">
        <v>2.2000000000000002</v>
      </c>
      <c r="P73">
        <v>110</v>
      </c>
      <c r="Q73">
        <v>82</v>
      </c>
      <c r="R73">
        <v>17.200001</v>
      </c>
      <c r="S73">
        <v>1.41</v>
      </c>
      <c r="T73">
        <v>2.4500000000000002</v>
      </c>
      <c r="U73">
        <f>VLOOKUP(Table1[[#This Row],[sal__permi]],Sheet1!$C$3:$D$7,2,1)</f>
        <v>1</v>
      </c>
    </row>
    <row r="74" spans="1:21" x14ac:dyDescent="0.25">
      <c r="A74" s="1" t="s">
        <v>1</v>
      </c>
      <c r="B74" s="1" t="s">
        <v>6</v>
      </c>
      <c r="C74" s="2">
        <v>38139</v>
      </c>
      <c r="D74">
        <v>372</v>
      </c>
      <c r="E74">
        <v>878</v>
      </c>
      <c r="F74">
        <v>564</v>
      </c>
      <c r="G74">
        <v>544</v>
      </c>
      <c r="H74">
        <v>132</v>
      </c>
      <c r="I74">
        <v>2860</v>
      </c>
      <c r="J74">
        <v>90</v>
      </c>
      <c r="K74">
        <v>3</v>
      </c>
      <c r="L74">
        <v>0</v>
      </c>
      <c r="M74">
        <v>13.737481689453034</v>
      </c>
      <c r="N74">
        <v>5.9476238850606062</v>
      </c>
      <c r="O74">
        <v>2.2000000000000002</v>
      </c>
      <c r="P74">
        <v>210</v>
      </c>
      <c r="Q74">
        <v>200</v>
      </c>
      <c r="R74">
        <v>10.8</v>
      </c>
      <c r="S74">
        <v>1.41</v>
      </c>
      <c r="T74">
        <v>2.4500000000000002</v>
      </c>
      <c r="U74">
        <f>VLOOKUP(Table1[[#This Row],[sal__permi]],Sheet1!$C$3:$D$7,2,1)</f>
        <v>1</v>
      </c>
    </row>
    <row r="75" spans="1:21" x14ac:dyDescent="0.25">
      <c r="A75" s="1" t="s">
        <v>1</v>
      </c>
      <c r="B75" s="1" t="s">
        <v>3</v>
      </c>
      <c r="C75" s="2">
        <v>38116</v>
      </c>
      <c r="D75">
        <v>372</v>
      </c>
      <c r="E75">
        <v>702</v>
      </c>
      <c r="F75">
        <v>544</v>
      </c>
      <c r="G75">
        <v>564</v>
      </c>
      <c r="H75">
        <v>131</v>
      </c>
      <c r="I75">
        <v>2865</v>
      </c>
      <c r="J75">
        <v>92</v>
      </c>
      <c r="K75">
        <v>5</v>
      </c>
      <c r="L75">
        <v>3</v>
      </c>
      <c r="M75">
        <v>12.061364746093719</v>
      </c>
      <c r="N75">
        <v>5.9350625516865616</v>
      </c>
      <c r="O75">
        <v>2</v>
      </c>
      <c r="P75">
        <v>140</v>
      </c>
      <c r="Q75">
        <v>110</v>
      </c>
      <c r="R75">
        <v>15.6</v>
      </c>
      <c r="S75">
        <v>0.69</v>
      </c>
      <c r="T75">
        <v>1.58</v>
      </c>
      <c r="U75">
        <f>VLOOKUP(Table1[[#This Row],[sal__permi]],Sheet1!$C$3:$D$7,2,1)</f>
        <v>1</v>
      </c>
    </row>
    <row r="76" spans="1:21" x14ac:dyDescent="0.25">
      <c r="A76" s="1" t="s">
        <v>1</v>
      </c>
      <c r="B76" s="1" t="s">
        <v>3</v>
      </c>
      <c r="C76" s="2">
        <v>38139</v>
      </c>
      <c r="D76">
        <v>340</v>
      </c>
      <c r="E76">
        <v>725</v>
      </c>
      <c r="F76">
        <v>579</v>
      </c>
      <c r="G76">
        <v>554</v>
      </c>
      <c r="H76">
        <v>163</v>
      </c>
      <c r="I76">
        <v>2874</v>
      </c>
      <c r="J76">
        <v>130</v>
      </c>
      <c r="K76">
        <v>0</v>
      </c>
      <c r="L76">
        <v>0</v>
      </c>
      <c r="M76">
        <v>12.85808715820315</v>
      </c>
      <c r="N76">
        <v>5.6433847538208637</v>
      </c>
      <c r="O76">
        <v>2</v>
      </c>
      <c r="P76">
        <v>230</v>
      </c>
      <c r="Q76">
        <v>34</v>
      </c>
      <c r="R76">
        <v>15.7</v>
      </c>
      <c r="S76">
        <v>0.69</v>
      </c>
      <c r="T76">
        <v>1.58</v>
      </c>
      <c r="U76">
        <f>VLOOKUP(Table1[[#This Row],[sal__permi]],Sheet1!$C$3:$D$7,2,1)</f>
        <v>1</v>
      </c>
    </row>
    <row r="77" spans="1:21" x14ac:dyDescent="0.25">
      <c r="A77" s="1" t="s">
        <v>1</v>
      </c>
      <c r="B77" s="1" t="s">
        <v>22</v>
      </c>
      <c r="C77" s="2">
        <v>37211</v>
      </c>
      <c r="D77">
        <v>355</v>
      </c>
      <c r="E77">
        <v>536</v>
      </c>
      <c r="F77">
        <v>465</v>
      </c>
      <c r="G77">
        <v>370</v>
      </c>
      <c r="H77">
        <v>419</v>
      </c>
      <c r="I77">
        <v>2776</v>
      </c>
      <c r="J77">
        <v>217</v>
      </c>
      <c r="K77">
        <v>12</v>
      </c>
      <c r="L77">
        <v>4</v>
      </c>
      <c r="M77">
        <v>9.2432800292968977</v>
      </c>
      <c r="N77">
        <v>8.9647903059730716</v>
      </c>
      <c r="O77">
        <v>2</v>
      </c>
      <c r="P77">
        <v>42</v>
      </c>
      <c r="Q77">
        <v>0</v>
      </c>
      <c r="R77">
        <v>7</v>
      </c>
      <c r="S77">
        <v>0.38</v>
      </c>
      <c r="T77">
        <v>0.9</v>
      </c>
      <c r="U77">
        <f>VLOOKUP(Table1[[#This Row],[sal__permi]],Sheet1!$C$3:$D$7,2,1)</f>
        <v>1</v>
      </c>
    </row>
    <row r="78" spans="1:21" x14ac:dyDescent="0.25">
      <c r="A78" s="1" t="s">
        <v>1</v>
      </c>
      <c r="B78" s="1" t="s">
        <v>22</v>
      </c>
      <c r="C78" s="2">
        <v>38139</v>
      </c>
      <c r="D78">
        <v>324</v>
      </c>
      <c r="E78">
        <v>877</v>
      </c>
      <c r="F78">
        <v>561</v>
      </c>
      <c r="G78">
        <v>621</v>
      </c>
      <c r="H78">
        <v>211</v>
      </c>
      <c r="I78">
        <v>2883</v>
      </c>
      <c r="J78">
        <v>90</v>
      </c>
      <c r="K78">
        <v>3</v>
      </c>
      <c r="L78">
        <v>0</v>
      </c>
      <c r="M78">
        <v>13.73748168945315</v>
      </c>
      <c r="N78">
        <v>5.9476238850606151</v>
      </c>
      <c r="O78">
        <v>1.9</v>
      </c>
      <c r="P78">
        <v>160</v>
      </c>
      <c r="Q78">
        <v>220</v>
      </c>
      <c r="R78">
        <v>11.8</v>
      </c>
      <c r="S78">
        <v>0.38</v>
      </c>
      <c r="T78">
        <v>0.9</v>
      </c>
      <c r="U78">
        <f>VLOOKUP(Table1[[#This Row],[sal__permi]],Sheet1!$C$3:$D$7,2,1)</f>
        <v>1</v>
      </c>
    </row>
    <row r="79" spans="1:21" x14ac:dyDescent="0.25">
      <c r="A79" s="1" t="s">
        <v>1</v>
      </c>
      <c r="B79" s="1" t="s">
        <v>33</v>
      </c>
      <c r="C79" s="2">
        <v>39197</v>
      </c>
      <c r="D79">
        <v>393</v>
      </c>
      <c r="E79">
        <v>658</v>
      </c>
      <c r="F79">
        <v>557</v>
      </c>
      <c r="G79">
        <v>612</v>
      </c>
      <c r="H79">
        <v>148</v>
      </c>
      <c r="I79">
        <v>2879</v>
      </c>
      <c r="J79">
        <v>101</v>
      </c>
      <c r="K79">
        <v>1</v>
      </c>
      <c r="L79">
        <v>1</v>
      </c>
      <c r="M79">
        <v>11.662683105468769</v>
      </c>
      <c r="N79">
        <v>6.3433998070529753</v>
      </c>
      <c r="O79">
        <v>1.9</v>
      </c>
      <c r="P79">
        <v>0</v>
      </c>
      <c r="Q79">
        <v>71</v>
      </c>
      <c r="R79">
        <v>10.8</v>
      </c>
      <c r="S79">
        <v>0.5</v>
      </c>
      <c r="T79">
        <v>1</v>
      </c>
      <c r="U79">
        <f>VLOOKUP(Table1[[#This Row],[sal__permi]],Sheet1!$C$3:$D$7,2,1)</f>
        <v>1</v>
      </c>
    </row>
    <row r="80" spans="1:21" x14ac:dyDescent="0.25">
      <c r="A80" s="1" t="s">
        <v>1</v>
      </c>
      <c r="B80" s="1" t="s">
        <v>24</v>
      </c>
      <c r="C80" s="2">
        <v>38139</v>
      </c>
      <c r="D80">
        <v>312</v>
      </c>
      <c r="E80">
        <v>414</v>
      </c>
      <c r="F80">
        <v>363</v>
      </c>
      <c r="G80">
        <v>388</v>
      </c>
      <c r="H80">
        <v>212</v>
      </c>
      <c r="I80">
        <v>2893</v>
      </c>
      <c r="J80">
        <v>128</v>
      </c>
      <c r="K80">
        <v>0</v>
      </c>
      <c r="L80">
        <v>0</v>
      </c>
      <c r="M80">
        <v>13.73748168945315</v>
      </c>
      <c r="N80">
        <v>5.9476238850606151</v>
      </c>
      <c r="O80">
        <v>1.8</v>
      </c>
      <c r="P80">
        <v>190</v>
      </c>
      <c r="Q80">
        <v>140</v>
      </c>
      <c r="R80">
        <v>11.1</v>
      </c>
      <c r="S80">
        <v>0.49</v>
      </c>
      <c r="T80">
        <v>1.1000000000000001</v>
      </c>
      <c r="U80">
        <f>VLOOKUP(Table1[[#This Row],[sal__permi]],Sheet1!$C$3:$D$7,2,1)</f>
        <v>1</v>
      </c>
    </row>
    <row r="81" spans="1:21" x14ac:dyDescent="0.25">
      <c r="A81" s="1" t="s">
        <v>1</v>
      </c>
      <c r="B81" s="1" t="s">
        <v>24</v>
      </c>
      <c r="C81" s="2">
        <v>39243</v>
      </c>
      <c r="D81">
        <v>218</v>
      </c>
      <c r="E81">
        <v>339</v>
      </c>
      <c r="F81">
        <v>341</v>
      </c>
      <c r="G81">
        <v>534</v>
      </c>
      <c r="H81">
        <v>207</v>
      </c>
      <c r="I81">
        <v>2929</v>
      </c>
      <c r="J81">
        <v>125</v>
      </c>
      <c r="K81">
        <v>1</v>
      </c>
      <c r="L81">
        <v>0</v>
      </c>
      <c r="M81">
        <v>19.944696044921901</v>
      </c>
      <c r="N81">
        <v>1.475624136017005</v>
      </c>
      <c r="O81">
        <v>1.8</v>
      </c>
      <c r="P81">
        <v>27</v>
      </c>
      <c r="Q81">
        <v>100</v>
      </c>
      <c r="R81">
        <v>26.8</v>
      </c>
      <c r="S81">
        <v>0.49</v>
      </c>
      <c r="T81">
        <v>1.1000000000000001</v>
      </c>
      <c r="U81">
        <f>VLOOKUP(Table1[[#This Row],[sal__permi]],Sheet1!$C$3:$D$7,2,1)</f>
        <v>1</v>
      </c>
    </row>
    <row r="82" spans="1:21" x14ac:dyDescent="0.25">
      <c r="A82" s="1" t="s">
        <v>1</v>
      </c>
      <c r="B82" s="1" t="s">
        <v>30</v>
      </c>
      <c r="C82" s="2">
        <v>39933</v>
      </c>
      <c r="D82">
        <v>344</v>
      </c>
      <c r="E82">
        <v>575</v>
      </c>
      <c r="F82">
        <v>443</v>
      </c>
      <c r="G82">
        <v>491</v>
      </c>
      <c r="H82">
        <v>106</v>
      </c>
      <c r="I82">
        <v>2869</v>
      </c>
      <c r="J82">
        <v>52</v>
      </c>
      <c r="K82">
        <v>0</v>
      </c>
      <c r="L82">
        <v>1</v>
      </c>
      <c r="M82">
        <v>14.305566406250019</v>
      </c>
      <c r="N82">
        <v>2.7882168841217991</v>
      </c>
      <c r="O82">
        <v>1.8</v>
      </c>
      <c r="P82">
        <v>84</v>
      </c>
      <c r="Q82">
        <v>86</v>
      </c>
      <c r="R82">
        <v>11.9</v>
      </c>
      <c r="S82">
        <v>0.8</v>
      </c>
      <c r="T82">
        <v>1.8</v>
      </c>
      <c r="U82">
        <f>VLOOKUP(Table1[[#This Row],[sal__permi]],Sheet1!$C$3:$D$7,2,1)</f>
        <v>1</v>
      </c>
    </row>
    <row r="83" spans="1:21" x14ac:dyDescent="0.25">
      <c r="A83" s="1" t="s">
        <v>1</v>
      </c>
      <c r="B83" s="1" t="s">
        <v>24</v>
      </c>
      <c r="C83" s="2">
        <v>37211</v>
      </c>
      <c r="D83">
        <v>356</v>
      </c>
      <c r="E83">
        <v>538</v>
      </c>
      <c r="F83">
        <v>583</v>
      </c>
      <c r="G83">
        <v>631</v>
      </c>
      <c r="H83">
        <v>243</v>
      </c>
      <c r="I83">
        <v>2781</v>
      </c>
      <c r="J83">
        <v>217</v>
      </c>
      <c r="K83">
        <v>12</v>
      </c>
      <c r="L83">
        <v>4</v>
      </c>
      <c r="M83">
        <v>9.2432800292968977</v>
      </c>
      <c r="N83">
        <v>8.9647903059730716</v>
      </c>
      <c r="O83">
        <v>1.7</v>
      </c>
      <c r="P83">
        <v>9.6</v>
      </c>
      <c r="Q83">
        <v>0</v>
      </c>
      <c r="R83">
        <v>6.5</v>
      </c>
      <c r="S83">
        <v>0.49</v>
      </c>
      <c r="T83">
        <v>1.1000000000000001</v>
      </c>
      <c r="U83">
        <f>VLOOKUP(Table1[[#This Row],[sal__permi]],Sheet1!$C$3:$D$7,2,1)</f>
        <v>1</v>
      </c>
    </row>
    <row r="84" spans="1:21" x14ac:dyDescent="0.25">
      <c r="A84" s="1" t="s">
        <v>1</v>
      </c>
      <c r="B84" s="1" t="s">
        <v>24</v>
      </c>
      <c r="C84" s="2">
        <v>39188</v>
      </c>
      <c r="D84">
        <v>554</v>
      </c>
      <c r="E84">
        <v>593</v>
      </c>
      <c r="F84">
        <v>533</v>
      </c>
      <c r="G84">
        <v>578</v>
      </c>
      <c r="H84">
        <v>274</v>
      </c>
      <c r="I84">
        <v>2888</v>
      </c>
      <c r="J84">
        <v>147</v>
      </c>
      <c r="K84">
        <v>0</v>
      </c>
      <c r="L84">
        <v>0</v>
      </c>
      <c r="M84">
        <v>9.5454650878906477</v>
      </c>
      <c r="N84">
        <v>3.4481167315811811</v>
      </c>
      <c r="O84">
        <v>1.7</v>
      </c>
      <c r="P84">
        <v>16</v>
      </c>
      <c r="Q84">
        <v>37</v>
      </c>
      <c r="R84">
        <v>15.3</v>
      </c>
      <c r="S84">
        <v>0.49</v>
      </c>
      <c r="T84">
        <v>1.1000000000000001</v>
      </c>
      <c r="U84">
        <f>VLOOKUP(Table1[[#This Row],[sal__permi]],Sheet1!$C$3:$D$7,2,1)</f>
        <v>1</v>
      </c>
    </row>
    <row r="85" spans="1:21" x14ac:dyDescent="0.25">
      <c r="A85" s="1" t="s">
        <v>1</v>
      </c>
      <c r="B85" s="1" t="s">
        <v>6</v>
      </c>
      <c r="C85" s="2">
        <v>39188</v>
      </c>
      <c r="D85">
        <v>501</v>
      </c>
      <c r="E85">
        <v>649</v>
      </c>
      <c r="F85">
        <v>490</v>
      </c>
      <c r="G85">
        <v>431</v>
      </c>
      <c r="H85">
        <v>114</v>
      </c>
      <c r="I85">
        <v>2850</v>
      </c>
      <c r="J85">
        <v>11</v>
      </c>
      <c r="K85">
        <v>0</v>
      </c>
      <c r="L85">
        <v>0</v>
      </c>
      <c r="M85">
        <v>9.5454650878900225</v>
      </c>
      <c r="N85">
        <v>3.4481167315811732</v>
      </c>
      <c r="O85">
        <v>1.6</v>
      </c>
      <c r="P85">
        <v>0</v>
      </c>
      <c r="Q85">
        <v>41</v>
      </c>
      <c r="R85">
        <v>12.3</v>
      </c>
      <c r="S85">
        <v>1.41</v>
      </c>
      <c r="T85">
        <v>2.4500000000000002</v>
      </c>
      <c r="U85">
        <f>VLOOKUP(Table1[[#This Row],[sal__permi]],Sheet1!$C$3:$D$7,2,1)</f>
        <v>1</v>
      </c>
    </row>
    <row r="86" spans="1:21" x14ac:dyDescent="0.25">
      <c r="A86" s="1" t="s">
        <v>1</v>
      </c>
      <c r="B86" s="1" t="s">
        <v>24</v>
      </c>
      <c r="C86" s="2">
        <v>39300</v>
      </c>
      <c r="D86">
        <v>329</v>
      </c>
      <c r="E86">
        <v>452</v>
      </c>
      <c r="F86">
        <v>429</v>
      </c>
      <c r="G86">
        <v>537</v>
      </c>
      <c r="H86">
        <v>269</v>
      </c>
      <c r="I86">
        <v>2920</v>
      </c>
      <c r="J86">
        <v>185</v>
      </c>
      <c r="K86">
        <v>1</v>
      </c>
      <c r="L86">
        <v>1</v>
      </c>
      <c r="M86">
        <v>19.781732177734401</v>
      </c>
      <c r="N86">
        <v>8.0005003056518369</v>
      </c>
      <c r="O86">
        <v>1.6</v>
      </c>
      <c r="P86">
        <v>24</v>
      </c>
      <c r="Q86">
        <v>110</v>
      </c>
      <c r="R86">
        <v>21.6</v>
      </c>
      <c r="S86">
        <v>0.49</v>
      </c>
      <c r="T86">
        <v>1.1000000000000001</v>
      </c>
      <c r="U86">
        <f>VLOOKUP(Table1[[#This Row],[sal__permi]],Sheet1!$C$3:$D$7,2,1)</f>
        <v>1</v>
      </c>
    </row>
    <row r="87" spans="1:21" x14ac:dyDescent="0.25">
      <c r="A87" s="1" t="s">
        <v>1</v>
      </c>
      <c r="B87" s="1" t="s">
        <v>22</v>
      </c>
      <c r="C87" s="2">
        <v>39188</v>
      </c>
      <c r="D87">
        <v>500</v>
      </c>
      <c r="E87">
        <v>648</v>
      </c>
      <c r="F87">
        <v>489</v>
      </c>
      <c r="G87">
        <v>530</v>
      </c>
      <c r="H87">
        <v>243</v>
      </c>
      <c r="I87">
        <v>2883</v>
      </c>
      <c r="J87">
        <v>191</v>
      </c>
      <c r="K87">
        <v>0</v>
      </c>
      <c r="L87">
        <v>0</v>
      </c>
      <c r="M87">
        <v>9.5454650878906477</v>
      </c>
      <c r="N87">
        <v>3.4481167315811811</v>
      </c>
      <c r="O87">
        <v>1.5</v>
      </c>
      <c r="P87">
        <v>9</v>
      </c>
      <c r="Q87">
        <v>9.8000000000000007</v>
      </c>
      <c r="R87">
        <v>14.3</v>
      </c>
      <c r="S87">
        <v>0.38</v>
      </c>
      <c r="T87">
        <v>0.9</v>
      </c>
      <c r="U87">
        <f>VLOOKUP(Table1[[#This Row],[sal__permi]],Sheet1!$C$3:$D$7,2,1)</f>
        <v>1</v>
      </c>
    </row>
    <row r="88" spans="1:21" x14ac:dyDescent="0.25">
      <c r="A88" s="1" t="s">
        <v>1</v>
      </c>
      <c r="B88" s="1" t="s">
        <v>22</v>
      </c>
      <c r="C88" s="2">
        <v>39243</v>
      </c>
      <c r="D88">
        <v>300</v>
      </c>
      <c r="E88">
        <v>506</v>
      </c>
      <c r="F88">
        <v>409</v>
      </c>
      <c r="G88">
        <v>534</v>
      </c>
      <c r="H88">
        <v>260</v>
      </c>
      <c r="I88">
        <v>2929</v>
      </c>
      <c r="J88">
        <v>125</v>
      </c>
      <c r="K88">
        <v>1</v>
      </c>
      <c r="L88">
        <v>0</v>
      </c>
      <c r="M88">
        <v>19.944696044921901</v>
      </c>
      <c r="N88">
        <v>1.475624136017005</v>
      </c>
      <c r="O88">
        <v>1.5</v>
      </c>
      <c r="P88">
        <v>22</v>
      </c>
      <c r="Q88">
        <v>69</v>
      </c>
      <c r="R88">
        <v>24.5</v>
      </c>
      <c r="S88">
        <v>0.38</v>
      </c>
      <c r="T88">
        <v>0.9</v>
      </c>
      <c r="U88">
        <f>VLOOKUP(Table1[[#This Row],[sal__permi]],Sheet1!$C$3:$D$7,2,1)</f>
        <v>1</v>
      </c>
    </row>
    <row r="89" spans="1:21" x14ac:dyDescent="0.25">
      <c r="A89" s="1" t="s">
        <v>1</v>
      </c>
      <c r="B89" s="1" t="s">
        <v>28</v>
      </c>
      <c r="C89" s="2">
        <v>34267</v>
      </c>
      <c r="D89">
        <v>406</v>
      </c>
      <c r="E89">
        <v>590</v>
      </c>
      <c r="F89">
        <v>441</v>
      </c>
      <c r="G89">
        <v>334</v>
      </c>
      <c r="H89">
        <v>167</v>
      </c>
      <c r="I89">
        <v>2756</v>
      </c>
      <c r="J89">
        <v>59</v>
      </c>
      <c r="K89">
        <v>32</v>
      </c>
      <c r="L89">
        <v>2</v>
      </c>
      <c r="M89">
        <v>9.4231247317306384</v>
      </c>
      <c r="N89">
        <v>9.5462325058991873</v>
      </c>
      <c r="O89">
        <v>1.5</v>
      </c>
      <c r="P89">
        <v>6.9</v>
      </c>
      <c r="Q89">
        <v>13</v>
      </c>
      <c r="R89">
        <v>5.16</v>
      </c>
      <c r="S89">
        <v>1.52</v>
      </c>
      <c r="T89">
        <v>2.9</v>
      </c>
      <c r="U89">
        <f>VLOOKUP(Table1[[#This Row],[sal__permi]],Sheet1!$C$3:$D$7,2,1)</f>
        <v>1</v>
      </c>
    </row>
    <row r="90" spans="1:21" x14ac:dyDescent="0.25">
      <c r="A90" s="1" t="s">
        <v>1</v>
      </c>
      <c r="B90" s="1" t="s">
        <v>21</v>
      </c>
      <c r="C90" s="2">
        <v>36308</v>
      </c>
      <c r="D90">
        <v>371</v>
      </c>
      <c r="E90">
        <v>542</v>
      </c>
      <c r="F90">
        <v>391</v>
      </c>
      <c r="G90">
        <v>616</v>
      </c>
      <c r="H90">
        <v>123</v>
      </c>
      <c r="I90">
        <v>2869</v>
      </c>
      <c r="J90">
        <v>87</v>
      </c>
      <c r="K90">
        <v>0</v>
      </c>
      <c r="L90">
        <v>0</v>
      </c>
      <c r="M90">
        <v>14.12202737367636</v>
      </c>
      <c r="N90">
        <v>3.7940557611628121</v>
      </c>
      <c r="O90">
        <v>1.3</v>
      </c>
      <c r="P90">
        <v>4.2</v>
      </c>
      <c r="Q90">
        <v>13</v>
      </c>
      <c r="R90">
        <v>17.5</v>
      </c>
      <c r="S90">
        <v>0.59</v>
      </c>
      <c r="T90">
        <v>1.3</v>
      </c>
      <c r="U90">
        <f>VLOOKUP(Table1[[#This Row],[sal__permi]],Sheet1!$C$3:$D$7,2,1)</f>
        <v>1</v>
      </c>
    </row>
    <row r="91" spans="1:21" x14ac:dyDescent="0.25">
      <c r="A91" s="1" t="s">
        <v>1</v>
      </c>
      <c r="B91" s="1" t="s">
        <v>22</v>
      </c>
      <c r="C91" s="2">
        <v>39300</v>
      </c>
      <c r="D91">
        <v>285</v>
      </c>
      <c r="E91">
        <v>452</v>
      </c>
      <c r="F91">
        <v>358</v>
      </c>
      <c r="G91">
        <v>366</v>
      </c>
      <c r="H91">
        <v>212</v>
      </c>
      <c r="I91">
        <v>2915</v>
      </c>
      <c r="J91">
        <v>103</v>
      </c>
      <c r="K91">
        <v>1</v>
      </c>
      <c r="L91">
        <v>1</v>
      </c>
      <c r="M91">
        <v>19.781732177734401</v>
      </c>
      <c r="N91">
        <v>8.0005003056518369</v>
      </c>
      <c r="O91">
        <v>1.2</v>
      </c>
      <c r="P91">
        <v>25</v>
      </c>
      <c r="Q91">
        <v>83</v>
      </c>
      <c r="R91">
        <v>20.7</v>
      </c>
      <c r="S91">
        <v>0.38</v>
      </c>
      <c r="T91">
        <v>0.9</v>
      </c>
      <c r="U91">
        <f>VLOOKUP(Table1[[#This Row],[sal__permi]],Sheet1!$C$3:$D$7,2,1)</f>
        <v>1</v>
      </c>
    </row>
    <row r="92" spans="1:21" x14ac:dyDescent="0.25">
      <c r="A92" s="1" t="s">
        <v>1</v>
      </c>
      <c r="B92" s="1" t="s">
        <v>20</v>
      </c>
      <c r="C92" s="2">
        <v>32763</v>
      </c>
      <c r="D92">
        <v>286</v>
      </c>
      <c r="E92">
        <v>470</v>
      </c>
      <c r="F92">
        <v>333</v>
      </c>
      <c r="G92">
        <v>277</v>
      </c>
      <c r="H92">
        <v>129</v>
      </c>
      <c r="I92">
        <v>2850</v>
      </c>
      <c r="J92">
        <v>31</v>
      </c>
      <c r="K92">
        <v>27</v>
      </c>
      <c r="L92">
        <v>0</v>
      </c>
      <c r="M92">
        <v>12.679711914062519</v>
      </c>
      <c r="N92">
        <v>3.9043708754178601</v>
      </c>
      <c r="O92">
        <v>1.1499999999999999</v>
      </c>
      <c r="P92">
        <v>30</v>
      </c>
      <c r="Q92">
        <v>90</v>
      </c>
      <c r="R92">
        <v>14.4</v>
      </c>
      <c r="S92">
        <v>2.04</v>
      </c>
      <c r="T92">
        <v>3.7</v>
      </c>
      <c r="U92">
        <f>VLOOKUP(Table1[[#This Row],[sal__permi]],Sheet1!$C$3:$D$7,2,1)</f>
        <v>1</v>
      </c>
    </row>
    <row r="93" spans="1:21" x14ac:dyDescent="0.25">
      <c r="A93" s="1" t="s">
        <v>1</v>
      </c>
      <c r="B93" s="1" t="s">
        <v>9</v>
      </c>
      <c r="C93" s="2">
        <v>39988</v>
      </c>
      <c r="D93">
        <v>266</v>
      </c>
      <c r="E93">
        <v>528</v>
      </c>
      <c r="F93">
        <v>426</v>
      </c>
      <c r="G93">
        <v>273</v>
      </c>
      <c r="H93">
        <v>55</v>
      </c>
      <c r="I93">
        <v>2906</v>
      </c>
      <c r="J93">
        <v>17</v>
      </c>
      <c r="K93">
        <v>15</v>
      </c>
      <c r="L93">
        <v>0</v>
      </c>
      <c r="M93">
        <v>14.5685974121094</v>
      </c>
      <c r="N93">
        <v>2.973210572447003</v>
      </c>
      <c r="O93">
        <v>1.1000000000000001</v>
      </c>
      <c r="P93">
        <v>21</v>
      </c>
      <c r="Q93">
        <v>33</v>
      </c>
      <c r="R93">
        <v>22.8</v>
      </c>
      <c r="S93">
        <v>0.57999999999999996</v>
      </c>
      <c r="T93">
        <v>1.1599999999999999</v>
      </c>
      <c r="U93">
        <f>VLOOKUP(Table1[[#This Row],[sal__permi]],Sheet1!$C$3:$D$7,2,1)</f>
        <v>1</v>
      </c>
    </row>
    <row r="94" spans="1:21" x14ac:dyDescent="0.25">
      <c r="A94" s="1" t="s">
        <v>1</v>
      </c>
      <c r="B94" s="1" t="s">
        <v>9</v>
      </c>
      <c r="C94" s="2">
        <v>39995</v>
      </c>
      <c r="D94">
        <v>318</v>
      </c>
      <c r="E94">
        <v>563</v>
      </c>
      <c r="F94">
        <v>488</v>
      </c>
      <c r="G94">
        <v>511</v>
      </c>
      <c r="H94">
        <v>134</v>
      </c>
      <c r="I94">
        <v>2938</v>
      </c>
      <c r="J94">
        <v>92</v>
      </c>
      <c r="K94">
        <v>13</v>
      </c>
      <c r="L94">
        <v>2</v>
      </c>
      <c r="M94">
        <v>17.145806884765651</v>
      </c>
      <c r="N94">
        <v>4.9468009670290343</v>
      </c>
      <c r="O94">
        <v>1.1000000000000001</v>
      </c>
      <c r="P94">
        <v>21</v>
      </c>
      <c r="Q94">
        <v>33</v>
      </c>
      <c r="R94">
        <v>22.8</v>
      </c>
      <c r="S94">
        <v>0.57999999999999996</v>
      </c>
      <c r="T94">
        <v>1.1599999999999999</v>
      </c>
      <c r="U94">
        <f>VLOOKUP(Table1[[#This Row],[sal__permi]],Sheet1!$C$3:$D$7,2,1)</f>
        <v>1</v>
      </c>
    </row>
    <row r="95" spans="1:21" x14ac:dyDescent="0.25">
      <c r="A95" s="1" t="s">
        <v>1</v>
      </c>
      <c r="B95" s="1" t="s">
        <v>3</v>
      </c>
      <c r="C95" s="2">
        <v>39243</v>
      </c>
      <c r="D95">
        <v>339</v>
      </c>
      <c r="E95">
        <v>506</v>
      </c>
      <c r="F95">
        <v>407</v>
      </c>
      <c r="G95">
        <v>494</v>
      </c>
      <c r="H95">
        <v>207</v>
      </c>
      <c r="I95">
        <v>2924</v>
      </c>
      <c r="J95">
        <v>126</v>
      </c>
      <c r="K95">
        <v>1</v>
      </c>
      <c r="L95">
        <v>0</v>
      </c>
      <c r="M95">
        <v>18.367578125000019</v>
      </c>
      <c r="N95">
        <v>1.4812980178978441</v>
      </c>
      <c r="O95">
        <v>1</v>
      </c>
      <c r="P95">
        <v>0</v>
      </c>
      <c r="Q95">
        <v>40</v>
      </c>
      <c r="R95">
        <v>25.2</v>
      </c>
      <c r="S95">
        <v>0.69</v>
      </c>
      <c r="T95">
        <v>1.58</v>
      </c>
      <c r="U95">
        <f>VLOOKUP(Table1[[#This Row],[sal__permi]],Sheet1!$C$3:$D$7,2,1)</f>
        <v>1</v>
      </c>
    </row>
    <row r="96" spans="1:21" x14ac:dyDescent="0.25">
      <c r="A96" s="1" t="s">
        <v>1</v>
      </c>
      <c r="B96" s="1" t="s">
        <v>20</v>
      </c>
      <c r="C96" s="2">
        <v>35723</v>
      </c>
      <c r="D96">
        <v>174</v>
      </c>
      <c r="E96">
        <v>342</v>
      </c>
      <c r="F96">
        <v>257</v>
      </c>
      <c r="G96">
        <v>217</v>
      </c>
      <c r="H96">
        <v>41</v>
      </c>
      <c r="I96">
        <v>2797</v>
      </c>
      <c r="J96">
        <v>52</v>
      </c>
      <c r="K96">
        <v>18</v>
      </c>
      <c r="L96">
        <v>1</v>
      </c>
      <c r="M96">
        <v>5.9344421386718977</v>
      </c>
      <c r="N96">
        <v>5.6177633787215928</v>
      </c>
      <c r="O96">
        <v>1</v>
      </c>
      <c r="P96">
        <v>11.8</v>
      </c>
      <c r="Q96">
        <v>100</v>
      </c>
      <c r="R96">
        <v>7.73</v>
      </c>
      <c r="S96">
        <v>2.04</v>
      </c>
      <c r="T96">
        <v>3.7</v>
      </c>
      <c r="U96">
        <f>VLOOKUP(Table1[[#This Row],[sal__permi]],Sheet1!$C$3:$D$7,2,1)</f>
        <v>1</v>
      </c>
    </row>
    <row r="97" spans="1:21" x14ac:dyDescent="0.25">
      <c r="A97" s="1" t="s">
        <v>1</v>
      </c>
      <c r="B97" s="1" t="s">
        <v>21</v>
      </c>
      <c r="C97" s="2">
        <v>40644</v>
      </c>
      <c r="D97">
        <v>403</v>
      </c>
      <c r="E97">
        <v>736</v>
      </c>
      <c r="F97">
        <v>608</v>
      </c>
      <c r="G97">
        <v>426</v>
      </c>
      <c r="H97">
        <v>113</v>
      </c>
      <c r="I97">
        <v>2821</v>
      </c>
      <c r="J97">
        <v>72</v>
      </c>
      <c r="K97">
        <v>1</v>
      </c>
      <c r="L97">
        <v>2</v>
      </c>
      <c r="M97">
        <v>7.5461542448607588</v>
      </c>
      <c r="N97">
        <v>5.7989541397005322</v>
      </c>
      <c r="O97">
        <v>1</v>
      </c>
      <c r="P97">
        <v>7.1</v>
      </c>
      <c r="Q97">
        <v>30</v>
      </c>
      <c r="R97">
        <v>9.1</v>
      </c>
      <c r="S97">
        <v>0.59</v>
      </c>
      <c r="T97">
        <v>1.3</v>
      </c>
      <c r="U97">
        <f>VLOOKUP(Table1[[#This Row],[sal__permi]],Sheet1!$C$3:$D$7,2,1)</f>
        <v>1</v>
      </c>
    </row>
    <row r="98" spans="1:21" x14ac:dyDescent="0.25">
      <c r="A98" s="1" t="s">
        <v>1</v>
      </c>
      <c r="B98" s="1" t="s">
        <v>26</v>
      </c>
      <c r="C98" s="2">
        <v>36255</v>
      </c>
      <c r="D98">
        <v>648</v>
      </c>
      <c r="E98">
        <v>680</v>
      </c>
      <c r="F98">
        <v>555</v>
      </c>
      <c r="G98">
        <v>425</v>
      </c>
      <c r="H98">
        <v>127</v>
      </c>
      <c r="I98">
        <v>2816</v>
      </c>
      <c r="J98">
        <v>111</v>
      </c>
      <c r="K98">
        <v>2</v>
      </c>
      <c r="L98">
        <v>1</v>
      </c>
      <c r="M98">
        <v>7.6208435058593977</v>
      </c>
      <c r="N98">
        <v>4.2111693034942457</v>
      </c>
      <c r="O98">
        <v>1</v>
      </c>
      <c r="P98">
        <v>14</v>
      </c>
      <c r="Q98">
        <v>53</v>
      </c>
      <c r="R98">
        <v>5</v>
      </c>
      <c r="S98">
        <v>1.91</v>
      </c>
      <c r="T98">
        <v>2.9</v>
      </c>
      <c r="U98">
        <f>VLOOKUP(Table1[[#This Row],[sal__permi]],Sheet1!$C$3:$D$7,2,1)</f>
        <v>1</v>
      </c>
    </row>
    <row r="99" spans="1:21" x14ac:dyDescent="0.25">
      <c r="A99" s="5"/>
      <c r="B99" s="5"/>
      <c r="C99" s="6"/>
      <c r="O99">
        <f>AVERAGE(Table1[sal__permi])</f>
        <v>6.8906133917525771</v>
      </c>
      <c r="U99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907C-87C5-44D1-A27B-5644C61181CE}">
  <dimension ref="A1:U98"/>
  <sheetViews>
    <sheetView workbookViewId="0">
      <selection activeCell="U2" sqref="U2"/>
    </sheetView>
  </sheetViews>
  <sheetFormatPr defaultRowHeight="15" x14ac:dyDescent="0.25"/>
  <cols>
    <col min="1" max="1" width="13.85546875" bestFit="1" customWidth="1"/>
    <col min="2" max="2" width="22.7109375" bestFit="1" customWidth="1"/>
    <col min="3" max="3" width="13.5703125" bestFit="1" customWidth="1"/>
    <col min="4" max="10" width="5" bestFit="1" customWidth="1"/>
    <col min="11" max="11" width="11.28515625" bestFit="1" customWidth="1"/>
    <col min="12" max="12" width="15.5703125" bestFit="1" customWidth="1"/>
    <col min="13" max="13" width="34.5703125" bestFit="1" customWidth="1"/>
    <col min="14" max="14" width="20.28515625" bestFit="1" customWidth="1"/>
    <col min="15" max="15" width="10.7109375" bestFit="1" customWidth="1"/>
    <col min="16" max="16" width="10.42578125" bestFit="1" customWidth="1"/>
    <col min="17" max="17" width="10.7109375" bestFit="1" customWidth="1"/>
    <col min="18" max="18" width="11.85546875" bestFit="1" customWidth="1"/>
    <col min="19" max="19" width="12.28515625" bestFit="1" customWidth="1"/>
    <col min="20" max="20" width="12.85546875" bestFit="1" customWidth="1"/>
    <col min="21" max="21" width="8.85546875" bestFit="1" customWidth="1"/>
  </cols>
  <sheetData>
    <row r="1" spans="1:21" x14ac:dyDescent="0.25">
      <c r="A1" s="12" t="s">
        <v>0</v>
      </c>
      <c r="B1" s="13" t="s">
        <v>2</v>
      </c>
      <c r="C1" s="13" t="s">
        <v>35</v>
      </c>
      <c r="D1" s="13" t="s">
        <v>36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41</v>
      </c>
      <c r="J1" s="13" t="s">
        <v>42</v>
      </c>
      <c r="K1" s="13" t="s">
        <v>43</v>
      </c>
      <c r="L1" s="13" t="s">
        <v>44</v>
      </c>
      <c r="M1" s="14" t="s">
        <v>51</v>
      </c>
      <c r="N1" s="15" t="s">
        <v>52</v>
      </c>
      <c r="O1" s="13" t="s">
        <v>56</v>
      </c>
      <c r="P1" s="13" t="s">
        <v>46</v>
      </c>
      <c r="Q1" s="13" t="s">
        <v>47</v>
      </c>
      <c r="R1" s="13" t="s">
        <v>48</v>
      </c>
      <c r="S1" s="13" t="s">
        <v>49</v>
      </c>
      <c r="T1" s="13" t="s">
        <v>50</v>
      </c>
      <c r="U1" s="16" t="s">
        <v>53</v>
      </c>
    </row>
    <row r="2" spans="1:21" x14ac:dyDescent="0.25">
      <c r="A2" s="17" t="s">
        <v>1</v>
      </c>
      <c r="B2" s="18" t="s">
        <v>29</v>
      </c>
      <c r="C2" s="19">
        <v>39988</v>
      </c>
      <c r="D2" s="8">
        <v>295</v>
      </c>
      <c r="E2" s="8">
        <v>465</v>
      </c>
      <c r="F2" s="8">
        <v>339</v>
      </c>
      <c r="G2" s="8">
        <v>216</v>
      </c>
      <c r="H2" s="8">
        <v>48</v>
      </c>
      <c r="I2" s="8">
        <v>2902</v>
      </c>
      <c r="J2" s="8">
        <v>14</v>
      </c>
      <c r="K2" s="8">
        <v>14</v>
      </c>
      <c r="L2" s="8">
        <v>0</v>
      </c>
      <c r="M2" s="8">
        <v>15.4167419433594</v>
      </c>
      <c r="N2" s="8">
        <v>2.5016749742366371</v>
      </c>
      <c r="O2" s="8">
        <v>35.020000000000003</v>
      </c>
      <c r="P2" s="8">
        <v>14</v>
      </c>
      <c r="Q2" s="8">
        <v>6</v>
      </c>
      <c r="R2" s="8">
        <v>17.920000000000002</v>
      </c>
      <c r="S2" s="8">
        <v>0.35</v>
      </c>
      <c r="T2" s="8">
        <v>4.3</v>
      </c>
      <c r="U2" s="9">
        <f>VLOOKUP(Table1[[#This Row],[sal__permi]],Sheet1!$C$3:$D$7,2,1)</f>
        <v>2</v>
      </c>
    </row>
    <row r="3" spans="1:21" x14ac:dyDescent="0.25">
      <c r="A3" s="20" t="s">
        <v>1</v>
      </c>
      <c r="B3" s="21" t="s">
        <v>29</v>
      </c>
      <c r="C3" s="22">
        <v>39963</v>
      </c>
      <c r="D3" s="10">
        <v>263</v>
      </c>
      <c r="E3" s="10">
        <v>307</v>
      </c>
      <c r="F3" s="10">
        <v>248</v>
      </c>
      <c r="G3" s="10">
        <v>222</v>
      </c>
      <c r="H3" s="10">
        <v>130</v>
      </c>
      <c r="I3" s="10">
        <v>2855</v>
      </c>
      <c r="J3" s="10">
        <v>89</v>
      </c>
      <c r="K3" s="10">
        <v>1</v>
      </c>
      <c r="L3" s="10">
        <v>4</v>
      </c>
      <c r="M3" s="10">
        <v>13.92473754882815</v>
      </c>
      <c r="N3" s="10">
        <v>4.1981455039049358</v>
      </c>
      <c r="O3" s="10">
        <v>31.12</v>
      </c>
      <c r="P3" s="10">
        <v>26</v>
      </c>
      <c r="Q3" s="10">
        <v>6.4</v>
      </c>
      <c r="R3" s="10">
        <v>12.25</v>
      </c>
      <c r="S3" s="10">
        <v>0.35</v>
      </c>
      <c r="T3" s="10">
        <v>4.3</v>
      </c>
      <c r="U3" s="11">
        <f>VLOOKUP(Table1[[#This Row],[sal__permi]],Sheet1!$C$3:$D$7,2,1)</f>
        <v>2</v>
      </c>
    </row>
    <row r="4" spans="1:21" x14ac:dyDescent="0.25">
      <c r="A4" s="17" t="s">
        <v>1</v>
      </c>
      <c r="B4" s="18" t="s">
        <v>14</v>
      </c>
      <c r="C4" s="19">
        <v>38139</v>
      </c>
      <c r="D4" s="8">
        <v>312</v>
      </c>
      <c r="E4" s="8">
        <v>584</v>
      </c>
      <c r="F4" s="8">
        <v>499</v>
      </c>
      <c r="G4" s="8">
        <v>584</v>
      </c>
      <c r="H4" s="8">
        <v>160</v>
      </c>
      <c r="I4" s="8">
        <v>2879</v>
      </c>
      <c r="J4" s="8">
        <v>129</v>
      </c>
      <c r="K4" s="8">
        <v>0</v>
      </c>
      <c r="L4" s="8">
        <v>0</v>
      </c>
      <c r="M4" s="8">
        <v>13.73748168945315</v>
      </c>
      <c r="N4" s="8">
        <v>5.9476238850606151</v>
      </c>
      <c r="O4" s="8">
        <v>23.299999</v>
      </c>
      <c r="P4" s="8">
        <v>190</v>
      </c>
      <c r="Q4" s="8">
        <v>76</v>
      </c>
      <c r="R4" s="8">
        <v>12.2</v>
      </c>
      <c r="S4" s="8">
        <v>0.26</v>
      </c>
      <c r="T4" s="8">
        <v>0.7</v>
      </c>
      <c r="U4" s="9">
        <f>VLOOKUP(Table1[[#This Row],[sal__permi]],Sheet1!$C$3:$D$7,2,1)</f>
        <v>2</v>
      </c>
    </row>
    <row r="5" spans="1:21" x14ac:dyDescent="0.25">
      <c r="A5" s="20" t="s">
        <v>1</v>
      </c>
      <c r="B5" s="21" t="s">
        <v>34</v>
      </c>
      <c r="C5" s="22">
        <v>40045</v>
      </c>
      <c r="D5" s="10">
        <v>442</v>
      </c>
      <c r="E5" s="10">
        <v>806</v>
      </c>
      <c r="F5" s="10">
        <v>675</v>
      </c>
      <c r="G5" s="10">
        <v>1149</v>
      </c>
      <c r="H5" s="10">
        <v>675</v>
      </c>
      <c r="I5" s="10">
        <v>2938</v>
      </c>
      <c r="J5" s="10">
        <v>366</v>
      </c>
      <c r="K5" s="10">
        <v>0</v>
      </c>
      <c r="L5" s="10">
        <v>0</v>
      </c>
      <c r="M5" s="10">
        <v>21.920129394531269</v>
      </c>
      <c r="N5" s="10">
        <v>5.6643730221702784</v>
      </c>
      <c r="O5" s="10">
        <v>21.9</v>
      </c>
      <c r="P5" s="10">
        <v>35</v>
      </c>
      <c r="Q5" s="10">
        <v>9.4</v>
      </c>
      <c r="R5" s="10">
        <v>19.399999999999999</v>
      </c>
      <c r="S5" s="10">
        <v>0.35</v>
      </c>
      <c r="T5" s="10">
        <v>0.7</v>
      </c>
      <c r="U5" s="11">
        <f>VLOOKUP(Table1[[#This Row],[sal__permi]],Sheet1!$C$3:$D$7,2,1)</f>
        <v>2</v>
      </c>
    </row>
    <row r="6" spans="1:21" x14ac:dyDescent="0.25">
      <c r="A6" s="17" t="s">
        <v>1</v>
      </c>
      <c r="B6" s="18" t="s">
        <v>11</v>
      </c>
      <c r="C6" s="19">
        <v>39988</v>
      </c>
      <c r="D6" s="8">
        <v>293</v>
      </c>
      <c r="E6" s="8">
        <v>631</v>
      </c>
      <c r="F6" s="8">
        <v>405</v>
      </c>
      <c r="G6" s="8">
        <v>215</v>
      </c>
      <c r="H6" s="8">
        <v>100</v>
      </c>
      <c r="I6" s="8">
        <v>2902</v>
      </c>
      <c r="J6" s="8">
        <v>51</v>
      </c>
      <c r="K6" s="8">
        <v>14</v>
      </c>
      <c r="L6" s="8">
        <v>0</v>
      </c>
      <c r="M6" s="8">
        <v>15.4167419433594</v>
      </c>
      <c r="N6" s="8">
        <v>2.5016749742366371</v>
      </c>
      <c r="O6" s="8">
        <v>21.3</v>
      </c>
      <c r="P6" s="8">
        <v>21</v>
      </c>
      <c r="Q6" s="8">
        <v>33</v>
      </c>
      <c r="R6" s="8">
        <v>19.64</v>
      </c>
      <c r="S6" s="8">
        <v>0.3</v>
      </c>
      <c r="T6" s="8">
        <v>1.55</v>
      </c>
      <c r="U6" s="9">
        <f>VLOOKUP(Table1[[#This Row],[sal__permi]],Sheet1!$C$3:$D$7,2,1)</f>
        <v>2</v>
      </c>
    </row>
    <row r="7" spans="1:21" x14ac:dyDescent="0.25">
      <c r="A7" s="20" t="s">
        <v>1</v>
      </c>
      <c r="B7" s="21" t="s">
        <v>34</v>
      </c>
      <c r="C7" s="22">
        <v>39997</v>
      </c>
      <c r="D7" s="10">
        <v>453</v>
      </c>
      <c r="E7" s="10">
        <v>688</v>
      </c>
      <c r="F7" s="10">
        <v>623</v>
      </c>
      <c r="G7" s="10">
        <v>706</v>
      </c>
      <c r="H7" s="10">
        <v>292</v>
      </c>
      <c r="I7" s="10">
        <v>2955</v>
      </c>
      <c r="J7" s="10">
        <v>166</v>
      </c>
      <c r="K7" s="10">
        <v>2</v>
      </c>
      <c r="L7" s="10">
        <v>3</v>
      </c>
      <c r="M7" s="10">
        <v>21.324060058593719</v>
      </c>
      <c r="N7" s="10">
        <v>2.63964064494367</v>
      </c>
      <c r="O7" s="10">
        <v>20.399999999999999</v>
      </c>
      <c r="P7" s="10">
        <v>96</v>
      </c>
      <c r="Q7" s="10">
        <v>26</v>
      </c>
      <c r="R7" s="10">
        <v>16.5</v>
      </c>
      <c r="S7" s="10">
        <v>0.35</v>
      </c>
      <c r="T7" s="10">
        <v>0.7</v>
      </c>
      <c r="U7" s="11">
        <f>VLOOKUP(Table1[[#This Row],[sal__permi]],Sheet1!$C$3:$D$7,2,1)</f>
        <v>2</v>
      </c>
    </row>
    <row r="8" spans="1:21" x14ac:dyDescent="0.25">
      <c r="A8" s="17" t="s">
        <v>1</v>
      </c>
      <c r="B8" s="18" t="s">
        <v>13</v>
      </c>
      <c r="C8" s="19">
        <v>39197</v>
      </c>
      <c r="D8" s="8">
        <v>451</v>
      </c>
      <c r="E8" s="8">
        <v>528</v>
      </c>
      <c r="F8" s="8">
        <v>488</v>
      </c>
      <c r="G8" s="8">
        <v>355</v>
      </c>
      <c r="H8" s="8">
        <v>180</v>
      </c>
      <c r="I8" s="8">
        <v>2879</v>
      </c>
      <c r="J8" s="8">
        <v>185</v>
      </c>
      <c r="K8" s="8">
        <v>1</v>
      </c>
      <c r="L8" s="8">
        <v>1</v>
      </c>
      <c r="M8" s="8">
        <v>12.67083129882815</v>
      </c>
      <c r="N8" s="8">
        <v>5.1508506439253079</v>
      </c>
      <c r="O8" s="8">
        <v>17</v>
      </c>
      <c r="P8" s="8">
        <v>4.0999999999999996</v>
      </c>
      <c r="Q8" s="8">
        <v>2.1</v>
      </c>
      <c r="R8" s="8">
        <v>16.2</v>
      </c>
      <c r="S8" s="8">
        <v>0.4</v>
      </c>
      <c r="T8" s="8">
        <v>0.8</v>
      </c>
      <c r="U8" s="9">
        <f>VLOOKUP(Table1[[#This Row],[sal__permi]],Sheet1!$C$3:$D$7,2,1)</f>
        <v>2</v>
      </c>
    </row>
    <row r="9" spans="1:21" x14ac:dyDescent="0.25">
      <c r="A9" s="20" t="s">
        <v>1</v>
      </c>
      <c r="B9" s="21" t="s">
        <v>15</v>
      </c>
      <c r="C9" s="22">
        <v>36372</v>
      </c>
      <c r="D9" s="10">
        <v>272</v>
      </c>
      <c r="E9" s="10">
        <v>326</v>
      </c>
      <c r="F9" s="10">
        <v>292</v>
      </c>
      <c r="G9" s="10">
        <v>299</v>
      </c>
      <c r="H9" s="10">
        <v>60</v>
      </c>
      <c r="I9" s="10">
        <v>2920</v>
      </c>
      <c r="J9" s="10">
        <v>58</v>
      </c>
      <c r="K9" s="10">
        <v>1</v>
      </c>
      <c r="L9" s="10">
        <v>3</v>
      </c>
      <c r="M9" s="10">
        <v>20.211267089843719</v>
      </c>
      <c r="N9" s="10">
        <v>1.377647890113743</v>
      </c>
      <c r="O9" s="10">
        <v>15.5</v>
      </c>
      <c r="P9" s="10">
        <v>5.6</v>
      </c>
      <c r="Q9" s="10">
        <v>23</v>
      </c>
      <c r="R9" s="10">
        <v>24.5</v>
      </c>
      <c r="S9" s="10">
        <v>1.83</v>
      </c>
      <c r="T9" s="10">
        <v>3.7</v>
      </c>
      <c r="U9" s="11">
        <f>VLOOKUP(Table1[[#This Row],[sal__permi]],Sheet1!$C$3:$D$7,2,1)</f>
        <v>2</v>
      </c>
    </row>
    <row r="10" spans="1:21" x14ac:dyDescent="0.25">
      <c r="A10" s="17" t="s">
        <v>1</v>
      </c>
      <c r="B10" s="18" t="s">
        <v>11</v>
      </c>
      <c r="C10" s="19">
        <v>39963</v>
      </c>
      <c r="D10" s="8">
        <v>363</v>
      </c>
      <c r="E10" s="8">
        <v>645</v>
      </c>
      <c r="F10" s="8">
        <v>482</v>
      </c>
      <c r="G10" s="8">
        <v>339</v>
      </c>
      <c r="H10" s="8">
        <v>182</v>
      </c>
      <c r="I10" s="8">
        <v>2860</v>
      </c>
      <c r="J10" s="8">
        <v>126</v>
      </c>
      <c r="K10" s="8">
        <v>1</v>
      </c>
      <c r="L10" s="8">
        <v>4</v>
      </c>
      <c r="M10" s="8">
        <v>13.92473754882815</v>
      </c>
      <c r="N10" s="8">
        <v>4.1981455039049358</v>
      </c>
      <c r="O10" s="8">
        <v>15.18</v>
      </c>
      <c r="P10" s="8">
        <v>58</v>
      </c>
      <c r="Q10" s="8">
        <v>65</v>
      </c>
      <c r="R10" s="8">
        <v>13.43</v>
      </c>
      <c r="S10" s="8">
        <v>0.3</v>
      </c>
      <c r="T10" s="8">
        <v>1.55</v>
      </c>
      <c r="U10" s="9">
        <f>VLOOKUP(Table1[[#This Row],[sal__permi]],Sheet1!$C$3:$D$7,2,1)</f>
        <v>2</v>
      </c>
    </row>
    <row r="11" spans="1:21" x14ac:dyDescent="0.25">
      <c r="A11" s="20" t="s">
        <v>1</v>
      </c>
      <c r="B11" s="21" t="s">
        <v>14</v>
      </c>
      <c r="C11" s="22">
        <v>39243</v>
      </c>
      <c r="D11" s="10">
        <v>274</v>
      </c>
      <c r="E11" s="10">
        <v>503</v>
      </c>
      <c r="F11" s="10">
        <v>472</v>
      </c>
      <c r="G11" s="10">
        <v>688</v>
      </c>
      <c r="H11" s="10">
        <v>206</v>
      </c>
      <c r="I11" s="10">
        <v>2942</v>
      </c>
      <c r="J11" s="10">
        <v>89</v>
      </c>
      <c r="K11" s="10">
        <v>1</v>
      </c>
      <c r="L11" s="10">
        <v>0</v>
      </c>
      <c r="M11" s="10">
        <v>19.944696044921901</v>
      </c>
      <c r="N11" s="10">
        <v>1.475624136017005</v>
      </c>
      <c r="O11" s="10">
        <v>14.7</v>
      </c>
      <c r="P11" s="10">
        <v>11</v>
      </c>
      <c r="Q11" s="10">
        <v>46</v>
      </c>
      <c r="R11" s="10">
        <v>24.4</v>
      </c>
      <c r="S11" s="10">
        <v>0.26</v>
      </c>
      <c r="T11" s="10">
        <v>0.7</v>
      </c>
      <c r="U11" s="11">
        <f>VLOOKUP(Table1[[#This Row],[sal__permi]],Sheet1!$C$3:$D$7,2,1)</f>
        <v>2</v>
      </c>
    </row>
    <row r="12" spans="1:21" x14ac:dyDescent="0.25">
      <c r="A12" s="17" t="s">
        <v>1</v>
      </c>
      <c r="B12" s="18" t="s">
        <v>30</v>
      </c>
      <c r="C12" s="19">
        <v>37412</v>
      </c>
      <c r="D12" s="8">
        <v>370</v>
      </c>
      <c r="E12" s="8">
        <v>593</v>
      </c>
      <c r="F12" s="8">
        <v>472</v>
      </c>
      <c r="G12" s="8">
        <v>617</v>
      </c>
      <c r="H12" s="8">
        <v>235</v>
      </c>
      <c r="I12" s="8">
        <v>2865</v>
      </c>
      <c r="J12" s="8">
        <v>165</v>
      </c>
      <c r="K12" s="8">
        <v>7</v>
      </c>
      <c r="L12" s="8">
        <v>1</v>
      </c>
      <c r="M12" s="8">
        <v>19.677301025390651</v>
      </c>
      <c r="N12" s="8">
        <v>6.352589822417543</v>
      </c>
      <c r="O12" s="8">
        <v>14.4</v>
      </c>
      <c r="P12" s="8">
        <v>13</v>
      </c>
      <c r="Q12" s="8">
        <v>23</v>
      </c>
      <c r="R12" s="8">
        <v>17.700001</v>
      </c>
      <c r="S12" s="8">
        <v>0.8</v>
      </c>
      <c r="T12" s="8">
        <v>1.8</v>
      </c>
      <c r="U12" s="9">
        <f>VLOOKUP(Table1[[#This Row],[sal__permi]],Sheet1!$C$3:$D$7,2,1)</f>
        <v>2</v>
      </c>
    </row>
    <row r="13" spans="1:21" x14ac:dyDescent="0.25">
      <c r="A13" s="20" t="s">
        <v>1</v>
      </c>
      <c r="B13" s="21" t="s">
        <v>8</v>
      </c>
      <c r="C13" s="22">
        <v>35931</v>
      </c>
      <c r="D13" s="10">
        <v>275</v>
      </c>
      <c r="E13" s="10">
        <v>388</v>
      </c>
      <c r="F13" s="10">
        <v>306</v>
      </c>
      <c r="G13" s="10">
        <v>277</v>
      </c>
      <c r="H13" s="10">
        <v>109</v>
      </c>
      <c r="I13" s="10">
        <v>2865</v>
      </c>
      <c r="J13" s="10">
        <v>94</v>
      </c>
      <c r="K13" s="10">
        <v>0</v>
      </c>
      <c r="L13" s="10">
        <v>1</v>
      </c>
      <c r="M13" s="10">
        <v>13.43425903320315</v>
      </c>
      <c r="N13" s="10">
        <v>1.95514953221645</v>
      </c>
      <c r="O13" s="10">
        <v>13.6</v>
      </c>
      <c r="P13" s="10">
        <v>13</v>
      </c>
      <c r="Q13" s="10">
        <v>5.2</v>
      </c>
      <c r="R13" s="10">
        <v>13.73</v>
      </c>
      <c r="S13" s="10">
        <v>1.18</v>
      </c>
      <c r="T13" s="10">
        <v>2.2999999999999998</v>
      </c>
      <c r="U13" s="11">
        <f>VLOOKUP(Table1[[#This Row],[sal__permi]],Sheet1!$C$3:$D$7,2,1)</f>
        <v>2</v>
      </c>
    </row>
    <row r="14" spans="1:21" x14ac:dyDescent="0.25">
      <c r="A14" s="17" t="s">
        <v>1</v>
      </c>
      <c r="B14" s="18" t="s">
        <v>10</v>
      </c>
      <c r="C14" s="19">
        <v>39197</v>
      </c>
      <c r="D14" s="8">
        <v>353</v>
      </c>
      <c r="E14" s="8">
        <v>431</v>
      </c>
      <c r="F14" s="8">
        <v>299</v>
      </c>
      <c r="G14" s="8">
        <v>307</v>
      </c>
      <c r="H14" s="8">
        <v>121</v>
      </c>
      <c r="I14" s="8">
        <v>2841</v>
      </c>
      <c r="J14" s="8">
        <v>101</v>
      </c>
      <c r="K14" s="8">
        <v>1</v>
      </c>
      <c r="L14" s="8">
        <v>2</v>
      </c>
      <c r="M14" s="8">
        <v>13.960839843750019</v>
      </c>
      <c r="N14" s="8">
        <v>4.5265366664959759</v>
      </c>
      <c r="O14" s="8">
        <v>13.3</v>
      </c>
      <c r="P14" s="8">
        <v>7.1</v>
      </c>
      <c r="Q14" s="8">
        <v>1.1000000000000001</v>
      </c>
      <c r="R14" s="8">
        <v>14.1</v>
      </c>
      <c r="S14" s="8">
        <v>0.89</v>
      </c>
      <c r="T14" s="8">
        <v>1.6</v>
      </c>
      <c r="U14" s="9">
        <f>VLOOKUP(Table1[[#This Row],[sal__permi]],Sheet1!$C$3:$D$7,2,1)</f>
        <v>2</v>
      </c>
    </row>
    <row r="15" spans="1:21" x14ac:dyDescent="0.25">
      <c r="A15" s="20" t="s">
        <v>1</v>
      </c>
      <c r="B15" s="21" t="s">
        <v>30</v>
      </c>
      <c r="C15" s="22">
        <v>37389</v>
      </c>
      <c r="D15" s="10">
        <v>225</v>
      </c>
      <c r="E15" s="10">
        <v>398</v>
      </c>
      <c r="F15" s="10">
        <v>313</v>
      </c>
      <c r="G15" s="10">
        <v>240</v>
      </c>
      <c r="H15" s="10">
        <v>55</v>
      </c>
      <c r="I15" s="10">
        <v>2852</v>
      </c>
      <c r="J15" s="10">
        <v>15</v>
      </c>
      <c r="K15" s="10">
        <v>0</v>
      </c>
      <c r="L15" s="10">
        <v>0</v>
      </c>
      <c r="M15" s="10">
        <v>10.84966430664065</v>
      </c>
      <c r="N15" s="10">
        <v>3.2286545114908658</v>
      </c>
      <c r="O15" s="10">
        <v>12.6</v>
      </c>
      <c r="P15" s="10">
        <v>37</v>
      </c>
      <c r="Q15" s="10">
        <v>24</v>
      </c>
      <c r="R15" s="10">
        <v>14.7</v>
      </c>
      <c r="S15" s="10">
        <v>0.8</v>
      </c>
      <c r="T15" s="10">
        <v>1.8</v>
      </c>
      <c r="U15" s="11">
        <f>VLOOKUP(Table1[[#This Row],[sal__permi]],Sheet1!$C$3:$D$7,2,1)</f>
        <v>2</v>
      </c>
    </row>
    <row r="16" spans="1:21" x14ac:dyDescent="0.25">
      <c r="A16" s="17" t="s">
        <v>1</v>
      </c>
      <c r="B16" s="18" t="s">
        <v>33</v>
      </c>
      <c r="C16" s="19">
        <v>38582</v>
      </c>
      <c r="D16" s="8">
        <v>238</v>
      </c>
      <c r="E16" s="8">
        <v>351</v>
      </c>
      <c r="F16" s="8">
        <v>310</v>
      </c>
      <c r="G16" s="8">
        <v>211</v>
      </c>
      <c r="H16" s="8">
        <v>73</v>
      </c>
      <c r="I16" s="8">
        <v>2911</v>
      </c>
      <c r="J16" s="8">
        <v>24</v>
      </c>
      <c r="K16" s="8">
        <v>0</v>
      </c>
      <c r="L16" s="8">
        <v>0</v>
      </c>
      <c r="M16" s="8">
        <v>17.237420654296901</v>
      </c>
      <c r="N16" s="8">
        <v>4.7074851839958898</v>
      </c>
      <c r="O16" s="8">
        <v>10.83625</v>
      </c>
      <c r="P16" s="8">
        <v>9.2999999999999992E-3</v>
      </c>
      <c r="Q16" s="8">
        <v>1.5299999999999999E-2</v>
      </c>
      <c r="R16" s="8">
        <v>17.811</v>
      </c>
      <c r="S16" s="8">
        <v>0.5</v>
      </c>
      <c r="T16" s="8">
        <v>1</v>
      </c>
      <c r="U16" s="9">
        <f>VLOOKUP(Table1[[#This Row],[sal__permi]],Sheet1!$C$3:$D$7,2,1)</f>
        <v>2</v>
      </c>
    </row>
    <row r="17" spans="1:21" x14ac:dyDescent="0.25">
      <c r="A17" s="20" t="s">
        <v>1</v>
      </c>
      <c r="B17" s="21" t="s">
        <v>17</v>
      </c>
      <c r="C17" s="22">
        <v>38116</v>
      </c>
      <c r="D17" s="10">
        <v>342</v>
      </c>
      <c r="E17" s="10">
        <v>439</v>
      </c>
      <c r="F17" s="10">
        <v>301</v>
      </c>
      <c r="G17" s="10">
        <v>445</v>
      </c>
      <c r="H17" s="10">
        <v>109</v>
      </c>
      <c r="I17" s="10">
        <v>2869</v>
      </c>
      <c r="J17" s="10">
        <v>53</v>
      </c>
      <c r="K17" s="10">
        <v>5</v>
      </c>
      <c r="L17" s="10">
        <v>3</v>
      </c>
      <c r="M17" s="10">
        <v>16.521722412109401</v>
      </c>
      <c r="N17" s="10">
        <v>3.2380426352860452</v>
      </c>
      <c r="O17" s="10">
        <v>10.6</v>
      </c>
      <c r="P17" s="10">
        <v>21</v>
      </c>
      <c r="Q17" s="10">
        <v>58</v>
      </c>
      <c r="R17" s="10">
        <v>12.733333</v>
      </c>
      <c r="S17" s="10">
        <v>2.4700000000000002</v>
      </c>
      <c r="T17" s="10">
        <v>4.2</v>
      </c>
      <c r="U17" s="11">
        <f>VLOOKUP(Table1[[#This Row],[sal__permi]],Sheet1!$C$3:$D$7,2,1)</f>
        <v>2</v>
      </c>
    </row>
    <row r="18" spans="1:21" x14ac:dyDescent="0.25">
      <c r="A18" s="17" t="s">
        <v>1</v>
      </c>
      <c r="B18" s="18" t="s">
        <v>33</v>
      </c>
      <c r="C18" s="19">
        <v>38637</v>
      </c>
      <c r="D18" s="8">
        <v>358</v>
      </c>
      <c r="E18" s="8">
        <v>388</v>
      </c>
      <c r="F18" s="8">
        <v>368</v>
      </c>
      <c r="G18" s="8">
        <v>335</v>
      </c>
      <c r="H18" s="8">
        <v>111</v>
      </c>
      <c r="I18" s="8">
        <v>2855</v>
      </c>
      <c r="J18" s="8">
        <v>36</v>
      </c>
      <c r="K18" s="8">
        <v>0</v>
      </c>
      <c r="L18" s="8">
        <v>0</v>
      </c>
      <c r="M18" s="8">
        <v>14.267480468750019</v>
      </c>
      <c r="N18" s="8">
        <v>7.7312762556208101</v>
      </c>
      <c r="O18" s="8">
        <v>10.53725</v>
      </c>
      <c r="P18" s="8">
        <v>5.3E-3</v>
      </c>
      <c r="Q18" s="8">
        <v>1.0699999999999999E-2</v>
      </c>
      <c r="R18" s="8">
        <v>12.2765</v>
      </c>
      <c r="S18" s="8">
        <v>0.5</v>
      </c>
      <c r="T18" s="8">
        <v>1</v>
      </c>
      <c r="U18" s="9">
        <f>VLOOKUP(Table1[[#This Row],[sal__permi]],Sheet1!$C$3:$D$7,2,1)</f>
        <v>2</v>
      </c>
    </row>
    <row r="19" spans="1:21" x14ac:dyDescent="0.25">
      <c r="A19" s="20" t="s">
        <v>1</v>
      </c>
      <c r="B19" s="21" t="s">
        <v>4</v>
      </c>
      <c r="C19" s="22">
        <v>39197</v>
      </c>
      <c r="D19" s="10">
        <v>305</v>
      </c>
      <c r="E19" s="10">
        <v>382</v>
      </c>
      <c r="F19" s="10">
        <v>297</v>
      </c>
      <c r="G19" s="10">
        <v>351</v>
      </c>
      <c r="H19" s="10">
        <v>90</v>
      </c>
      <c r="I19" s="10">
        <v>2836</v>
      </c>
      <c r="J19" s="10">
        <v>59</v>
      </c>
      <c r="K19" s="10">
        <v>1</v>
      </c>
      <c r="L19" s="10">
        <v>2</v>
      </c>
      <c r="M19" s="10">
        <v>13.960839843750019</v>
      </c>
      <c r="N19" s="10">
        <v>4.5265366664959759</v>
      </c>
      <c r="O19" s="10">
        <v>9.9</v>
      </c>
      <c r="P19" s="10">
        <v>5.2</v>
      </c>
      <c r="Q19" s="10">
        <v>0.7</v>
      </c>
      <c r="R19" s="10">
        <v>12.4</v>
      </c>
      <c r="S19" s="10">
        <v>1.65</v>
      </c>
      <c r="T19" s="10">
        <v>3</v>
      </c>
      <c r="U19" s="11">
        <f>VLOOKUP(Table1[[#This Row],[sal__permi]],Sheet1!$C$3:$D$7,2,1)</f>
        <v>2</v>
      </c>
    </row>
    <row r="20" spans="1:21" x14ac:dyDescent="0.25">
      <c r="A20" s="17" t="s">
        <v>1</v>
      </c>
      <c r="B20" s="18" t="s">
        <v>18</v>
      </c>
      <c r="C20" s="19">
        <v>34107</v>
      </c>
      <c r="D20" s="8">
        <v>419</v>
      </c>
      <c r="E20" s="8">
        <v>616</v>
      </c>
      <c r="F20" s="8">
        <v>525</v>
      </c>
      <c r="G20" s="8">
        <v>781</v>
      </c>
      <c r="H20" s="8">
        <v>361</v>
      </c>
      <c r="I20" s="8">
        <v>2869</v>
      </c>
      <c r="J20" s="8">
        <v>291</v>
      </c>
      <c r="K20" s="8">
        <v>22</v>
      </c>
      <c r="L20" s="8">
        <v>1</v>
      </c>
      <c r="M20" s="8">
        <v>17.12837782605845</v>
      </c>
      <c r="N20" s="8">
        <v>7.7954084931350343</v>
      </c>
      <c r="O20" s="8">
        <v>9.9</v>
      </c>
      <c r="P20" s="8">
        <v>57</v>
      </c>
      <c r="Q20" s="8">
        <v>63</v>
      </c>
      <c r="R20" s="8">
        <v>16.139999</v>
      </c>
      <c r="S20" s="8">
        <v>2.95</v>
      </c>
      <c r="T20" s="8">
        <v>6.1</v>
      </c>
      <c r="U20" s="9">
        <f>VLOOKUP(Table1[[#This Row],[sal__permi]],Sheet1!$C$3:$D$7,2,1)</f>
        <v>2</v>
      </c>
    </row>
    <row r="21" spans="1:21" x14ac:dyDescent="0.25">
      <c r="A21" s="20" t="s">
        <v>1</v>
      </c>
      <c r="B21" s="21" t="s">
        <v>18</v>
      </c>
      <c r="C21" s="22">
        <v>34235</v>
      </c>
      <c r="D21" s="10">
        <v>231</v>
      </c>
      <c r="E21" s="10">
        <v>295</v>
      </c>
      <c r="F21" s="10">
        <v>250</v>
      </c>
      <c r="G21" s="10">
        <v>323</v>
      </c>
      <c r="H21" s="10">
        <v>108</v>
      </c>
      <c r="I21" s="10">
        <v>2831</v>
      </c>
      <c r="J21" s="10">
        <v>37</v>
      </c>
      <c r="K21" s="10">
        <v>0</v>
      </c>
      <c r="L21" s="10">
        <v>0</v>
      </c>
      <c r="M21" s="10">
        <v>10.989417062942319</v>
      </c>
      <c r="N21" s="10">
        <v>4.2957990470901253</v>
      </c>
      <c r="O21" s="10">
        <v>9.6999999999999993</v>
      </c>
      <c r="P21" s="10">
        <v>28.5</v>
      </c>
      <c r="Q21" s="10">
        <v>380</v>
      </c>
      <c r="R21" s="10">
        <v>10.32</v>
      </c>
      <c r="S21" s="10">
        <v>2.95</v>
      </c>
      <c r="T21" s="10">
        <v>6.1</v>
      </c>
      <c r="U21" s="11">
        <f>VLOOKUP(Table1[[#This Row],[sal__permi]],Sheet1!$C$3:$D$7,2,1)</f>
        <v>2</v>
      </c>
    </row>
    <row r="22" spans="1:21" x14ac:dyDescent="0.25">
      <c r="A22" s="17" t="s">
        <v>1</v>
      </c>
      <c r="B22" s="18" t="s">
        <v>30</v>
      </c>
      <c r="C22" s="19">
        <v>37908</v>
      </c>
      <c r="D22" s="8">
        <v>254</v>
      </c>
      <c r="E22" s="8">
        <v>362</v>
      </c>
      <c r="F22" s="8">
        <v>220</v>
      </c>
      <c r="G22" s="8">
        <v>196</v>
      </c>
      <c r="H22" s="8">
        <v>87</v>
      </c>
      <c r="I22" s="8">
        <v>2781</v>
      </c>
      <c r="J22" s="8">
        <v>47</v>
      </c>
      <c r="K22" s="8">
        <v>0</v>
      </c>
      <c r="L22" s="8">
        <v>0</v>
      </c>
      <c r="M22" s="8">
        <v>6.2557922363281477</v>
      </c>
      <c r="N22" s="8">
        <v>2.542678079794106</v>
      </c>
      <c r="O22" s="8">
        <v>9.6999999999999993</v>
      </c>
      <c r="P22" s="8">
        <v>7.2</v>
      </c>
      <c r="Q22" s="8">
        <v>4.9000000000000004</v>
      </c>
      <c r="R22" s="8">
        <v>8</v>
      </c>
      <c r="S22" s="8">
        <v>0.8</v>
      </c>
      <c r="T22" s="8">
        <v>1.8</v>
      </c>
      <c r="U22" s="9">
        <f>VLOOKUP(Table1[[#This Row],[sal__permi]],Sheet1!$C$3:$D$7,2,1)</f>
        <v>2</v>
      </c>
    </row>
    <row r="23" spans="1:21" x14ac:dyDescent="0.25">
      <c r="A23" s="20" t="s">
        <v>1</v>
      </c>
      <c r="B23" s="21" t="s">
        <v>12</v>
      </c>
      <c r="C23" s="22">
        <v>39243</v>
      </c>
      <c r="D23" s="10">
        <v>217</v>
      </c>
      <c r="E23" s="10">
        <v>436</v>
      </c>
      <c r="F23" s="10">
        <v>320</v>
      </c>
      <c r="G23" s="10">
        <v>462</v>
      </c>
      <c r="H23" s="10">
        <v>106</v>
      </c>
      <c r="I23" s="10">
        <v>2947</v>
      </c>
      <c r="J23" s="10">
        <v>53</v>
      </c>
      <c r="K23" s="10">
        <v>1</v>
      </c>
      <c r="L23" s="10">
        <v>0</v>
      </c>
      <c r="M23" s="10">
        <v>21.529077148437519</v>
      </c>
      <c r="N23" s="10">
        <v>1.4094600291530139</v>
      </c>
      <c r="O23" s="10">
        <v>9.6</v>
      </c>
      <c r="P23" s="10">
        <v>16</v>
      </c>
      <c r="Q23" s="10">
        <v>110</v>
      </c>
      <c r="R23" s="10">
        <v>16.7</v>
      </c>
      <c r="S23" s="10">
        <v>0.97</v>
      </c>
      <c r="T23" s="10">
        <v>1.8</v>
      </c>
      <c r="U23" s="11">
        <f>VLOOKUP(Table1[[#This Row],[sal__permi]],Sheet1!$C$3:$D$7,2,1)</f>
        <v>2</v>
      </c>
    </row>
    <row r="24" spans="1:21" x14ac:dyDescent="0.25">
      <c r="A24" s="17" t="s">
        <v>1</v>
      </c>
      <c r="B24" s="18" t="s">
        <v>18</v>
      </c>
      <c r="C24" s="19">
        <v>34539</v>
      </c>
      <c r="D24" s="8">
        <v>373</v>
      </c>
      <c r="E24" s="8">
        <v>560</v>
      </c>
      <c r="F24" s="8">
        <v>372</v>
      </c>
      <c r="G24" s="8">
        <v>516</v>
      </c>
      <c r="H24" s="8">
        <v>119</v>
      </c>
      <c r="I24" s="8">
        <v>2929</v>
      </c>
      <c r="J24" s="8">
        <v>59</v>
      </c>
      <c r="K24" s="8">
        <v>10</v>
      </c>
      <c r="L24" s="8">
        <v>1</v>
      </c>
      <c r="M24" s="8">
        <v>20.871794406844799</v>
      </c>
      <c r="N24" s="8">
        <v>2.823130322954909</v>
      </c>
      <c r="O24" s="8">
        <v>9.3000000000000007</v>
      </c>
      <c r="P24" s="8">
        <v>90.699996999999996</v>
      </c>
      <c r="Q24" s="8">
        <v>270</v>
      </c>
      <c r="R24" s="8">
        <v>20.59</v>
      </c>
      <c r="S24" s="8">
        <v>2.95</v>
      </c>
      <c r="T24" s="8">
        <v>6.1</v>
      </c>
      <c r="U24" s="9">
        <f>VLOOKUP(Table1[[#This Row],[sal__permi]],Sheet1!$C$3:$D$7,2,1)</f>
        <v>2</v>
      </c>
    </row>
    <row r="25" spans="1:21" x14ac:dyDescent="0.25">
      <c r="A25" s="20" t="s">
        <v>1</v>
      </c>
      <c r="B25" s="21" t="s">
        <v>30</v>
      </c>
      <c r="C25" s="22">
        <v>36413</v>
      </c>
      <c r="D25" s="10">
        <v>381</v>
      </c>
      <c r="E25" s="10">
        <v>464</v>
      </c>
      <c r="F25" s="10">
        <v>391</v>
      </c>
      <c r="G25" s="10">
        <v>305</v>
      </c>
      <c r="H25" s="10">
        <v>122</v>
      </c>
      <c r="I25" s="10">
        <v>2874</v>
      </c>
      <c r="J25" s="10">
        <v>78</v>
      </c>
      <c r="K25" s="10">
        <v>2</v>
      </c>
      <c r="L25" s="10">
        <v>4</v>
      </c>
      <c r="M25" s="10">
        <v>14.78045043945315</v>
      </c>
      <c r="N25" s="10">
        <v>0.69741040929178499</v>
      </c>
      <c r="O25" s="10">
        <v>9.3000000000000007</v>
      </c>
      <c r="P25" s="10">
        <v>46</v>
      </c>
      <c r="Q25" s="10">
        <v>57</v>
      </c>
      <c r="R25" s="10">
        <v>16.899999999999999</v>
      </c>
      <c r="S25" s="10">
        <v>0.8</v>
      </c>
      <c r="T25" s="10">
        <v>1.8</v>
      </c>
      <c r="U25" s="11">
        <f>VLOOKUP(Table1[[#This Row],[sal__permi]],Sheet1!$C$3:$D$7,2,1)</f>
        <v>2</v>
      </c>
    </row>
    <row r="26" spans="1:21" x14ac:dyDescent="0.25">
      <c r="A26" s="17" t="s">
        <v>1</v>
      </c>
      <c r="B26" s="18" t="s">
        <v>15</v>
      </c>
      <c r="C26" s="19">
        <v>39995</v>
      </c>
      <c r="D26" s="8">
        <v>263</v>
      </c>
      <c r="E26" s="8">
        <v>413</v>
      </c>
      <c r="F26" s="8">
        <v>303</v>
      </c>
      <c r="G26" s="8">
        <v>402</v>
      </c>
      <c r="H26" s="8">
        <v>164</v>
      </c>
      <c r="I26" s="8">
        <v>2938</v>
      </c>
      <c r="J26" s="8">
        <v>56</v>
      </c>
      <c r="K26" s="8">
        <v>13</v>
      </c>
      <c r="L26" s="8">
        <v>2</v>
      </c>
      <c r="M26" s="8">
        <v>19.862481689453151</v>
      </c>
      <c r="N26" s="8">
        <v>3.2962054838144148</v>
      </c>
      <c r="O26" s="8">
        <v>9.07</v>
      </c>
      <c r="P26" s="8">
        <v>18</v>
      </c>
      <c r="Q26" s="8">
        <v>53</v>
      </c>
      <c r="R26" s="8">
        <v>25.81</v>
      </c>
      <c r="S26" s="8">
        <v>1.83</v>
      </c>
      <c r="T26" s="8">
        <v>3.7</v>
      </c>
      <c r="U26" s="9">
        <f>VLOOKUP(Table1[[#This Row],[sal__permi]],Sheet1!$C$3:$D$7,2,1)</f>
        <v>2</v>
      </c>
    </row>
    <row r="27" spans="1:21" x14ac:dyDescent="0.25">
      <c r="A27" s="20" t="s">
        <v>1</v>
      </c>
      <c r="B27" s="21" t="s">
        <v>8</v>
      </c>
      <c r="C27" s="22">
        <v>38116</v>
      </c>
      <c r="D27" s="10">
        <v>479</v>
      </c>
      <c r="E27" s="10">
        <v>509</v>
      </c>
      <c r="F27" s="10">
        <v>348</v>
      </c>
      <c r="G27" s="10">
        <v>541</v>
      </c>
      <c r="H27" s="10">
        <v>298</v>
      </c>
      <c r="I27" s="10">
        <v>2836</v>
      </c>
      <c r="J27" s="10">
        <v>212</v>
      </c>
      <c r="K27" s="10">
        <v>6</v>
      </c>
      <c r="L27" s="10">
        <v>3</v>
      </c>
      <c r="M27" s="10">
        <v>15.0849548339844</v>
      </c>
      <c r="N27" s="10">
        <v>4.1926370879048509</v>
      </c>
      <c r="O27" s="10">
        <v>9</v>
      </c>
      <c r="P27" s="10">
        <v>3.2</v>
      </c>
      <c r="Q27" s="10">
        <v>6.1</v>
      </c>
      <c r="R27" s="10">
        <v>0</v>
      </c>
      <c r="S27" s="10">
        <v>1.18</v>
      </c>
      <c r="T27" s="10">
        <v>2.2999999999999998</v>
      </c>
      <c r="U27" s="11">
        <f>VLOOKUP(Table1[[#This Row],[sal__permi]],Sheet1!$C$3:$D$7,2,1)</f>
        <v>2</v>
      </c>
    </row>
    <row r="28" spans="1:21" x14ac:dyDescent="0.25">
      <c r="A28" s="17" t="s">
        <v>1</v>
      </c>
      <c r="B28" s="18" t="s">
        <v>8</v>
      </c>
      <c r="C28" s="19">
        <v>38036</v>
      </c>
      <c r="D28" s="8">
        <v>337</v>
      </c>
      <c r="E28" s="8">
        <v>315</v>
      </c>
      <c r="F28" s="8">
        <v>296</v>
      </c>
      <c r="G28" s="8">
        <v>151</v>
      </c>
      <c r="H28" s="8">
        <v>105</v>
      </c>
      <c r="I28" s="8">
        <v>2729</v>
      </c>
      <c r="J28" s="8">
        <v>-27</v>
      </c>
      <c r="K28" s="8">
        <v>2</v>
      </c>
      <c r="L28" s="8">
        <v>3</v>
      </c>
      <c r="M28" s="8">
        <v>1.188073730468773</v>
      </c>
      <c r="N28" s="8">
        <v>0.349932871636156</v>
      </c>
      <c r="O28" s="8">
        <v>8.8000000000000007</v>
      </c>
      <c r="P28" s="8">
        <v>5.4</v>
      </c>
      <c r="Q28" s="8">
        <v>15</v>
      </c>
      <c r="R28" s="8">
        <v>0</v>
      </c>
      <c r="S28" s="8">
        <v>1.18</v>
      </c>
      <c r="T28" s="8">
        <v>2.2999999999999998</v>
      </c>
      <c r="U28" s="9">
        <f>VLOOKUP(Table1[[#This Row],[sal__permi]],Sheet1!$C$3:$D$7,2,1)</f>
        <v>2</v>
      </c>
    </row>
    <row r="29" spans="1:21" x14ac:dyDescent="0.25">
      <c r="A29" s="20" t="s">
        <v>1</v>
      </c>
      <c r="B29" s="21" t="s">
        <v>18</v>
      </c>
      <c r="C29" s="22">
        <v>34260</v>
      </c>
      <c r="D29" s="10">
        <v>273</v>
      </c>
      <c r="E29" s="10">
        <v>320</v>
      </c>
      <c r="F29" s="10">
        <v>241</v>
      </c>
      <c r="G29" s="10">
        <v>369</v>
      </c>
      <c r="H29" s="10">
        <v>147</v>
      </c>
      <c r="I29" s="10">
        <v>2766</v>
      </c>
      <c r="J29" s="10">
        <v>51</v>
      </c>
      <c r="K29" s="10">
        <v>5</v>
      </c>
      <c r="L29" s="10">
        <v>2</v>
      </c>
      <c r="M29" s="10">
        <v>5.886253771580698</v>
      </c>
      <c r="N29" s="10">
        <v>3.709337046860731</v>
      </c>
      <c r="O29" s="10">
        <v>8.5</v>
      </c>
      <c r="P29" s="10">
        <v>61.5</v>
      </c>
      <c r="Q29" s="10">
        <v>320</v>
      </c>
      <c r="R29" s="10">
        <v>6.44</v>
      </c>
      <c r="S29" s="10">
        <v>2.95</v>
      </c>
      <c r="T29" s="10">
        <v>6.1</v>
      </c>
      <c r="U29" s="11">
        <f>VLOOKUP(Table1[[#This Row],[sal__permi]],Sheet1!$C$3:$D$7,2,1)</f>
        <v>2</v>
      </c>
    </row>
    <row r="30" spans="1:21" x14ac:dyDescent="0.25">
      <c r="A30" s="17" t="s">
        <v>1</v>
      </c>
      <c r="B30" s="18" t="s">
        <v>18</v>
      </c>
      <c r="C30" s="19">
        <v>34267</v>
      </c>
      <c r="D30" s="8">
        <v>233</v>
      </c>
      <c r="E30" s="8">
        <v>379</v>
      </c>
      <c r="F30" s="8">
        <v>280</v>
      </c>
      <c r="G30" s="8">
        <v>425</v>
      </c>
      <c r="H30" s="8">
        <v>230</v>
      </c>
      <c r="I30" s="8">
        <v>2761</v>
      </c>
      <c r="J30" s="8">
        <v>60</v>
      </c>
      <c r="K30" s="8">
        <v>1</v>
      </c>
      <c r="L30" s="8">
        <v>1</v>
      </c>
      <c r="M30" s="8">
        <v>8.1139276672686833</v>
      </c>
      <c r="N30" s="8">
        <v>4.2764095186275251</v>
      </c>
      <c r="O30" s="8">
        <v>8.5</v>
      </c>
      <c r="P30" s="8">
        <v>61.5</v>
      </c>
      <c r="Q30" s="8">
        <v>320</v>
      </c>
      <c r="R30" s="8">
        <v>6.44</v>
      </c>
      <c r="S30" s="8">
        <v>2.95</v>
      </c>
      <c r="T30" s="8">
        <v>6.1</v>
      </c>
      <c r="U30" s="9">
        <f>VLOOKUP(Table1[[#This Row],[sal__permi]],Sheet1!$C$3:$D$7,2,1)</f>
        <v>2</v>
      </c>
    </row>
    <row r="31" spans="1:21" x14ac:dyDescent="0.25">
      <c r="A31" s="20" t="s">
        <v>1</v>
      </c>
      <c r="B31" s="21" t="s">
        <v>6</v>
      </c>
      <c r="C31" s="22">
        <v>35723</v>
      </c>
      <c r="D31" s="10">
        <v>230</v>
      </c>
      <c r="E31" s="10">
        <v>420</v>
      </c>
      <c r="F31" s="10">
        <v>249</v>
      </c>
      <c r="G31" s="10">
        <v>214</v>
      </c>
      <c r="H31" s="10">
        <v>94</v>
      </c>
      <c r="I31" s="10">
        <v>2792</v>
      </c>
      <c r="J31" s="10">
        <v>52</v>
      </c>
      <c r="K31" s="10">
        <v>2</v>
      </c>
      <c r="L31" s="10">
        <v>3</v>
      </c>
      <c r="M31" s="10">
        <v>7.6403747558589998</v>
      </c>
      <c r="N31" s="10">
        <v>7.9588124818684172</v>
      </c>
      <c r="O31" s="10">
        <v>7.9</v>
      </c>
      <c r="P31" s="10">
        <v>65</v>
      </c>
      <c r="Q31" s="10">
        <v>190</v>
      </c>
      <c r="R31" s="10">
        <v>8.7799999999999994</v>
      </c>
      <c r="S31" s="10">
        <v>1.41</v>
      </c>
      <c r="T31" s="10">
        <v>2.4500000000000002</v>
      </c>
      <c r="U31" s="11">
        <f>VLOOKUP(Table1[[#This Row],[sal__permi]],Sheet1!$C$3:$D$7,2,1)</f>
        <v>2</v>
      </c>
    </row>
    <row r="32" spans="1:21" x14ac:dyDescent="0.25">
      <c r="A32" s="17" t="s">
        <v>1</v>
      </c>
      <c r="B32" s="18" t="s">
        <v>18</v>
      </c>
      <c r="C32" s="19">
        <v>32715</v>
      </c>
      <c r="D32" s="8">
        <v>367</v>
      </c>
      <c r="E32" s="8">
        <v>523</v>
      </c>
      <c r="F32" s="8">
        <v>424</v>
      </c>
      <c r="G32" s="8">
        <v>447</v>
      </c>
      <c r="H32" s="8">
        <v>153</v>
      </c>
      <c r="I32" s="8">
        <v>2915</v>
      </c>
      <c r="J32" s="8">
        <v>103</v>
      </c>
      <c r="K32" s="8">
        <v>14</v>
      </c>
      <c r="L32" s="8">
        <v>1</v>
      </c>
      <c r="M32" s="8">
        <v>21.403413531326919</v>
      </c>
      <c r="N32" s="8">
        <v>2.253942968995406</v>
      </c>
      <c r="O32" s="8">
        <v>7.72</v>
      </c>
      <c r="P32" s="8">
        <v>105</v>
      </c>
      <c r="Q32" s="8">
        <v>150</v>
      </c>
      <c r="R32" s="8">
        <v>15.4</v>
      </c>
      <c r="S32" s="8">
        <v>2.95</v>
      </c>
      <c r="T32" s="8">
        <v>6.1</v>
      </c>
      <c r="U32" s="9">
        <f>VLOOKUP(Table1[[#This Row],[sal__permi]],Sheet1!$C$3:$D$7,2,1)</f>
        <v>2</v>
      </c>
    </row>
    <row r="33" spans="1:21" x14ac:dyDescent="0.25">
      <c r="A33" s="20" t="s">
        <v>1</v>
      </c>
      <c r="B33" s="21" t="s">
        <v>18</v>
      </c>
      <c r="C33" s="22">
        <v>34468</v>
      </c>
      <c r="D33" s="10">
        <v>210</v>
      </c>
      <c r="E33" s="10">
        <v>350</v>
      </c>
      <c r="F33" s="10">
        <v>237</v>
      </c>
      <c r="G33" s="10">
        <v>386</v>
      </c>
      <c r="H33" s="10">
        <v>147</v>
      </c>
      <c r="I33" s="10">
        <v>2865</v>
      </c>
      <c r="J33" s="10">
        <v>98</v>
      </c>
      <c r="K33" s="10">
        <v>0</v>
      </c>
      <c r="L33" s="10">
        <v>0</v>
      </c>
      <c r="M33" s="10">
        <v>12.966377600700239</v>
      </c>
      <c r="N33" s="10">
        <v>3.2792720481963031</v>
      </c>
      <c r="O33" s="10">
        <v>7.6</v>
      </c>
      <c r="P33" s="10">
        <v>58.5</v>
      </c>
      <c r="Q33" s="10">
        <v>320</v>
      </c>
      <c r="R33" s="10">
        <v>15.36</v>
      </c>
      <c r="S33" s="10">
        <v>2.95</v>
      </c>
      <c r="T33" s="10">
        <v>6.1</v>
      </c>
      <c r="U33" s="11">
        <f>VLOOKUP(Table1[[#This Row],[sal__permi]],Sheet1!$C$3:$D$7,2,1)</f>
        <v>2</v>
      </c>
    </row>
    <row r="34" spans="1:21" x14ac:dyDescent="0.25">
      <c r="A34" s="17" t="s">
        <v>1</v>
      </c>
      <c r="B34" s="18" t="s">
        <v>18</v>
      </c>
      <c r="C34" s="19">
        <v>32763</v>
      </c>
      <c r="D34" s="8">
        <v>238</v>
      </c>
      <c r="E34" s="8">
        <v>331</v>
      </c>
      <c r="F34" s="8">
        <v>302</v>
      </c>
      <c r="G34" s="8">
        <v>287</v>
      </c>
      <c r="H34" s="8">
        <v>97</v>
      </c>
      <c r="I34" s="8">
        <v>2855</v>
      </c>
      <c r="J34" s="8">
        <v>85</v>
      </c>
      <c r="K34" s="8">
        <v>27</v>
      </c>
      <c r="L34" s="8">
        <v>0</v>
      </c>
      <c r="M34" s="8">
        <v>12.16796333424816</v>
      </c>
      <c r="N34" s="8">
        <v>3.5148729700204688</v>
      </c>
      <c r="O34" s="8">
        <v>7.46</v>
      </c>
      <c r="P34" s="8">
        <v>112</v>
      </c>
      <c r="Q34" s="8">
        <v>170</v>
      </c>
      <c r="R34" s="8">
        <v>14.5</v>
      </c>
      <c r="S34" s="8">
        <v>2.95</v>
      </c>
      <c r="T34" s="8">
        <v>6.1</v>
      </c>
      <c r="U34" s="9">
        <f>VLOOKUP(Table1[[#This Row],[sal__permi]],Sheet1!$C$3:$D$7,2,1)</f>
        <v>2</v>
      </c>
    </row>
    <row r="35" spans="1:21" x14ac:dyDescent="0.25">
      <c r="A35" s="20" t="s">
        <v>1</v>
      </c>
      <c r="B35" s="21" t="s">
        <v>33</v>
      </c>
      <c r="C35" s="22">
        <v>38518</v>
      </c>
      <c r="D35" s="10">
        <v>322</v>
      </c>
      <c r="E35" s="10">
        <v>497</v>
      </c>
      <c r="F35" s="10">
        <v>362</v>
      </c>
      <c r="G35" s="10">
        <v>498</v>
      </c>
      <c r="H35" s="10">
        <v>62</v>
      </c>
      <c r="I35" s="10">
        <v>2906</v>
      </c>
      <c r="J35" s="10">
        <v>46</v>
      </c>
      <c r="K35" s="10">
        <v>2</v>
      </c>
      <c r="L35" s="10">
        <v>1</v>
      </c>
      <c r="M35" s="10">
        <v>14.8952575683594</v>
      </c>
      <c r="N35" s="10">
        <v>2.1874822861096548</v>
      </c>
      <c r="O35" s="10">
        <v>7.3177500000000002</v>
      </c>
      <c r="P35" s="10">
        <v>1.6E-2</v>
      </c>
      <c r="Q35" s="10">
        <v>1.29E-2</v>
      </c>
      <c r="R35" s="10">
        <v>16.931000000000001</v>
      </c>
      <c r="S35" s="10">
        <v>0.5</v>
      </c>
      <c r="T35" s="10">
        <v>1</v>
      </c>
      <c r="U35" s="11">
        <f>VLOOKUP(Table1[[#This Row],[sal__permi]],Sheet1!$C$3:$D$7,2,1)</f>
        <v>2</v>
      </c>
    </row>
    <row r="36" spans="1:21" x14ac:dyDescent="0.25">
      <c r="A36" s="17" t="s">
        <v>1</v>
      </c>
      <c r="B36" s="18" t="s">
        <v>17</v>
      </c>
      <c r="C36" s="19">
        <v>39197</v>
      </c>
      <c r="D36" s="8">
        <v>368</v>
      </c>
      <c r="E36" s="8">
        <v>456</v>
      </c>
      <c r="F36" s="8">
        <v>310</v>
      </c>
      <c r="G36" s="8">
        <v>427</v>
      </c>
      <c r="H36" s="8">
        <v>236</v>
      </c>
      <c r="I36" s="8">
        <v>2831</v>
      </c>
      <c r="J36" s="8">
        <v>143</v>
      </c>
      <c r="K36" s="8">
        <v>1</v>
      </c>
      <c r="L36" s="8">
        <v>2</v>
      </c>
      <c r="M36" s="8">
        <v>14.3314147949219</v>
      </c>
      <c r="N36" s="8">
        <v>4.0252289837147606</v>
      </c>
      <c r="O36" s="8">
        <v>7.3</v>
      </c>
      <c r="P36" s="8">
        <v>13</v>
      </c>
      <c r="Q36" s="8">
        <v>6.9</v>
      </c>
      <c r="R36" s="8">
        <v>11.2</v>
      </c>
      <c r="S36" s="8">
        <v>2.4700000000000002</v>
      </c>
      <c r="T36" s="8">
        <v>4.2</v>
      </c>
      <c r="U36" s="9">
        <f>VLOOKUP(Table1[[#This Row],[sal__permi]],Sheet1!$C$3:$D$7,2,1)</f>
        <v>2</v>
      </c>
    </row>
    <row r="37" spans="1:21" x14ac:dyDescent="0.25">
      <c r="A37" s="20" t="s">
        <v>1</v>
      </c>
      <c r="B37" s="21" t="s">
        <v>30</v>
      </c>
      <c r="C37" s="22">
        <v>36372</v>
      </c>
      <c r="D37" s="10">
        <v>374</v>
      </c>
      <c r="E37" s="10">
        <v>488</v>
      </c>
      <c r="F37" s="10">
        <v>457</v>
      </c>
      <c r="G37" s="10">
        <v>441</v>
      </c>
      <c r="H37" s="10">
        <v>123</v>
      </c>
      <c r="I37" s="10">
        <v>2906</v>
      </c>
      <c r="J37" s="10">
        <v>101</v>
      </c>
      <c r="K37" s="10">
        <v>1</v>
      </c>
      <c r="L37" s="10">
        <v>3</v>
      </c>
      <c r="M37" s="10">
        <v>19.638726806640651</v>
      </c>
      <c r="N37" s="10">
        <v>0.80298869324073308</v>
      </c>
      <c r="O37" s="10">
        <v>7.2</v>
      </c>
      <c r="P37" s="10">
        <v>21</v>
      </c>
      <c r="Q37" s="10">
        <v>25</v>
      </c>
      <c r="R37" s="10">
        <v>25.700001</v>
      </c>
      <c r="S37" s="10">
        <v>0.8</v>
      </c>
      <c r="T37" s="10">
        <v>1.8</v>
      </c>
      <c r="U37" s="11">
        <f>VLOOKUP(Table1[[#This Row],[sal__permi]],Sheet1!$C$3:$D$7,2,1)</f>
        <v>2</v>
      </c>
    </row>
    <row r="38" spans="1:21" x14ac:dyDescent="0.25">
      <c r="A38" s="17" t="s">
        <v>1</v>
      </c>
      <c r="B38" s="18" t="s">
        <v>14</v>
      </c>
      <c r="C38" s="19">
        <v>39300</v>
      </c>
      <c r="D38" s="8">
        <v>251</v>
      </c>
      <c r="E38" s="8">
        <v>325</v>
      </c>
      <c r="F38" s="8">
        <v>292</v>
      </c>
      <c r="G38" s="8">
        <v>497</v>
      </c>
      <c r="H38" s="8">
        <v>183</v>
      </c>
      <c r="I38" s="8">
        <v>2920</v>
      </c>
      <c r="J38" s="8">
        <v>64</v>
      </c>
      <c r="K38" s="8">
        <v>1</v>
      </c>
      <c r="L38" s="8">
        <v>1</v>
      </c>
      <c r="M38" s="8">
        <v>19.781732177734401</v>
      </c>
      <c r="N38" s="8">
        <v>8.0005003056518369</v>
      </c>
      <c r="O38" s="8">
        <v>7.1</v>
      </c>
      <c r="P38" s="8">
        <v>8</v>
      </c>
      <c r="Q38" s="8">
        <v>23</v>
      </c>
      <c r="R38" s="8">
        <v>19.8</v>
      </c>
      <c r="S38" s="8">
        <v>0.26</v>
      </c>
      <c r="T38" s="8">
        <v>0.7</v>
      </c>
      <c r="U38" s="9">
        <f>VLOOKUP(Table1[[#This Row],[sal__permi]],Sheet1!$C$3:$D$7,2,1)</f>
        <v>2</v>
      </c>
    </row>
    <row r="39" spans="1:21" x14ac:dyDescent="0.25">
      <c r="A39" s="20" t="s">
        <v>1</v>
      </c>
      <c r="B39" s="21" t="s">
        <v>18</v>
      </c>
      <c r="C39" s="22">
        <v>33364</v>
      </c>
      <c r="D39" s="10">
        <v>184</v>
      </c>
      <c r="E39" s="10">
        <v>286</v>
      </c>
      <c r="F39" s="10">
        <v>208</v>
      </c>
      <c r="G39" s="10">
        <v>208</v>
      </c>
      <c r="H39" s="10">
        <v>72</v>
      </c>
      <c r="I39" s="10">
        <v>2802</v>
      </c>
      <c r="J39" s="10">
        <v>24</v>
      </c>
      <c r="K39" s="10">
        <v>1</v>
      </c>
      <c r="L39" s="10">
        <v>1</v>
      </c>
      <c r="M39" s="10">
        <v>7.5495283007608691</v>
      </c>
      <c r="N39" s="10">
        <v>4.2762632172235167</v>
      </c>
      <c r="O39" s="10">
        <v>6.99</v>
      </c>
      <c r="P39" s="10">
        <v>23.4</v>
      </c>
      <c r="Q39" s="10">
        <v>52</v>
      </c>
      <c r="R39" s="10">
        <v>9.1999999999999993</v>
      </c>
      <c r="S39" s="10">
        <v>2.95</v>
      </c>
      <c r="T39" s="10">
        <v>6.1</v>
      </c>
      <c r="U39" s="11">
        <f>VLOOKUP(Table1[[#This Row],[sal__permi]],Sheet1!$C$3:$D$7,2,1)</f>
        <v>2</v>
      </c>
    </row>
    <row r="40" spans="1:21" x14ac:dyDescent="0.25">
      <c r="A40" s="17" t="s">
        <v>1</v>
      </c>
      <c r="B40" s="18" t="s">
        <v>14</v>
      </c>
      <c r="C40" s="19">
        <v>39188</v>
      </c>
      <c r="D40" s="8">
        <v>526</v>
      </c>
      <c r="E40" s="8">
        <v>758</v>
      </c>
      <c r="F40" s="8">
        <v>662</v>
      </c>
      <c r="G40" s="8">
        <v>773</v>
      </c>
      <c r="H40" s="8">
        <v>210</v>
      </c>
      <c r="I40" s="8">
        <v>2883</v>
      </c>
      <c r="J40" s="8">
        <v>147</v>
      </c>
      <c r="K40" s="8">
        <v>0</v>
      </c>
      <c r="L40" s="8">
        <v>0</v>
      </c>
      <c r="M40" s="8">
        <v>9.5454650878906477</v>
      </c>
      <c r="N40" s="8">
        <v>3.4481167315811811</v>
      </c>
      <c r="O40" s="8">
        <v>6.7</v>
      </c>
      <c r="P40" s="8">
        <v>7.3</v>
      </c>
      <c r="Q40" s="8">
        <v>9.1999999999999993</v>
      </c>
      <c r="R40" s="8">
        <v>12.6</v>
      </c>
      <c r="S40" s="8">
        <v>0.26</v>
      </c>
      <c r="T40" s="8">
        <v>0.7</v>
      </c>
      <c r="U40" s="9">
        <f>VLOOKUP(Table1[[#This Row],[sal__permi]],Sheet1!$C$3:$D$7,2,1)</f>
        <v>1</v>
      </c>
    </row>
    <row r="41" spans="1:21" x14ac:dyDescent="0.25">
      <c r="A41" s="20" t="s">
        <v>1</v>
      </c>
      <c r="B41" s="21" t="s">
        <v>18</v>
      </c>
      <c r="C41" s="22">
        <v>38116</v>
      </c>
      <c r="D41" s="10">
        <v>1150</v>
      </c>
      <c r="E41" s="10">
        <v>1262</v>
      </c>
      <c r="F41" s="10">
        <v>1138</v>
      </c>
      <c r="G41" s="10">
        <v>2486</v>
      </c>
      <c r="H41" s="10">
        <v>1833</v>
      </c>
      <c r="I41" s="10">
        <v>2797</v>
      </c>
      <c r="J41" s="10">
        <v>1361</v>
      </c>
      <c r="K41" s="10">
        <v>6</v>
      </c>
      <c r="L41" s="10">
        <v>3</v>
      </c>
      <c r="M41" s="10">
        <v>16.555101616720489</v>
      </c>
      <c r="N41" s="10">
        <v>3.6339554881370439</v>
      </c>
      <c r="O41" s="10">
        <v>6.3</v>
      </c>
      <c r="P41" s="10">
        <v>4.5</v>
      </c>
      <c r="Q41" s="10">
        <v>18</v>
      </c>
      <c r="R41" s="10">
        <v>15.1</v>
      </c>
      <c r="S41" s="10">
        <v>2.95</v>
      </c>
      <c r="T41" s="10">
        <v>6.1</v>
      </c>
      <c r="U41" s="11">
        <f>VLOOKUP(Table1[[#This Row],[sal__permi]],Sheet1!$C$3:$D$7,2,1)</f>
        <v>1</v>
      </c>
    </row>
    <row r="42" spans="1:21" x14ac:dyDescent="0.25">
      <c r="A42" s="17" t="s">
        <v>1</v>
      </c>
      <c r="B42" s="18" t="s">
        <v>16</v>
      </c>
      <c r="C42" s="19">
        <v>40829</v>
      </c>
      <c r="D42" s="8">
        <v>332</v>
      </c>
      <c r="E42" s="8">
        <v>592</v>
      </c>
      <c r="F42" s="8">
        <v>417</v>
      </c>
      <c r="G42" s="8">
        <v>306</v>
      </c>
      <c r="H42" s="8">
        <v>124</v>
      </c>
      <c r="I42" s="8">
        <v>2816</v>
      </c>
      <c r="J42" s="8">
        <v>108</v>
      </c>
      <c r="K42" s="8">
        <v>13</v>
      </c>
      <c r="L42" s="8">
        <v>4</v>
      </c>
      <c r="M42" s="8">
        <v>10.2659851074219</v>
      </c>
      <c r="N42" s="8">
        <v>5.1180906527175756</v>
      </c>
      <c r="O42" s="8">
        <v>6.2</v>
      </c>
      <c r="P42" s="8">
        <v>284</v>
      </c>
      <c r="Q42" s="8">
        <v>160</v>
      </c>
      <c r="R42" s="8">
        <v>9.9</v>
      </c>
      <c r="S42" s="8">
        <v>0.78</v>
      </c>
      <c r="T42" s="8">
        <v>1.25</v>
      </c>
      <c r="U42" s="9">
        <f>VLOOKUP(Table1[[#This Row],[sal__permi]],Sheet1!$C$3:$D$7,2,1)</f>
        <v>1</v>
      </c>
    </row>
    <row r="43" spans="1:21" x14ac:dyDescent="0.25">
      <c r="A43" s="20" t="s">
        <v>1</v>
      </c>
      <c r="B43" s="21" t="s">
        <v>30</v>
      </c>
      <c r="C43" s="22">
        <v>36221</v>
      </c>
      <c r="D43" s="10">
        <v>572</v>
      </c>
      <c r="E43" s="10">
        <v>705</v>
      </c>
      <c r="F43" s="10">
        <v>725</v>
      </c>
      <c r="G43" s="10">
        <v>499</v>
      </c>
      <c r="H43" s="10">
        <v>140</v>
      </c>
      <c r="I43" s="10">
        <v>2724</v>
      </c>
      <c r="J43" s="10">
        <v>49</v>
      </c>
      <c r="K43" s="10">
        <v>1</v>
      </c>
      <c r="L43" s="10">
        <v>3</v>
      </c>
      <c r="M43" s="10">
        <v>4.6915222167968977</v>
      </c>
      <c r="N43" s="10">
        <v>5.3336073236635979</v>
      </c>
      <c r="O43" s="10">
        <v>6</v>
      </c>
      <c r="P43" s="10">
        <v>20</v>
      </c>
      <c r="Q43" s="10">
        <v>53</v>
      </c>
      <c r="R43" s="10">
        <v>1.5</v>
      </c>
      <c r="S43" s="10">
        <v>0.8</v>
      </c>
      <c r="T43" s="10">
        <v>1.8</v>
      </c>
      <c r="U43" s="11">
        <f>VLOOKUP(Table1[[#This Row],[sal__permi]],Sheet1!$C$3:$D$7,2,1)</f>
        <v>1</v>
      </c>
    </row>
    <row r="44" spans="1:21" x14ac:dyDescent="0.25">
      <c r="A44" s="17" t="s">
        <v>1</v>
      </c>
      <c r="B44" s="18" t="s">
        <v>17</v>
      </c>
      <c r="C44" s="19">
        <v>39300</v>
      </c>
      <c r="D44" s="8">
        <v>284</v>
      </c>
      <c r="E44" s="8">
        <v>437</v>
      </c>
      <c r="F44" s="8">
        <v>310</v>
      </c>
      <c r="G44" s="8">
        <v>443</v>
      </c>
      <c r="H44" s="8">
        <v>266</v>
      </c>
      <c r="I44" s="8">
        <v>2883</v>
      </c>
      <c r="J44" s="8">
        <v>142</v>
      </c>
      <c r="K44" s="8">
        <v>5</v>
      </c>
      <c r="L44" s="8">
        <v>4</v>
      </c>
      <c r="M44" s="8">
        <v>20.633660888671901</v>
      </c>
      <c r="N44" s="8">
        <v>5.1848039717721237</v>
      </c>
      <c r="O44" s="8">
        <v>5.9</v>
      </c>
      <c r="P44" s="8">
        <v>0</v>
      </c>
      <c r="Q44" s="8">
        <v>180</v>
      </c>
      <c r="R44" s="8">
        <v>23.6</v>
      </c>
      <c r="S44" s="8">
        <v>2.4700000000000002</v>
      </c>
      <c r="T44" s="8">
        <v>4.2</v>
      </c>
      <c r="U44" s="9">
        <f>VLOOKUP(Table1[[#This Row],[sal__permi]],Sheet1!$C$3:$D$7,2,1)</f>
        <v>1</v>
      </c>
    </row>
    <row r="45" spans="1:21" x14ac:dyDescent="0.25">
      <c r="A45" s="20" t="s">
        <v>1</v>
      </c>
      <c r="B45" s="21" t="s">
        <v>30</v>
      </c>
      <c r="C45" s="22">
        <v>40644</v>
      </c>
      <c r="D45" s="10">
        <v>348</v>
      </c>
      <c r="E45" s="10">
        <v>543</v>
      </c>
      <c r="F45" s="10">
        <v>455</v>
      </c>
      <c r="G45" s="10">
        <v>433</v>
      </c>
      <c r="H45" s="10">
        <v>117</v>
      </c>
      <c r="I45" s="10">
        <v>2811</v>
      </c>
      <c r="J45" s="10">
        <v>74</v>
      </c>
      <c r="K45" s="10">
        <v>1</v>
      </c>
      <c r="L45" s="10">
        <v>2</v>
      </c>
      <c r="M45" s="10">
        <v>8.8330627441406477</v>
      </c>
      <c r="N45" s="10">
        <v>5.1248576110291859</v>
      </c>
      <c r="O45" s="10">
        <v>5.9</v>
      </c>
      <c r="P45" s="10">
        <v>81</v>
      </c>
      <c r="Q45" s="10">
        <v>170</v>
      </c>
      <c r="R45" s="10">
        <v>9</v>
      </c>
      <c r="S45" s="10">
        <v>0.8</v>
      </c>
      <c r="T45" s="10">
        <v>1.8</v>
      </c>
      <c r="U45" s="11">
        <f>VLOOKUP(Table1[[#This Row],[sal__permi]],Sheet1!$C$3:$D$7,2,1)</f>
        <v>1</v>
      </c>
    </row>
    <row r="46" spans="1:21" x14ac:dyDescent="0.25">
      <c r="A46" s="17" t="s">
        <v>1</v>
      </c>
      <c r="B46" s="18" t="s">
        <v>6</v>
      </c>
      <c r="C46" s="19">
        <v>35620</v>
      </c>
      <c r="D46" s="8">
        <v>303</v>
      </c>
      <c r="E46" s="8">
        <v>699</v>
      </c>
      <c r="F46" s="8">
        <v>560</v>
      </c>
      <c r="G46" s="8">
        <v>335</v>
      </c>
      <c r="H46" s="8">
        <v>34</v>
      </c>
      <c r="I46" s="8">
        <v>2888</v>
      </c>
      <c r="J46" s="8">
        <v>-17</v>
      </c>
      <c r="K46" s="8">
        <v>3</v>
      </c>
      <c r="L46" s="8">
        <v>4</v>
      </c>
      <c r="M46" s="8">
        <v>16.287103271484</v>
      </c>
      <c r="N46" s="8">
        <v>4.0606698147785982</v>
      </c>
      <c r="O46" s="8">
        <v>5.8</v>
      </c>
      <c r="P46" s="8">
        <v>39</v>
      </c>
      <c r="Q46" s="8">
        <v>23</v>
      </c>
      <c r="R46" s="8">
        <v>21.41</v>
      </c>
      <c r="S46" s="8">
        <v>1.41</v>
      </c>
      <c r="T46" s="8">
        <v>2.4500000000000002</v>
      </c>
      <c r="U46" s="9">
        <f>VLOOKUP(Table1[[#This Row],[sal__permi]],Sheet1!$C$3:$D$7,2,1)</f>
        <v>1</v>
      </c>
    </row>
    <row r="47" spans="1:21" x14ac:dyDescent="0.25">
      <c r="A47" s="20" t="s">
        <v>1</v>
      </c>
      <c r="B47" s="21" t="s">
        <v>18</v>
      </c>
      <c r="C47" s="22">
        <v>35723</v>
      </c>
      <c r="D47" s="10">
        <v>211</v>
      </c>
      <c r="E47" s="10">
        <v>247</v>
      </c>
      <c r="F47" s="10">
        <v>184</v>
      </c>
      <c r="G47" s="10">
        <v>215</v>
      </c>
      <c r="H47" s="10">
        <v>94</v>
      </c>
      <c r="I47" s="10">
        <v>2802</v>
      </c>
      <c r="J47" s="10">
        <v>52</v>
      </c>
      <c r="K47" s="10">
        <v>18</v>
      </c>
      <c r="L47" s="10">
        <v>1</v>
      </c>
      <c r="M47" s="10">
        <v>4.6906119927693908</v>
      </c>
      <c r="N47" s="10">
        <v>4.0767074088215587</v>
      </c>
      <c r="O47" s="10">
        <v>5.8</v>
      </c>
      <c r="P47" s="10">
        <v>13.3</v>
      </c>
      <c r="Q47" s="10">
        <v>94</v>
      </c>
      <c r="R47" s="10">
        <v>8.1</v>
      </c>
      <c r="S47" s="10">
        <v>2.95</v>
      </c>
      <c r="T47" s="10">
        <v>6.1</v>
      </c>
      <c r="U47" s="11">
        <f>VLOOKUP(Table1[[#This Row],[sal__permi]],Sheet1!$C$3:$D$7,2,1)</f>
        <v>1</v>
      </c>
    </row>
    <row r="48" spans="1:21" x14ac:dyDescent="0.25">
      <c r="A48" s="17" t="s">
        <v>1</v>
      </c>
      <c r="B48" s="18" t="s">
        <v>18</v>
      </c>
      <c r="C48" s="19">
        <v>35620</v>
      </c>
      <c r="D48" s="8">
        <v>181</v>
      </c>
      <c r="E48" s="8">
        <v>291</v>
      </c>
      <c r="F48" s="8">
        <v>168</v>
      </c>
      <c r="G48" s="8">
        <v>264</v>
      </c>
      <c r="H48" s="8">
        <v>66</v>
      </c>
      <c r="I48" s="8">
        <v>2911</v>
      </c>
      <c r="J48" s="8">
        <v>59</v>
      </c>
      <c r="K48" s="8">
        <v>3</v>
      </c>
      <c r="L48" s="8">
        <v>4</v>
      </c>
      <c r="M48" s="8">
        <v>17.63020945966144</v>
      </c>
      <c r="N48" s="8">
        <v>2.462544311469248</v>
      </c>
      <c r="O48" s="8">
        <v>5.7</v>
      </c>
      <c r="P48" s="8">
        <v>7.3</v>
      </c>
      <c r="Q48" s="8">
        <v>172</v>
      </c>
      <c r="R48" s="8">
        <v>20.68</v>
      </c>
      <c r="S48" s="8">
        <v>2.95</v>
      </c>
      <c r="T48" s="8">
        <v>6.1</v>
      </c>
      <c r="U48" s="9">
        <f>VLOOKUP(Table1[[#This Row],[sal__permi]],Sheet1!$C$3:$D$7,2,1)</f>
        <v>1</v>
      </c>
    </row>
    <row r="49" spans="1:21" x14ac:dyDescent="0.25">
      <c r="A49" s="20" t="s">
        <v>1</v>
      </c>
      <c r="B49" s="21" t="s">
        <v>17</v>
      </c>
      <c r="C49" s="22">
        <v>40653</v>
      </c>
      <c r="D49" s="10">
        <v>498</v>
      </c>
      <c r="E49" s="10">
        <v>619</v>
      </c>
      <c r="F49" s="10">
        <v>427</v>
      </c>
      <c r="G49" s="10">
        <v>465</v>
      </c>
      <c r="H49" s="10">
        <v>172</v>
      </c>
      <c r="I49" s="10">
        <v>2855</v>
      </c>
      <c r="J49" s="10">
        <v>98</v>
      </c>
      <c r="K49" s="10">
        <v>2</v>
      </c>
      <c r="L49" s="10">
        <v>2</v>
      </c>
      <c r="M49" s="10">
        <v>13.05645141601565</v>
      </c>
      <c r="N49" s="10">
        <v>1.152162495740187</v>
      </c>
      <c r="O49" s="10">
        <v>5.5</v>
      </c>
      <c r="P49" s="10">
        <v>8.1</v>
      </c>
      <c r="Q49" s="10">
        <v>6.7</v>
      </c>
      <c r="R49" s="10">
        <v>16.7</v>
      </c>
      <c r="S49" s="10">
        <v>2.4700000000000002</v>
      </c>
      <c r="T49" s="10">
        <v>4.2</v>
      </c>
      <c r="U49" s="11">
        <f>VLOOKUP(Table1[[#This Row],[sal__permi]],Sheet1!$C$3:$D$7,2,1)</f>
        <v>1</v>
      </c>
    </row>
    <row r="50" spans="1:21" x14ac:dyDescent="0.25">
      <c r="A50" s="17" t="s">
        <v>1</v>
      </c>
      <c r="B50" s="18" t="s">
        <v>30</v>
      </c>
      <c r="C50" s="19">
        <v>36653</v>
      </c>
      <c r="D50" s="8">
        <v>234</v>
      </c>
      <c r="E50" s="8">
        <v>462</v>
      </c>
      <c r="F50" s="8">
        <v>397</v>
      </c>
      <c r="G50" s="8">
        <v>288</v>
      </c>
      <c r="H50" s="8">
        <v>56</v>
      </c>
      <c r="I50" s="8">
        <v>2874</v>
      </c>
      <c r="J50" s="8">
        <v>57</v>
      </c>
      <c r="K50" s="8">
        <v>0</v>
      </c>
      <c r="L50" s="8">
        <v>0</v>
      </c>
      <c r="M50" s="8">
        <v>13.774560546875019</v>
      </c>
      <c r="N50" s="8">
        <v>2.1438815080188971</v>
      </c>
      <c r="O50" s="8">
        <v>5.4</v>
      </c>
      <c r="P50" s="8">
        <v>24</v>
      </c>
      <c r="Q50" s="8">
        <v>17</v>
      </c>
      <c r="R50" s="8">
        <v>15.8</v>
      </c>
      <c r="S50" s="8">
        <v>0.8</v>
      </c>
      <c r="T50" s="8">
        <v>1.8</v>
      </c>
      <c r="U50" s="9">
        <f>VLOOKUP(Table1[[#This Row],[sal__permi]],Sheet1!$C$3:$D$7,2,1)</f>
        <v>1</v>
      </c>
    </row>
    <row r="51" spans="1:21" x14ac:dyDescent="0.25">
      <c r="A51" s="20" t="s">
        <v>1</v>
      </c>
      <c r="B51" s="21" t="s">
        <v>5</v>
      </c>
      <c r="C51" s="22">
        <v>39243</v>
      </c>
      <c r="D51" s="10">
        <v>328</v>
      </c>
      <c r="E51" s="10">
        <v>456</v>
      </c>
      <c r="F51" s="10">
        <v>401</v>
      </c>
      <c r="G51" s="10">
        <v>610</v>
      </c>
      <c r="H51" s="10">
        <v>206</v>
      </c>
      <c r="I51" s="10">
        <v>2920</v>
      </c>
      <c r="J51" s="10">
        <v>126</v>
      </c>
      <c r="K51" s="10">
        <v>1</v>
      </c>
      <c r="L51" s="10">
        <v>0</v>
      </c>
      <c r="M51" s="10">
        <v>18.207482910156269</v>
      </c>
      <c r="N51" s="10">
        <v>1.7301120477388141</v>
      </c>
      <c r="O51" s="10">
        <v>5.0999999999999996</v>
      </c>
      <c r="P51" s="10">
        <v>63</v>
      </c>
      <c r="Q51" s="10">
        <v>170</v>
      </c>
      <c r="R51" s="10">
        <v>23.3</v>
      </c>
      <c r="S51" s="10">
        <v>0.51</v>
      </c>
      <c r="T51" s="10">
        <v>1.02</v>
      </c>
      <c r="U51" s="11">
        <f>VLOOKUP(Table1[[#This Row],[sal__permi]],Sheet1!$C$3:$D$7,2,1)</f>
        <v>1</v>
      </c>
    </row>
    <row r="52" spans="1:21" x14ac:dyDescent="0.25">
      <c r="A52" s="17" t="s">
        <v>1</v>
      </c>
      <c r="B52" s="18" t="s">
        <v>25</v>
      </c>
      <c r="C52" s="19">
        <v>37844</v>
      </c>
      <c r="D52" s="8">
        <v>536</v>
      </c>
      <c r="E52" s="8">
        <v>713</v>
      </c>
      <c r="F52" s="8">
        <v>520</v>
      </c>
      <c r="G52" s="8">
        <v>680</v>
      </c>
      <c r="H52" s="8">
        <v>181</v>
      </c>
      <c r="I52" s="8">
        <v>2915</v>
      </c>
      <c r="J52" s="8">
        <v>103</v>
      </c>
      <c r="K52" s="8">
        <v>25</v>
      </c>
      <c r="L52" s="8">
        <v>2</v>
      </c>
      <c r="M52" s="8">
        <v>21.43021149375312</v>
      </c>
      <c r="N52" s="8">
        <v>2.9201183453281478</v>
      </c>
      <c r="O52" s="8">
        <v>5</v>
      </c>
      <c r="P52" s="8">
        <v>100</v>
      </c>
      <c r="Q52" s="8">
        <v>87</v>
      </c>
      <c r="R52" s="8">
        <v>20.6</v>
      </c>
      <c r="S52" s="8">
        <v>0.83</v>
      </c>
      <c r="T52" s="8">
        <v>2</v>
      </c>
      <c r="U52" s="9">
        <f>VLOOKUP(Table1[[#This Row],[sal__permi]],Sheet1!$C$3:$D$7,2,1)</f>
        <v>1</v>
      </c>
    </row>
    <row r="53" spans="1:21" x14ac:dyDescent="0.25">
      <c r="A53" s="20" t="s">
        <v>1</v>
      </c>
      <c r="B53" s="21" t="s">
        <v>30</v>
      </c>
      <c r="C53" s="22">
        <v>36308</v>
      </c>
      <c r="D53" s="10">
        <v>414</v>
      </c>
      <c r="E53" s="10">
        <v>631</v>
      </c>
      <c r="F53" s="10">
        <v>533</v>
      </c>
      <c r="G53" s="10">
        <v>531</v>
      </c>
      <c r="H53" s="10">
        <v>178</v>
      </c>
      <c r="I53" s="10">
        <v>2865</v>
      </c>
      <c r="J53" s="10">
        <v>126</v>
      </c>
      <c r="K53" s="10">
        <v>0</v>
      </c>
      <c r="L53" s="10">
        <v>0</v>
      </c>
      <c r="M53" s="10">
        <v>16.804986572265651</v>
      </c>
      <c r="N53" s="10">
        <v>3.3590885566030861</v>
      </c>
      <c r="O53" s="10">
        <v>5</v>
      </c>
      <c r="P53" s="10">
        <v>48</v>
      </c>
      <c r="Q53" s="10">
        <v>36</v>
      </c>
      <c r="R53" s="10">
        <v>14.1</v>
      </c>
      <c r="S53" s="10">
        <v>0.8</v>
      </c>
      <c r="T53" s="10">
        <v>1.8</v>
      </c>
      <c r="U53" s="11">
        <f>VLOOKUP(Table1[[#This Row],[sal__permi]],Sheet1!$C$3:$D$7,2,1)</f>
        <v>1</v>
      </c>
    </row>
    <row r="54" spans="1:21" x14ac:dyDescent="0.25">
      <c r="A54" s="17" t="s">
        <v>1</v>
      </c>
      <c r="B54" s="18" t="s">
        <v>32</v>
      </c>
      <c r="C54" s="19">
        <v>40651</v>
      </c>
      <c r="D54" s="8">
        <v>246</v>
      </c>
      <c r="E54" s="8">
        <v>396</v>
      </c>
      <c r="F54" s="8">
        <v>381</v>
      </c>
      <c r="G54" s="8">
        <v>362</v>
      </c>
      <c r="H54" s="8">
        <v>81</v>
      </c>
      <c r="I54" s="8">
        <v>2841</v>
      </c>
      <c r="J54" s="8">
        <v>70</v>
      </c>
      <c r="K54" s="8">
        <v>9</v>
      </c>
      <c r="L54" s="8">
        <v>1</v>
      </c>
      <c r="M54" s="8">
        <v>5.7761511085030861</v>
      </c>
      <c r="N54" s="8">
        <v>3.472876143846876</v>
      </c>
      <c r="O54" s="8">
        <v>4.9000000000000004</v>
      </c>
      <c r="P54" s="8">
        <v>3</v>
      </c>
      <c r="Q54" s="8">
        <v>5.9</v>
      </c>
      <c r="R54" s="8">
        <v>10.3</v>
      </c>
      <c r="S54" s="8">
        <v>0.14000000000000001</v>
      </c>
      <c r="T54" s="8">
        <v>0.28999999999999998</v>
      </c>
      <c r="U54" s="9">
        <f>VLOOKUP(Table1[[#This Row],[sal__permi]],Sheet1!$C$3:$D$7,2,1)</f>
        <v>1</v>
      </c>
    </row>
    <row r="55" spans="1:21" x14ac:dyDescent="0.25">
      <c r="A55" s="20" t="s">
        <v>1</v>
      </c>
      <c r="B55" s="21" t="s">
        <v>7</v>
      </c>
      <c r="C55" s="22">
        <v>38532</v>
      </c>
      <c r="D55" s="10">
        <v>251</v>
      </c>
      <c r="E55" s="10">
        <v>621</v>
      </c>
      <c r="F55" s="10">
        <v>403</v>
      </c>
      <c r="G55" s="10">
        <v>397</v>
      </c>
      <c r="H55" s="10">
        <v>57</v>
      </c>
      <c r="I55" s="10">
        <v>2874</v>
      </c>
      <c r="J55" s="10">
        <v>18</v>
      </c>
      <c r="K55" s="10">
        <v>6</v>
      </c>
      <c r="L55" s="10">
        <v>2</v>
      </c>
      <c r="M55" s="10">
        <v>15.433392339561861</v>
      </c>
      <c r="N55" s="10">
        <v>4.4970275306848224</v>
      </c>
      <c r="O55" s="10">
        <v>4.8</v>
      </c>
      <c r="P55" s="10">
        <v>230</v>
      </c>
      <c r="Q55" s="10">
        <v>170</v>
      </c>
      <c r="R55" s="10">
        <v>18.5</v>
      </c>
      <c r="S55" s="10">
        <v>1.79</v>
      </c>
      <c r="T55" s="10">
        <v>2.8</v>
      </c>
      <c r="U55" s="11">
        <f>VLOOKUP(Table1[[#This Row],[sal__permi]],Sheet1!$C$3:$D$7,2,1)</f>
        <v>1</v>
      </c>
    </row>
    <row r="56" spans="1:21" x14ac:dyDescent="0.25">
      <c r="A56" s="17" t="s">
        <v>1</v>
      </c>
      <c r="B56" s="18" t="s">
        <v>27</v>
      </c>
      <c r="C56" s="19">
        <v>39988</v>
      </c>
      <c r="D56" s="8">
        <v>192</v>
      </c>
      <c r="E56" s="8">
        <v>464</v>
      </c>
      <c r="F56" s="8">
        <v>341</v>
      </c>
      <c r="G56" s="8">
        <v>258</v>
      </c>
      <c r="H56" s="8">
        <v>75</v>
      </c>
      <c r="I56" s="8">
        <v>2920</v>
      </c>
      <c r="J56" s="8">
        <v>14</v>
      </c>
      <c r="K56" s="8">
        <v>15</v>
      </c>
      <c r="L56" s="8">
        <v>0</v>
      </c>
      <c r="M56" s="8">
        <v>15.14751586914065</v>
      </c>
      <c r="N56" s="8">
        <v>2.4312000472468251</v>
      </c>
      <c r="O56" s="8">
        <v>4.5999999999999996</v>
      </c>
      <c r="P56" s="8">
        <v>49</v>
      </c>
      <c r="Q56" s="8">
        <v>155</v>
      </c>
      <c r="R56" s="8">
        <v>19.649999999999999</v>
      </c>
      <c r="S56" s="8">
        <v>0.76</v>
      </c>
      <c r="T56" s="8">
        <v>1.4</v>
      </c>
      <c r="U56" s="9">
        <f>VLOOKUP(Table1[[#This Row],[sal__permi]],Sheet1!$C$3:$D$7,2,1)</f>
        <v>1</v>
      </c>
    </row>
    <row r="57" spans="1:21" x14ac:dyDescent="0.25">
      <c r="A57" s="20" t="s">
        <v>1</v>
      </c>
      <c r="B57" s="21" t="s">
        <v>27</v>
      </c>
      <c r="C57" s="22">
        <v>39995</v>
      </c>
      <c r="D57" s="10">
        <v>252</v>
      </c>
      <c r="E57" s="10">
        <v>530</v>
      </c>
      <c r="F57" s="10">
        <v>395</v>
      </c>
      <c r="G57" s="10">
        <v>358</v>
      </c>
      <c r="H57" s="10">
        <v>137</v>
      </c>
      <c r="I57" s="10">
        <v>2938</v>
      </c>
      <c r="J57" s="10">
        <v>93</v>
      </c>
      <c r="K57" s="10">
        <v>13</v>
      </c>
      <c r="L57" s="10">
        <v>2</v>
      </c>
      <c r="M57" s="10">
        <v>18.073968505859401</v>
      </c>
      <c r="N57" s="10">
        <v>3.9089919111263112</v>
      </c>
      <c r="O57" s="10">
        <v>4.5999999999999996</v>
      </c>
      <c r="P57" s="10">
        <v>43</v>
      </c>
      <c r="Q57" s="10">
        <v>170</v>
      </c>
      <c r="R57" s="10">
        <v>24.1</v>
      </c>
      <c r="S57" s="10">
        <v>0.76</v>
      </c>
      <c r="T57" s="10">
        <v>1.4</v>
      </c>
      <c r="U57" s="11">
        <f>VLOOKUP(Table1[[#This Row],[sal__permi]],Sheet1!$C$3:$D$7,2,1)</f>
        <v>1</v>
      </c>
    </row>
    <row r="58" spans="1:21" x14ac:dyDescent="0.25">
      <c r="A58" s="17" t="s">
        <v>1</v>
      </c>
      <c r="B58" s="18" t="s">
        <v>31</v>
      </c>
      <c r="C58" s="19">
        <v>40644</v>
      </c>
      <c r="D58" s="8">
        <v>348</v>
      </c>
      <c r="E58" s="8">
        <v>541</v>
      </c>
      <c r="F58" s="8">
        <v>474</v>
      </c>
      <c r="G58" s="8">
        <v>456</v>
      </c>
      <c r="H58" s="8">
        <v>116</v>
      </c>
      <c r="I58" s="8">
        <v>2821</v>
      </c>
      <c r="J58" s="8">
        <v>74</v>
      </c>
      <c r="K58" s="8">
        <v>1</v>
      </c>
      <c r="L58" s="8">
        <v>2</v>
      </c>
      <c r="M58" s="8">
        <v>8.8330627441406477</v>
      </c>
      <c r="N58" s="8">
        <v>5.1248576110291859</v>
      </c>
      <c r="O58" s="8">
        <v>4.5</v>
      </c>
      <c r="P58" s="8">
        <v>110</v>
      </c>
      <c r="Q58" s="8">
        <v>200</v>
      </c>
      <c r="R58" s="8">
        <v>8.4</v>
      </c>
      <c r="S58" s="8">
        <v>0.32</v>
      </c>
      <c r="T58" s="8">
        <v>0.48</v>
      </c>
      <c r="U58" s="9">
        <f>VLOOKUP(Table1[[#This Row],[sal__permi]],Sheet1!$C$3:$D$7,2,1)</f>
        <v>1</v>
      </c>
    </row>
    <row r="59" spans="1:21" x14ac:dyDescent="0.25">
      <c r="A59" s="20" t="s">
        <v>1</v>
      </c>
      <c r="B59" s="21" t="s">
        <v>23</v>
      </c>
      <c r="C59" s="22">
        <v>39206</v>
      </c>
      <c r="D59" s="10">
        <v>231</v>
      </c>
      <c r="E59" s="10">
        <v>446</v>
      </c>
      <c r="F59" s="10">
        <v>352</v>
      </c>
      <c r="G59" s="10">
        <v>229</v>
      </c>
      <c r="H59" s="10">
        <v>120</v>
      </c>
      <c r="I59" s="10">
        <v>2879</v>
      </c>
      <c r="J59" s="10">
        <v>60</v>
      </c>
      <c r="K59" s="10">
        <v>0</v>
      </c>
      <c r="L59" s="10">
        <v>0</v>
      </c>
      <c r="M59" s="10">
        <v>10.4592224121094</v>
      </c>
      <c r="N59" s="10">
        <v>1.312773383302668</v>
      </c>
      <c r="O59" s="10">
        <v>4.4000000000000004</v>
      </c>
      <c r="P59" s="10">
        <v>59</v>
      </c>
      <c r="Q59" s="10">
        <v>29</v>
      </c>
      <c r="R59" s="10">
        <v>14.9</v>
      </c>
      <c r="S59" s="10">
        <v>0.84</v>
      </c>
      <c r="T59" s="10">
        <v>2.3199999999999998</v>
      </c>
      <c r="U59" s="11">
        <f>VLOOKUP(Table1[[#This Row],[sal__permi]],Sheet1!$C$3:$D$7,2,1)</f>
        <v>1</v>
      </c>
    </row>
    <row r="60" spans="1:21" x14ac:dyDescent="0.25">
      <c r="A60" s="17" t="s">
        <v>1</v>
      </c>
      <c r="B60" s="18" t="s">
        <v>6</v>
      </c>
      <c r="C60" s="19">
        <v>35931</v>
      </c>
      <c r="D60" s="8">
        <v>221</v>
      </c>
      <c r="E60" s="8">
        <v>614</v>
      </c>
      <c r="F60" s="8">
        <v>384</v>
      </c>
      <c r="G60" s="8">
        <v>363</v>
      </c>
      <c r="H60" s="8">
        <v>84</v>
      </c>
      <c r="I60" s="8">
        <v>2869</v>
      </c>
      <c r="J60" s="8">
        <v>55</v>
      </c>
      <c r="K60" s="8">
        <v>0</v>
      </c>
      <c r="L60" s="8">
        <v>1</v>
      </c>
      <c r="M60" s="8">
        <v>12.602410888671045</v>
      </c>
      <c r="N60" s="8">
        <v>2.305258729027007</v>
      </c>
      <c r="O60" s="8">
        <v>4.2</v>
      </c>
      <c r="P60" s="8">
        <v>110</v>
      </c>
      <c r="Q60" s="8">
        <v>200</v>
      </c>
      <c r="R60" s="8">
        <v>13.52</v>
      </c>
      <c r="S60" s="8">
        <v>1.41</v>
      </c>
      <c r="T60" s="8">
        <v>2.4500000000000002</v>
      </c>
      <c r="U60" s="9">
        <f>VLOOKUP(Table1[[#This Row],[sal__permi]],Sheet1!$C$3:$D$7,2,1)</f>
        <v>1</v>
      </c>
    </row>
    <row r="61" spans="1:21" x14ac:dyDescent="0.25">
      <c r="A61" s="20" t="s">
        <v>1</v>
      </c>
      <c r="B61" s="21" t="s">
        <v>3</v>
      </c>
      <c r="C61" s="22">
        <v>37844</v>
      </c>
      <c r="D61" s="10">
        <v>689</v>
      </c>
      <c r="E61" s="10">
        <v>816</v>
      </c>
      <c r="F61" s="10">
        <v>681</v>
      </c>
      <c r="G61" s="10">
        <v>869</v>
      </c>
      <c r="H61" s="10">
        <v>305</v>
      </c>
      <c r="I61" s="10">
        <v>2902</v>
      </c>
      <c r="J61" s="10">
        <v>148</v>
      </c>
      <c r="K61" s="10">
        <v>25</v>
      </c>
      <c r="L61" s="10">
        <v>2</v>
      </c>
      <c r="M61" s="10">
        <v>21.250421142578151</v>
      </c>
      <c r="N61" s="10">
        <v>3.012267356102706</v>
      </c>
      <c r="O61" s="10">
        <v>4</v>
      </c>
      <c r="P61" s="10">
        <v>180</v>
      </c>
      <c r="Q61" s="10">
        <v>260</v>
      </c>
      <c r="R61" s="10">
        <v>20.9</v>
      </c>
      <c r="S61" s="10">
        <v>0.69</v>
      </c>
      <c r="T61" s="10">
        <v>1.58</v>
      </c>
      <c r="U61" s="11">
        <f>VLOOKUP(Table1[[#This Row],[sal__permi]],Sheet1!$C$3:$D$7,2,1)</f>
        <v>1</v>
      </c>
    </row>
    <row r="62" spans="1:21" x14ac:dyDescent="0.25">
      <c r="A62" s="17" t="s">
        <v>1</v>
      </c>
      <c r="B62" s="18" t="s">
        <v>6</v>
      </c>
      <c r="C62" s="19">
        <v>32763</v>
      </c>
      <c r="D62" s="8">
        <v>310</v>
      </c>
      <c r="E62" s="8">
        <v>506</v>
      </c>
      <c r="F62" s="8">
        <v>412</v>
      </c>
      <c r="G62" s="8">
        <v>536</v>
      </c>
      <c r="H62" s="8">
        <v>126</v>
      </c>
      <c r="I62" s="8">
        <v>2841</v>
      </c>
      <c r="J62" s="8">
        <v>81</v>
      </c>
      <c r="K62" s="8">
        <v>27</v>
      </c>
      <c r="L62" s="8">
        <v>0</v>
      </c>
      <c r="M62" s="8">
        <v>13.253350830078034</v>
      </c>
      <c r="N62" s="8">
        <v>4.7470582329971416</v>
      </c>
      <c r="O62" s="8">
        <v>3.87</v>
      </c>
      <c r="P62" s="8">
        <v>283</v>
      </c>
      <c r="Q62" s="8">
        <v>320</v>
      </c>
      <c r="R62" s="8">
        <v>14.3</v>
      </c>
      <c r="S62" s="8">
        <v>1.41</v>
      </c>
      <c r="T62" s="8">
        <v>2.4500000000000002</v>
      </c>
      <c r="U62" s="9">
        <f>VLOOKUP(Table1[[#This Row],[sal__permi]],Sheet1!$C$3:$D$7,2,1)</f>
        <v>1</v>
      </c>
    </row>
    <row r="63" spans="1:21" x14ac:dyDescent="0.25">
      <c r="A63" s="20" t="s">
        <v>1</v>
      </c>
      <c r="B63" s="21" t="s">
        <v>7</v>
      </c>
      <c r="C63" s="22">
        <v>37076</v>
      </c>
      <c r="D63" s="10">
        <v>176</v>
      </c>
      <c r="E63" s="10">
        <v>471</v>
      </c>
      <c r="F63" s="10">
        <v>311</v>
      </c>
      <c r="G63" s="10">
        <v>246</v>
      </c>
      <c r="H63" s="10">
        <v>59</v>
      </c>
      <c r="I63" s="10">
        <v>2902</v>
      </c>
      <c r="J63" s="10">
        <v>56</v>
      </c>
      <c r="K63" s="10">
        <v>0</v>
      </c>
      <c r="L63" s="10">
        <v>1</v>
      </c>
      <c r="M63" s="10">
        <v>18.161716447617209</v>
      </c>
      <c r="N63" s="10">
        <v>3.0024831364424411</v>
      </c>
      <c r="O63" s="10">
        <v>3.7</v>
      </c>
      <c r="P63" s="10">
        <v>82</v>
      </c>
      <c r="Q63" s="10">
        <v>81</v>
      </c>
      <c r="R63" s="10">
        <v>17.799999</v>
      </c>
      <c r="S63" s="10">
        <v>1.79</v>
      </c>
      <c r="T63" s="10">
        <v>2.8</v>
      </c>
      <c r="U63" s="11">
        <f>VLOOKUP(Table1[[#This Row],[sal__permi]],Sheet1!$C$3:$D$7,2,1)</f>
        <v>1</v>
      </c>
    </row>
    <row r="64" spans="1:21" x14ac:dyDescent="0.25">
      <c r="A64" s="17" t="s">
        <v>1</v>
      </c>
      <c r="B64" s="18" t="s">
        <v>18</v>
      </c>
      <c r="C64" s="19">
        <v>39188</v>
      </c>
      <c r="D64" s="8">
        <v>349</v>
      </c>
      <c r="E64" s="8">
        <v>422</v>
      </c>
      <c r="F64" s="8">
        <v>315</v>
      </c>
      <c r="G64" s="8">
        <v>454</v>
      </c>
      <c r="H64" s="8">
        <v>123</v>
      </c>
      <c r="I64" s="8">
        <v>2855</v>
      </c>
      <c r="J64" s="8">
        <v>61</v>
      </c>
      <c r="K64" s="8">
        <v>0</v>
      </c>
      <c r="L64" s="8">
        <v>0</v>
      </c>
      <c r="M64" s="8">
        <v>12.08557156620191</v>
      </c>
      <c r="N64" s="8">
        <v>2.369898571044657</v>
      </c>
      <c r="O64" s="8">
        <v>3.4</v>
      </c>
      <c r="P64" s="8">
        <v>0</v>
      </c>
      <c r="Q64" s="8">
        <v>52</v>
      </c>
      <c r="R64" s="8">
        <v>12.3</v>
      </c>
      <c r="S64" s="8">
        <v>2.95</v>
      </c>
      <c r="T64" s="8">
        <v>6.1</v>
      </c>
      <c r="U64" s="9">
        <f>VLOOKUP(Table1[[#This Row],[sal__permi]],Sheet1!$C$3:$D$7,2,1)</f>
        <v>1</v>
      </c>
    </row>
    <row r="65" spans="1:21" x14ac:dyDescent="0.25">
      <c r="A65" s="20" t="s">
        <v>1</v>
      </c>
      <c r="B65" s="21" t="s">
        <v>6</v>
      </c>
      <c r="C65" s="22">
        <v>37908</v>
      </c>
      <c r="D65" s="10">
        <v>230</v>
      </c>
      <c r="E65" s="10">
        <v>424</v>
      </c>
      <c r="F65" s="10">
        <v>264</v>
      </c>
      <c r="G65" s="10">
        <v>252</v>
      </c>
      <c r="H65" s="10">
        <v>31</v>
      </c>
      <c r="I65" s="10">
        <v>2797</v>
      </c>
      <c r="J65" s="10">
        <v>-26</v>
      </c>
      <c r="K65" s="10">
        <v>0</v>
      </c>
      <c r="L65" s="10">
        <v>0</v>
      </c>
      <c r="M65" s="10">
        <v>9.0386901855460451</v>
      </c>
      <c r="N65" s="10">
        <v>3.76846130761363</v>
      </c>
      <c r="O65" s="10">
        <v>3.3</v>
      </c>
      <c r="P65" s="10">
        <v>100</v>
      </c>
      <c r="Q65" s="10">
        <v>180</v>
      </c>
      <c r="R65" s="10">
        <v>6.4</v>
      </c>
      <c r="S65" s="10">
        <v>1.41</v>
      </c>
      <c r="T65" s="10">
        <v>2.4500000000000002</v>
      </c>
      <c r="U65" s="11">
        <f>VLOOKUP(Table1[[#This Row],[sal__permi]],Sheet1!$C$3:$D$7,2,1)</f>
        <v>1</v>
      </c>
    </row>
    <row r="66" spans="1:21" x14ac:dyDescent="0.25">
      <c r="A66" s="17" t="s">
        <v>1</v>
      </c>
      <c r="B66" s="18" t="s">
        <v>33</v>
      </c>
      <c r="C66" s="19">
        <v>38454</v>
      </c>
      <c r="D66" s="8">
        <v>319</v>
      </c>
      <c r="E66" s="8">
        <v>551</v>
      </c>
      <c r="F66" s="8">
        <v>382</v>
      </c>
      <c r="G66" s="8">
        <v>288</v>
      </c>
      <c r="H66" s="8">
        <v>99</v>
      </c>
      <c r="I66" s="8">
        <v>2816</v>
      </c>
      <c r="J66" s="8">
        <v>108</v>
      </c>
      <c r="K66" s="8">
        <v>2</v>
      </c>
      <c r="L66" s="8">
        <v>4</v>
      </c>
      <c r="M66" s="8">
        <v>7.7378479003906477</v>
      </c>
      <c r="N66" s="8">
        <v>5.4907827093569326</v>
      </c>
      <c r="O66" s="8">
        <v>3.2182499999999998</v>
      </c>
      <c r="P66" s="8">
        <v>1.4999999999999999E-2</v>
      </c>
      <c r="Q66" s="8">
        <v>8.2699999999999996E-2</v>
      </c>
      <c r="R66" s="8">
        <v>10.227499999999999</v>
      </c>
      <c r="S66" s="8">
        <v>0.5</v>
      </c>
      <c r="T66" s="8">
        <v>1</v>
      </c>
      <c r="U66" s="9">
        <f>VLOOKUP(Table1[[#This Row],[sal__permi]],Sheet1!$C$3:$D$7,2,1)</f>
        <v>1</v>
      </c>
    </row>
    <row r="67" spans="1:21" x14ac:dyDescent="0.25">
      <c r="A67" s="20" t="s">
        <v>1</v>
      </c>
      <c r="B67" s="21" t="s">
        <v>6</v>
      </c>
      <c r="C67" s="22">
        <v>36251</v>
      </c>
      <c r="D67" s="10">
        <v>897</v>
      </c>
      <c r="E67" s="10">
        <v>933</v>
      </c>
      <c r="F67" s="10">
        <v>792</v>
      </c>
      <c r="G67" s="10">
        <v>788</v>
      </c>
      <c r="H67" s="10">
        <v>208</v>
      </c>
      <c r="I67" s="10">
        <v>2776</v>
      </c>
      <c r="J67" s="10">
        <v>117</v>
      </c>
      <c r="K67" s="10">
        <v>6</v>
      </c>
      <c r="L67" s="10">
        <v>4</v>
      </c>
      <c r="M67" s="10">
        <v>8.7538696289060454</v>
      </c>
      <c r="N67" s="10">
        <v>3.2330683047598372</v>
      </c>
      <c r="O67" s="10">
        <v>2.8</v>
      </c>
      <c r="P67" s="10">
        <v>150</v>
      </c>
      <c r="Q67" s="10">
        <v>230</v>
      </c>
      <c r="R67" s="10">
        <v>8.44</v>
      </c>
      <c r="S67" s="10">
        <v>1.41</v>
      </c>
      <c r="T67" s="10">
        <v>2.4500000000000002</v>
      </c>
      <c r="U67" s="11">
        <f>VLOOKUP(Table1[[#This Row],[sal__permi]],Sheet1!$C$3:$D$7,2,1)</f>
        <v>1</v>
      </c>
    </row>
    <row r="68" spans="1:21" x14ac:dyDescent="0.25">
      <c r="A68" s="17" t="s">
        <v>1</v>
      </c>
      <c r="B68" s="18" t="s">
        <v>6</v>
      </c>
      <c r="C68" s="19">
        <v>37844</v>
      </c>
      <c r="D68" s="8">
        <v>645</v>
      </c>
      <c r="E68" s="8">
        <v>854</v>
      </c>
      <c r="F68" s="8">
        <v>670</v>
      </c>
      <c r="G68" s="8">
        <v>857</v>
      </c>
      <c r="H68" s="8">
        <v>239</v>
      </c>
      <c r="I68" s="8">
        <v>2915</v>
      </c>
      <c r="J68" s="8">
        <v>145</v>
      </c>
      <c r="K68" s="8">
        <v>6</v>
      </c>
      <c r="L68" s="8">
        <v>2</v>
      </c>
      <c r="M68" s="8">
        <v>21.396173095703034</v>
      </c>
      <c r="N68" s="8">
        <v>3.4028896420620165</v>
      </c>
      <c r="O68" s="8">
        <v>2.6</v>
      </c>
      <c r="P68" s="8">
        <v>220</v>
      </c>
      <c r="Q68" s="8">
        <v>140</v>
      </c>
      <c r="R68" s="8">
        <v>20.6</v>
      </c>
      <c r="S68" s="8">
        <v>1.41</v>
      </c>
      <c r="T68" s="8">
        <v>2.4500000000000002</v>
      </c>
      <c r="U68" s="9">
        <f>VLOOKUP(Table1[[#This Row],[sal__permi]],Sheet1!$C$3:$D$7,2,1)</f>
        <v>1</v>
      </c>
    </row>
    <row r="69" spans="1:21" x14ac:dyDescent="0.25">
      <c r="A69" s="20" t="s">
        <v>1</v>
      </c>
      <c r="B69" s="21" t="s">
        <v>6</v>
      </c>
      <c r="C69" s="22">
        <v>37812</v>
      </c>
      <c r="D69" s="10">
        <v>288</v>
      </c>
      <c r="E69" s="10">
        <v>740</v>
      </c>
      <c r="F69" s="10">
        <v>493</v>
      </c>
      <c r="G69" s="10">
        <v>376</v>
      </c>
      <c r="H69" s="10">
        <v>36</v>
      </c>
      <c r="I69" s="10">
        <v>2893</v>
      </c>
      <c r="J69" s="10">
        <v>58</v>
      </c>
      <c r="K69" s="10">
        <v>3</v>
      </c>
      <c r="L69" s="10">
        <v>4</v>
      </c>
      <c r="M69" s="10">
        <v>15.648522949218034</v>
      </c>
      <c r="N69" s="10">
        <v>4.6667562426554099</v>
      </c>
      <c r="O69" s="10">
        <v>2.4</v>
      </c>
      <c r="P69" s="10">
        <v>210</v>
      </c>
      <c r="Q69" s="10">
        <v>120</v>
      </c>
      <c r="R69" s="10">
        <v>17.200001</v>
      </c>
      <c r="S69" s="10">
        <v>1.41</v>
      </c>
      <c r="T69" s="10">
        <v>2.4500000000000002</v>
      </c>
      <c r="U69" s="11">
        <f>VLOOKUP(Table1[[#This Row],[sal__permi]],Sheet1!$C$3:$D$7,2,1)</f>
        <v>1</v>
      </c>
    </row>
    <row r="70" spans="1:21" x14ac:dyDescent="0.25">
      <c r="A70" s="17" t="s">
        <v>1</v>
      </c>
      <c r="B70" s="18" t="s">
        <v>19</v>
      </c>
      <c r="C70" s="19">
        <v>40662</v>
      </c>
      <c r="D70" s="8">
        <v>282</v>
      </c>
      <c r="E70" s="8">
        <v>475</v>
      </c>
      <c r="F70" s="8">
        <v>408</v>
      </c>
      <c r="G70" s="8">
        <v>282</v>
      </c>
      <c r="H70" s="8">
        <v>43</v>
      </c>
      <c r="I70" s="8">
        <v>2841</v>
      </c>
      <c r="J70" s="8">
        <v>62</v>
      </c>
      <c r="K70" s="8">
        <v>1</v>
      </c>
      <c r="L70" s="8">
        <v>1</v>
      </c>
      <c r="M70" s="8">
        <v>11.75798950195315</v>
      </c>
      <c r="N70" s="8">
        <v>4.4736579778172567</v>
      </c>
      <c r="O70" s="8">
        <v>2.4</v>
      </c>
      <c r="P70" s="8">
        <v>7.6</v>
      </c>
      <c r="Q70" s="8">
        <v>20</v>
      </c>
      <c r="R70" s="8">
        <v>11.2</v>
      </c>
      <c r="S70" s="8">
        <v>0.26</v>
      </c>
      <c r="T70" s="8">
        <v>1.9</v>
      </c>
      <c r="U70" s="9">
        <f>VLOOKUP(Table1[[#This Row],[sal__permi]],Sheet1!$C$3:$D$7,2,1)</f>
        <v>1</v>
      </c>
    </row>
    <row r="71" spans="1:21" x14ac:dyDescent="0.25">
      <c r="A71" s="20" t="s">
        <v>1</v>
      </c>
      <c r="B71" s="21" t="s">
        <v>19</v>
      </c>
      <c r="C71" s="22">
        <v>40671</v>
      </c>
      <c r="D71" s="10">
        <v>270</v>
      </c>
      <c r="E71" s="10">
        <v>449</v>
      </c>
      <c r="F71" s="10">
        <v>424</v>
      </c>
      <c r="G71" s="10">
        <v>233</v>
      </c>
      <c r="H71" s="10">
        <v>69</v>
      </c>
      <c r="I71" s="10">
        <v>2855</v>
      </c>
      <c r="J71" s="10">
        <v>61</v>
      </c>
      <c r="K71" s="10">
        <v>0</v>
      </c>
      <c r="L71" s="10">
        <v>0</v>
      </c>
      <c r="M71" s="10">
        <v>12.5744567871094</v>
      </c>
      <c r="N71" s="10">
        <v>6.2342562326703979</v>
      </c>
      <c r="O71" s="10">
        <v>2.4</v>
      </c>
      <c r="P71" s="10">
        <v>7.6</v>
      </c>
      <c r="Q71" s="10">
        <v>20</v>
      </c>
      <c r="R71" s="10">
        <v>11.2</v>
      </c>
      <c r="S71" s="10">
        <v>0.26</v>
      </c>
      <c r="T71" s="10">
        <v>1.9</v>
      </c>
      <c r="U71" s="11">
        <f>VLOOKUP(Table1[[#This Row],[sal__permi]],Sheet1!$C$3:$D$7,2,1)</f>
        <v>1</v>
      </c>
    </row>
    <row r="72" spans="1:21" x14ac:dyDescent="0.25">
      <c r="A72" s="17" t="s">
        <v>1</v>
      </c>
      <c r="B72" s="18" t="s">
        <v>6</v>
      </c>
      <c r="C72" s="19">
        <v>32651</v>
      </c>
      <c r="D72" s="8">
        <v>277</v>
      </c>
      <c r="E72" s="8">
        <v>787</v>
      </c>
      <c r="F72" s="8">
        <v>527</v>
      </c>
      <c r="G72" s="8">
        <v>411</v>
      </c>
      <c r="H72" s="8">
        <v>114</v>
      </c>
      <c r="I72" s="8">
        <v>2883</v>
      </c>
      <c r="J72" s="8">
        <v>58</v>
      </c>
      <c r="K72" s="8">
        <v>0</v>
      </c>
      <c r="L72" s="8">
        <v>0</v>
      </c>
      <c r="M72" s="8">
        <v>13.789880371093034</v>
      </c>
      <c r="N72" s="8">
        <v>4.7502253556316019</v>
      </c>
      <c r="O72" s="8">
        <v>2.2999999999999998</v>
      </c>
      <c r="P72" s="8">
        <v>95</v>
      </c>
      <c r="Q72" s="8">
        <v>110</v>
      </c>
      <c r="R72" s="8">
        <v>14.1</v>
      </c>
      <c r="S72" s="8">
        <v>1.41</v>
      </c>
      <c r="T72" s="8">
        <v>2.4500000000000002</v>
      </c>
      <c r="U72" s="9">
        <f>VLOOKUP(Table1[[#This Row],[sal__permi]],Sheet1!$C$3:$D$7,2,1)</f>
        <v>1</v>
      </c>
    </row>
    <row r="73" spans="1:21" x14ac:dyDescent="0.25">
      <c r="A73" s="20" t="s">
        <v>1</v>
      </c>
      <c r="B73" s="21" t="s">
        <v>6</v>
      </c>
      <c r="C73" s="22">
        <v>37076</v>
      </c>
      <c r="D73" s="10">
        <v>226</v>
      </c>
      <c r="E73" s="10">
        <v>797</v>
      </c>
      <c r="F73" s="10">
        <v>607</v>
      </c>
      <c r="G73" s="10">
        <v>400</v>
      </c>
      <c r="H73" s="10">
        <v>56</v>
      </c>
      <c r="I73" s="10">
        <v>2911</v>
      </c>
      <c r="J73" s="10">
        <v>56</v>
      </c>
      <c r="K73" s="10">
        <v>0</v>
      </c>
      <c r="L73" s="10">
        <v>1</v>
      </c>
      <c r="M73" s="10">
        <v>18.581903076171045</v>
      </c>
      <c r="N73" s="10">
        <v>3.0566959847299042</v>
      </c>
      <c r="O73" s="10">
        <v>2.2000000000000002</v>
      </c>
      <c r="P73" s="10">
        <v>110</v>
      </c>
      <c r="Q73" s="10">
        <v>82</v>
      </c>
      <c r="R73" s="10">
        <v>17.200001</v>
      </c>
      <c r="S73" s="10">
        <v>1.41</v>
      </c>
      <c r="T73" s="10">
        <v>2.4500000000000002</v>
      </c>
      <c r="U73" s="11">
        <f>VLOOKUP(Table1[[#This Row],[sal__permi]],Sheet1!$C$3:$D$7,2,1)</f>
        <v>1</v>
      </c>
    </row>
    <row r="74" spans="1:21" x14ac:dyDescent="0.25">
      <c r="A74" s="17" t="s">
        <v>1</v>
      </c>
      <c r="B74" s="18" t="s">
        <v>6</v>
      </c>
      <c r="C74" s="19">
        <v>38139</v>
      </c>
      <c r="D74" s="8">
        <v>372</v>
      </c>
      <c r="E74" s="8">
        <v>878</v>
      </c>
      <c r="F74" s="8">
        <v>564</v>
      </c>
      <c r="G74" s="8">
        <v>544</v>
      </c>
      <c r="H74" s="8">
        <v>132</v>
      </c>
      <c r="I74" s="8">
        <v>2860</v>
      </c>
      <c r="J74" s="8">
        <v>90</v>
      </c>
      <c r="K74" s="8">
        <v>3</v>
      </c>
      <c r="L74" s="8">
        <v>0</v>
      </c>
      <c r="M74" s="8">
        <v>13.737481689453034</v>
      </c>
      <c r="N74" s="8">
        <v>5.9476238850606062</v>
      </c>
      <c r="O74" s="8">
        <v>2.2000000000000002</v>
      </c>
      <c r="P74" s="8">
        <v>210</v>
      </c>
      <c r="Q74" s="8">
        <v>200</v>
      </c>
      <c r="R74" s="8">
        <v>10.8</v>
      </c>
      <c r="S74" s="8">
        <v>1.41</v>
      </c>
      <c r="T74" s="8">
        <v>2.4500000000000002</v>
      </c>
      <c r="U74" s="9">
        <f>VLOOKUP(Table1[[#This Row],[sal__permi]],Sheet1!$C$3:$D$7,2,1)</f>
        <v>1</v>
      </c>
    </row>
    <row r="75" spans="1:21" x14ac:dyDescent="0.25">
      <c r="A75" s="20" t="s">
        <v>1</v>
      </c>
      <c r="B75" s="21" t="s">
        <v>3</v>
      </c>
      <c r="C75" s="22">
        <v>38116</v>
      </c>
      <c r="D75" s="10">
        <v>372</v>
      </c>
      <c r="E75" s="10">
        <v>702</v>
      </c>
      <c r="F75" s="10">
        <v>544</v>
      </c>
      <c r="G75" s="10">
        <v>564</v>
      </c>
      <c r="H75" s="10">
        <v>131</v>
      </c>
      <c r="I75" s="10">
        <v>2865</v>
      </c>
      <c r="J75" s="10">
        <v>92</v>
      </c>
      <c r="K75" s="10">
        <v>5</v>
      </c>
      <c r="L75" s="10">
        <v>3</v>
      </c>
      <c r="M75" s="10">
        <v>12.061364746093719</v>
      </c>
      <c r="N75" s="10">
        <v>5.9350625516865616</v>
      </c>
      <c r="O75" s="10">
        <v>2</v>
      </c>
      <c r="P75" s="10">
        <v>140</v>
      </c>
      <c r="Q75" s="10">
        <v>110</v>
      </c>
      <c r="R75" s="10">
        <v>15.6</v>
      </c>
      <c r="S75" s="10">
        <v>0.69</v>
      </c>
      <c r="T75" s="10">
        <v>1.58</v>
      </c>
      <c r="U75" s="11">
        <f>VLOOKUP(Table1[[#This Row],[sal__permi]],Sheet1!$C$3:$D$7,2,1)</f>
        <v>1</v>
      </c>
    </row>
    <row r="76" spans="1:21" x14ac:dyDescent="0.25">
      <c r="A76" s="17" t="s">
        <v>1</v>
      </c>
      <c r="B76" s="18" t="s">
        <v>3</v>
      </c>
      <c r="C76" s="19">
        <v>38139</v>
      </c>
      <c r="D76" s="8">
        <v>340</v>
      </c>
      <c r="E76" s="8">
        <v>725</v>
      </c>
      <c r="F76" s="8">
        <v>579</v>
      </c>
      <c r="G76" s="8">
        <v>554</v>
      </c>
      <c r="H76" s="8">
        <v>163</v>
      </c>
      <c r="I76" s="8">
        <v>2874</v>
      </c>
      <c r="J76" s="8">
        <v>130</v>
      </c>
      <c r="K76" s="8">
        <v>0</v>
      </c>
      <c r="L76" s="8">
        <v>0</v>
      </c>
      <c r="M76" s="8">
        <v>12.85808715820315</v>
      </c>
      <c r="N76" s="8">
        <v>5.6433847538208637</v>
      </c>
      <c r="O76" s="8">
        <v>2</v>
      </c>
      <c r="P76" s="8">
        <v>230</v>
      </c>
      <c r="Q76" s="8">
        <v>34</v>
      </c>
      <c r="R76" s="8">
        <v>15.7</v>
      </c>
      <c r="S76" s="8">
        <v>0.69</v>
      </c>
      <c r="T76" s="8">
        <v>1.58</v>
      </c>
      <c r="U76" s="9">
        <f>VLOOKUP(Table1[[#This Row],[sal__permi]],Sheet1!$C$3:$D$7,2,1)</f>
        <v>1</v>
      </c>
    </row>
    <row r="77" spans="1:21" x14ac:dyDescent="0.25">
      <c r="A77" s="20" t="s">
        <v>1</v>
      </c>
      <c r="B77" s="21" t="s">
        <v>22</v>
      </c>
      <c r="C77" s="22">
        <v>37211</v>
      </c>
      <c r="D77" s="10">
        <v>355</v>
      </c>
      <c r="E77" s="10">
        <v>536</v>
      </c>
      <c r="F77" s="10">
        <v>465</v>
      </c>
      <c r="G77" s="10">
        <v>370</v>
      </c>
      <c r="H77" s="10">
        <v>419</v>
      </c>
      <c r="I77" s="10">
        <v>2776</v>
      </c>
      <c r="J77" s="10">
        <v>217</v>
      </c>
      <c r="K77" s="10">
        <v>12</v>
      </c>
      <c r="L77" s="10">
        <v>4</v>
      </c>
      <c r="M77" s="10">
        <v>9.2432800292968977</v>
      </c>
      <c r="N77" s="10">
        <v>8.9647903059730716</v>
      </c>
      <c r="O77" s="10">
        <v>2</v>
      </c>
      <c r="P77" s="10">
        <v>42</v>
      </c>
      <c r="Q77" s="10">
        <v>0</v>
      </c>
      <c r="R77" s="10">
        <v>7</v>
      </c>
      <c r="S77" s="10">
        <v>0.38</v>
      </c>
      <c r="T77" s="10">
        <v>0.9</v>
      </c>
      <c r="U77" s="11">
        <f>VLOOKUP(Table1[[#This Row],[sal__permi]],Sheet1!$C$3:$D$7,2,1)</f>
        <v>1</v>
      </c>
    </row>
    <row r="78" spans="1:21" x14ac:dyDescent="0.25">
      <c r="A78" s="17" t="s">
        <v>1</v>
      </c>
      <c r="B78" s="18" t="s">
        <v>22</v>
      </c>
      <c r="C78" s="19">
        <v>38139</v>
      </c>
      <c r="D78" s="8">
        <v>324</v>
      </c>
      <c r="E78" s="8">
        <v>877</v>
      </c>
      <c r="F78" s="8">
        <v>561</v>
      </c>
      <c r="G78" s="8">
        <v>621</v>
      </c>
      <c r="H78" s="8">
        <v>211</v>
      </c>
      <c r="I78" s="8">
        <v>2883</v>
      </c>
      <c r="J78" s="8">
        <v>90</v>
      </c>
      <c r="K78" s="8">
        <v>3</v>
      </c>
      <c r="L78" s="8">
        <v>0</v>
      </c>
      <c r="M78" s="8">
        <v>13.73748168945315</v>
      </c>
      <c r="N78" s="8">
        <v>5.9476238850606151</v>
      </c>
      <c r="O78" s="8">
        <v>1.9</v>
      </c>
      <c r="P78" s="8">
        <v>160</v>
      </c>
      <c r="Q78" s="8">
        <v>220</v>
      </c>
      <c r="R78" s="8">
        <v>11.8</v>
      </c>
      <c r="S78" s="8">
        <v>0.38</v>
      </c>
      <c r="T78" s="8">
        <v>0.9</v>
      </c>
      <c r="U78" s="9">
        <f>VLOOKUP(Table1[[#This Row],[sal__permi]],Sheet1!$C$3:$D$7,2,1)</f>
        <v>1</v>
      </c>
    </row>
    <row r="79" spans="1:21" x14ac:dyDescent="0.25">
      <c r="A79" s="20" t="s">
        <v>1</v>
      </c>
      <c r="B79" s="21" t="s">
        <v>33</v>
      </c>
      <c r="C79" s="22">
        <v>39197</v>
      </c>
      <c r="D79" s="10">
        <v>393</v>
      </c>
      <c r="E79" s="10">
        <v>658</v>
      </c>
      <c r="F79" s="10">
        <v>557</v>
      </c>
      <c r="G79" s="10">
        <v>612</v>
      </c>
      <c r="H79" s="10">
        <v>148</v>
      </c>
      <c r="I79" s="10">
        <v>2879</v>
      </c>
      <c r="J79" s="10">
        <v>101</v>
      </c>
      <c r="K79" s="10">
        <v>1</v>
      </c>
      <c r="L79" s="10">
        <v>1</v>
      </c>
      <c r="M79" s="10">
        <v>11.662683105468769</v>
      </c>
      <c r="N79" s="10">
        <v>6.3433998070529753</v>
      </c>
      <c r="O79" s="10">
        <v>1.9</v>
      </c>
      <c r="P79" s="10">
        <v>0</v>
      </c>
      <c r="Q79" s="10">
        <v>71</v>
      </c>
      <c r="R79" s="10">
        <v>10.8</v>
      </c>
      <c r="S79" s="10">
        <v>0.5</v>
      </c>
      <c r="T79" s="10">
        <v>1</v>
      </c>
      <c r="U79" s="11">
        <f>VLOOKUP(Table1[[#This Row],[sal__permi]],Sheet1!$C$3:$D$7,2,1)</f>
        <v>1</v>
      </c>
    </row>
    <row r="80" spans="1:21" x14ac:dyDescent="0.25">
      <c r="A80" s="17" t="s">
        <v>1</v>
      </c>
      <c r="B80" s="18" t="s">
        <v>24</v>
      </c>
      <c r="C80" s="19">
        <v>38139</v>
      </c>
      <c r="D80" s="8">
        <v>312</v>
      </c>
      <c r="E80" s="8">
        <v>414</v>
      </c>
      <c r="F80" s="8">
        <v>363</v>
      </c>
      <c r="G80" s="8">
        <v>388</v>
      </c>
      <c r="H80" s="8">
        <v>212</v>
      </c>
      <c r="I80" s="8">
        <v>2893</v>
      </c>
      <c r="J80" s="8">
        <v>128</v>
      </c>
      <c r="K80" s="8">
        <v>0</v>
      </c>
      <c r="L80" s="8">
        <v>0</v>
      </c>
      <c r="M80" s="8">
        <v>13.73748168945315</v>
      </c>
      <c r="N80" s="8">
        <v>5.9476238850606151</v>
      </c>
      <c r="O80" s="8">
        <v>1.8</v>
      </c>
      <c r="P80" s="8">
        <v>190</v>
      </c>
      <c r="Q80" s="8">
        <v>140</v>
      </c>
      <c r="R80" s="8">
        <v>11.1</v>
      </c>
      <c r="S80" s="8">
        <v>0.49</v>
      </c>
      <c r="T80" s="8">
        <v>1.1000000000000001</v>
      </c>
      <c r="U80" s="9">
        <f>VLOOKUP(Table1[[#This Row],[sal__permi]],Sheet1!$C$3:$D$7,2,1)</f>
        <v>1</v>
      </c>
    </row>
    <row r="81" spans="1:21" x14ac:dyDescent="0.25">
      <c r="A81" s="20" t="s">
        <v>1</v>
      </c>
      <c r="B81" s="21" t="s">
        <v>24</v>
      </c>
      <c r="C81" s="22">
        <v>39243</v>
      </c>
      <c r="D81" s="10">
        <v>218</v>
      </c>
      <c r="E81" s="10">
        <v>339</v>
      </c>
      <c r="F81" s="10">
        <v>341</v>
      </c>
      <c r="G81" s="10">
        <v>534</v>
      </c>
      <c r="H81" s="10">
        <v>207</v>
      </c>
      <c r="I81" s="10">
        <v>2929</v>
      </c>
      <c r="J81" s="10">
        <v>125</v>
      </c>
      <c r="K81" s="10">
        <v>1</v>
      </c>
      <c r="L81" s="10">
        <v>0</v>
      </c>
      <c r="M81" s="10">
        <v>19.944696044921901</v>
      </c>
      <c r="N81" s="10">
        <v>1.475624136017005</v>
      </c>
      <c r="O81" s="10">
        <v>1.8</v>
      </c>
      <c r="P81" s="10">
        <v>27</v>
      </c>
      <c r="Q81" s="10">
        <v>100</v>
      </c>
      <c r="R81" s="10">
        <v>26.8</v>
      </c>
      <c r="S81" s="10">
        <v>0.49</v>
      </c>
      <c r="T81" s="10">
        <v>1.1000000000000001</v>
      </c>
      <c r="U81" s="11">
        <f>VLOOKUP(Table1[[#This Row],[sal__permi]],Sheet1!$C$3:$D$7,2,1)</f>
        <v>1</v>
      </c>
    </row>
    <row r="82" spans="1:21" x14ac:dyDescent="0.25">
      <c r="A82" s="17" t="s">
        <v>1</v>
      </c>
      <c r="B82" s="18" t="s">
        <v>30</v>
      </c>
      <c r="C82" s="19">
        <v>39933</v>
      </c>
      <c r="D82" s="8">
        <v>344</v>
      </c>
      <c r="E82" s="8">
        <v>575</v>
      </c>
      <c r="F82" s="8">
        <v>443</v>
      </c>
      <c r="G82" s="8">
        <v>491</v>
      </c>
      <c r="H82" s="8">
        <v>106</v>
      </c>
      <c r="I82" s="8">
        <v>2869</v>
      </c>
      <c r="J82" s="8">
        <v>52</v>
      </c>
      <c r="K82" s="8">
        <v>0</v>
      </c>
      <c r="L82" s="8">
        <v>1</v>
      </c>
      <c r="M82" s="8">
        <v>14.305566406250019</v>
      </c>
      <c r="N82" s="8">
        <v>2.7882168841217991</v>
      </c>
      <c r="O82" s="8">
        <v>1.8</v>
      </c>
      <c r="P82" s="8">
        <v>84</v>
      </c>
      <c r="Q82" s="8">
        <v>86</v>
      </c>
      <c r="R82" s="8">
        <v>11.9</v>
      </c>
      <c r="S82" s="8">
        <v>0.8</v>
      </c>
      <c r="T82" s="8">
        <v>1.8</v>
      </c>
      <c r="U82" s="9">
        <f>VLOOKUP(Table1[[#This Row],[sal__permi]],Sheet1!$C$3:$D$7,2,1)</f>
        <v>1</v>
      </c>
    </row>
    <row r="83" spans="1:21" x14ac:dyDescent="0.25">
      <c r="A83" s="20" t="s">
        <v>1</v>
      </c>
      <c r="B83" s="21" t="s">
        <v>24</v>
      </c>
      <c r="C83" s="22">
        <v>37211</v>
      </c>
      <c r="D83" s="10">
        <v>356</v>
      </c>
      <c r="E83" s="10">
        <v>538</v>
      </c>
      <c r="F83" s="10">
        <v>583</v>
      </c>
      <c r="G83" s="10">
        <v>631</v>
      </c>
      <c r="H83" s="10">
        <v>243</v>
      </c>
      <c r="I83" s="10">
        <v>2781</v>
      </c>
      <c r="J83" s="10">
        <v>217</v>
      </c>
      <c r="K83" s="10">
        <v>12</v>
      </c>
      <c r="L83" s="10">
        <v>4</v>
      </c>
      <c r="M83" s="10">
        <v>9.2432800292968977</v>
      </c>
      <c r="N83" s="10">
        <v>8.9647903059730716</v>
      </c>
      <c r="O83" s="10">
        <v>1.7</v>
      </c>
      <c r="P83" s="10">
        <v>9.6</v>
      </c>
      <c r="Q83" s="10">
        <v>0</v>
      </c>
      <c r="R83" s="10">
        <v>6.5</v>
      </c>
      <c r="S83" s="10">
        <v>0.49</v>
      </c>
      <c r="T83" s="10">
        <v>1.1000000000000001</v>
      </c>
      <c r="U83" s="11">
        <f>VLOOKUP(Table1[[#This Row],[sal__permi]],Sheet1!$C$3:$D$7,2,1)</f>
        <v>1</v>
      </c>
    </row>
    <row r="84" spans="1:21" x14ac:dyDescent="0.25">
      <c r="A84" s="17" t="s">
        <v>1</v>
      </c>
      <c r="B84" s="18" t="s">
        <v>24</v>
      </c>
      <c r="C84" s="19">
        <v>39188</v>
      </c>
      <c r="D84" s="8">
        <v>554</v>
      </c>
      <c r="E84" s="8">
        <v>593</v>
      </c>
      <c r="F84" s="8">
        <v>533</v>
      </c>
      <c r="G84" s="8">
        <v>578</v>
      </c>
      <c r="H84" s="8">
        <v>274</v>
      </c>
      <c r="I84" s="8">
        <v>2888</v>
      </c>
      <c r="J84" s="8">
        <v>147</v>
      </c>
      <c r="K84" s="8">
        <v>0</v>
      </c>
      <c r="L84" s="8">
        <v>0</v>
      </c>
      <c r="M84" s="8">
        <v>9.5454650878906477</v>
      </c>
      <c r="N84" s="8">
        <v>3.4481167315811811</v>
      </c>
      <c r="O84" s="8">
        <v>1.7</v>
      </c>
      <c r="P84" s="8">
        <v>16</v>
      </c>
      <c r="Q84" s="8">
        <v>37</v>
      </c>
      <c r="R84" s="8">
        <v>15.3</v>
      </c>
      <c r="S84" s="8">
        <v>0.49</v>
      </c>
      <c r="T84" s="8">
        <v>1.1000000000000001</v>
      </c>
      <c r="U84" s="9">
        <f>VLOOKUP(Table1[[#This Row],[sal__permi]],Sheet1!$C$3:$D$7,2,1)</f>
        <v>1</v>
      </c>
    </row>
    <row r="85" spans="1:21" x14ac:dyDescent="0.25">
      <c r="A85" s="20" t="s">
        <v>1</v>
      </c>
      <c r="B85" s="21" t="s">
        <v>6</v>
      </c>
      <c r="C85" s="22">
        <v>39188</v>
      </c>
      <c r="D85" s="10">
        <v>501</v>
      </c>
      <c r="E85" s="10">
        <v>649</v>
      </c>
      <c r="F85" s="10">
        <v>490</v>
      </c>
      <c r="G85" s="10">
        <v>431</v>
      </c>
      <c r="H85" s="10">
        <v>114</v>
      </c>
      <c r="I85" s="10">
        <v>2850</v>
      </c>
      <c r="J85" s="10">
        <v>11</v>
      </c>
      <c r="K85" s="10">
        <v>0</v>
      </c>
      <c r="L85" s="10">
        <v>0</v>
      </c>
      <c r="M85" s="10">
        <v>9.5454650878900225</v>
      </c>
      <c r="N85" s="10">
        <v>3.4481167315811732</v>
      </c>
      <c r="O85" s="10">
        <v>1.6</v>
      </c>
      <c r="P85" s="10">
        <v>0</v>
      </c>
      <c r="Q85" s="10">
        <v>41</v>
      </c>
      <c r="R85" s="10">
        <v>12.3</v>
      </c>
      <c r="S85" s="10">
        <v>1.41</v>
      </c>
      <c r="T85" s="10">
        <v>2.4500000000000002</v>
      </c>
      <c r="U85" s="11">
        <f>VLOOKUP(Table1[[#This Row],[sal__permi]],Sheet1!$C$3:$D$7,2,1)</f>
        <v>1</v>
      </c>
    </row>
    <row r="86" spans="1:21" x14ac:dyDescent="0.25">
      <c r="A86" s="17" t="s">
        <v>1</v>
      </c>
      <c r="B86" s="18" t="s">
        <v>24</v>
      </c>
      <c r="C86" s="19">
        <v>39300</v>
      </c>
      <c r="D86" s="8">
        <v>329</v>
      </c>
      <c r="E86" s="8">
        <v>452</v>
      </c>
      <c r="F86" s="8">
        <v>429</v>
      </c>
      <c r="G86" s="8">
        <v>537</v>
      </c>
      <c r="H86" s="8">
        <v>269</v>
      </c>
      <c r="I86" s="8">
        <v>2920</v>
      </c>
      <c r="J86" s="8">
        <v>185</v>
      </c>
      <c r="K86" s="8">
        <v>1</v>
      </c>
      <c r="L86" s="8">
        <v>1</v>
      </c>
      <c r="M86" s="8">
        <v>19.781732177734401</v>
      </c>
      <c r="N86" s="8">
        <v>8.0005003056518369</v>
      </c>
      <c r="O86" s="8">
        <v>1.6</v>
      </c>
      <c r="P86" s="8">
        <v>24</v>
      </c>
      <c r="Q86" s="8">
        <v>110</v>
      </c>
      <c r="R86" s="8">
        <v>21.6</v>
      </c>
      <c r="S86" s="8">
        <v>0.49</v>
      </c>
      <c r="T86" s="8">
        <v>1.1000000000000001</v>
      </c>
      <c r="U86" s="9">
        <f>VLOOKUP(Table1[[#This Row],[sal__permi]],Sheet1!$C$3:$D$7,2,1)</f>
        <v>1</v>
      </c>
    </row>
    <row r="87" spans="1:21" x14ac:dyDescent="0.25">
      <c r="A87" s="20" t="s">
        <v>1</v>
      </c>
      <c r="B87" s="21" t="s">
        <v>22</v>
      </c>
      <c r="C87" s="22">
        <v>39188</v>
      </c>
      <c r="D87" s="10">
        <v>500</v>
      </c>
      <c r="E87" s="10">
        <v>648</v>
      </c>
      <c r="F87" s="10">
        <v>489</v>
      </c>
      <c r="G87" s="10">
        <v>530</v>
      </c>
      <c r="H87" s="10">
        <v>243</v>
      </c>
      <c r="I87" s="10">
        <v>2883</v>
      </c>
      <c r="J87" s="10">
        <v>191</v>
      </c>
      <c r="K87" s="10">
        <v>0</v>
      </c>
      <c r="L87" s="10">
        <v>0</v>
      </c>
      <c r="M87" s="10">
        <v>9.5454650878906477</v>
      </c>
      <c r="N87" s="10">
        <v>3.4481167315811811</v>
      </c>
      <c r="O87" s="10">
        <v>1.5</v>
      </c>
      <c r="P87" s="10">
        <v>9</v>
      </c>
      <c r="Q87" s="10">
        <v>9.8000000000000007</v>
      </c>
      <c r="R87" s="10">
        <v>14.3</v>
      </c>
      <c r="S87" s="10">
        <v>0.38</v>
      </c>
      <c r="T87" s="10">
        <v>0.9</v>
      </c>
      <c r="U87" s="11">
        <f>VLOOKUP(Table1[[#This Row],[sal__permi]],Sheet1!$C$3:$D$7,2,1)</f>
        <v>1</v>
      </c>
    </row>
    <row r="88" spans="1:21" x14ac:dyDescent="0.25">
      <c r="A88" s="17" t="s">
        <v>1</v>
      </c>
      <c r="B88" s="18" t="s">
        <v>22</v>
      </c>
      <c r="C88" s="19">
        <v>39243</v>
      </c>
      <c r="D88" s="8">
        <v>300</v>
      </c>
      <c r="E88" s="8">
        <v>506</v>
      </c>
      <c r="F88" s="8">
        <v>409</v>
      </c>
      <c r="G88" s="8">
        <v>534</v>
      </c>
      <c r="H88" s="8">
        <v>260</v>
      </c>
      <c r="I88" s="8">
        <v>2929</v>
      </c>
      <c r="J88" s="8">
        <v>125</v>
      </c>
      <c r="K88" s="8">
        <v>1</v>
      </c>
      <c r="L88" s="8">
        <v>0</v>
      </c>
      <c r="M88" s="8">
        <v>19.944696044921901</v>
      </c>
      <c r="N88" s="8">
        <v>1.475624136017005</v>
      </c>
      <c r="O88" s="8">
        <v>1.5</v>
      </c>
      <c r="P88" s="8">
        <v>22</v>
      </c>
      <c r="Q88" s="8">
        <v>69</v>
      </c>
      <c r="R88" s="8">
        <v>24.5</v>
      </c>
      <c r="S88" s="8">
        <v>0.38</v>
      </c>
      <c r="T88" s="8">
        <v>0.9</v>
      </c>
      <c r="U88" s="9">
        <f>VLOOKUP(Table1[[#This Row],[sal__permi]],Sheet1!$C$3:$D$7,2,1)</f>
        <v>1</v>
      </c>
    </row>
    <row r="89" spans="1:21" x14ac:dyDescent="0.25">
      <c r="A89" s="20" t="s">
        <v>1</v>
      </c>
      <c r="B89" s="21" t="s">
        <v>28</v>
      </c>
      <c r="C89" s="22">
        <v>34267</v>
      </c>
      <c r="D89" s="10">
        <v>406</v>
      </c>
      <c r="E89" s="10">
        <v>590</v>
      </c>
      <c r="F89" s="10">
        <v>441</v>
      </c>
      <c r="G89" s="10">
        <v>334</v>
      </c>
      <c r="H89" s="10">
        <v>167</v>
      </c>
      <c r="I89" s="10">
        <v>2756</v>
      </c>
      <c r="J89" s="10">
        <v>59</v>
      </c>
      <c r="K89" s="10">
        <v>32</v>
      </c>
      <c r="L89" s="10">
        <v>2</v>
      </c>
      <c r="M89" s="10">
        <v>9.4231247317306384</v>
      </c>
      <c r="N89" s="10">
        <v>9.5462325058991873</v>
      </c>
      <c r="O89" s="10">
        <v>1.5</v>
      </c>
      <c r="P89" s="10">
        <v>6.9</v>
      </c>
      <c r="Q89" s="10">
        <v>13</v>
      </c>
      <c r="R89" s="10">
        <v>5.16</v>
      </c>
      <c r="S89" s="10">
        <v>1.52</v>
      </c>
      <c r="T89" s="10">
        <v>2.9</v>
      </c>
      <c r="U89" s="11">
        <f>VLOOKUP(Table1[[#This Row],[sal__permi]],Sheet1!$C$3:$D$7,2,1)</f>
        <v>1</v>
      </c>
    </row>
    <row r="90" spans="1:21" x14ac:dyDescent="0.25">
      <c r="A90" s="17" t="s">
        <v>1</v>
      </c>
      <c r="B90" s="18" t="s">
        <v>21</v>
      </c>
      <c r="C90" s="19">
        <v>36308</v>
      </c>
      <c r="D90" s="8">
        <v>371</v>
      </c>
      <c r="E90" s="8">
        <v>542</v>
      </c>
      <c r="F90" s="8">
        <v>391</v>
      </c>
      <c r="G90" s="8">
        <v>616</v>
      </c>
      <c r="H90" s="8">
        <v>123</v>
      </c>
      <c r="I90" s="8">
        <v>2869</v>
      </c>
      <c r="J90" s="8">
        <v>87</v>
      </c>
      <c r="K90" s="8">
        <v>0</v>
      </c>
      <c r="L90" s="8">
        <v>0</v>
      </c>
      <c r="M90" s="8">
        <v>14.12202737367636</v>
      </c>
      <c r="N90" s="8">
        <v>3.7940557611628121</v>
      </c>
      <c r="O90" s="8">
        <v>1.3</v>
      </c>
      <c r="P90" s="8">
        <v>4.2</v>
      </c>
      <c r="Q90" s="8">
        <v>13</v>
      </c>
      <c r="R90" s="8">
        <v>17.5</v>
      </c>
      <c r="S90" s="8">
        <v>0.59</v>
      </c>
      <c r="T90" s="8">
        <v>1.3</v>
      </c>
      <c r="U90" s="9">
        <f>VLOOKUP(Table1[[#This Row],[sal__permi]],Sheet1!$C$3:$D$7,2,1)</f>
        <v>1</v>
      </c>
    </row>
    <row r="91" spans="1:21" x14ac:dyDescent="0.25">
      <c r="A91" s="20" t="s">
        <v>1</v>
      </c>
      <c r="B91" s="21" t="s">
        <v>22</v>
      </c>
      <c r="C91" s="22">
        <v>39300</v>
      </c>
      <c r="D91" s="10">
        <v>285</v>
      </c>
      <c r="E91" s="10">
        <v>452</v>
      </c>
      <c r="F91" s="10">
        <v>358</v>
      </c>
      <c r="G91" s="10">
        <v>366</v>
      </c>
      <c r="H91" s="10">
        <v>212</v>
      </c>
      <c r="I91" s="10">
        <v>2915</v>
      </c>
      <c r="J91" s="10">
        <v>103</v>
      </c>
      <c r="K91" s="10">
        <v>1</v>
      </c>
      <c r="L91" s="10">
        <v>1</v>
      </c>
      <c r="M91" s="10">
        <v>19.781732177734401</v>
      </c>
      <c r="N91" s="10">
        <v>8.0005003056518369</v>
      </c>
      <c r="O91" s="10">
        <v>1.2</v>
      </c>
      <c r="P91" s="10">
        <v>25</v>
      </c>
      <c r="Q91" s="10">
        <v>83</v>
      </c>
      <c r="R91" s="10">
        <v>20.7</v>
      </c>
      <c r="S91" s="10">
        <v>0.38</v>
      </c>
      <c r="T91" s="10">
        <v>0.9</v>
      </c>
      <c r="U91" s="11">
        <f>VLOOKUP(Table1[[#This Row],[sal__permi]],Sheet1!$C$3:$D$7,2,1)</f>
        <v>1</v>
      </c>
    </row>
    <row r="92" spans="1:21" x14ac:dyDescent="0.25">
      <c r="A92" s="17" t="s">
        <v>1</v>
      </c>
      <c r="B92" s="18" t="s">
        <v>20</v>
      </c>
      <c r="C92" s="19">
        <v>32763</v>
      </c>
      <c r="D92" s="8">
        <v>286</v>
      </c>
      <c r="E92" s="8">
        <v>470</v>
      </c>
      <c r="F92" s="8">
        <v>333</v>
      </c>
      <c r="G92" s="8">
        <v>277</v>
      </c>
      <c r="H92" s="8">
        <v>129</v>
      </c>
      <c r="I92" s="8">
        <v>2850</v>
      </c>
      <c r="J92" s="8">
        <v>31</v>
      </c>
      <c r="K92" s="8">
        <v>27</v>
      </c>
      <c r="L92" s="8">
        <v>0</v>
      </c>
      <c r="M92" s="8">
        <v>12.679711914062519</v>
      </c>
      <c r="N92" s="8">
        <v>3.9043708754178601</v>
      </c>
      <c r="O92" s="8">
        <v>1.1499999999999999</v>
      </c>
      <c r="P92" s="8">
        <v>30</v>
      </c>
      <c r="Q92" s="8">
        <v>90</v>
      </c>
      <c r="R92" s="8">
        <v>14.4</v>
      </c>
      <c r="S92" s="8">
        <v>2.04</v>
      </c>
      <c r="T92" s="8">
        <v>3.7</v>
      </c>
      <c r="U92" s="9">
        <f>VLOOKUP(Table1[[#This Row],[sal__permi]],Sheet1!$C$3:$D$7,2,1)</f>
        <v>1</v>
      </c>
    </row>
    <row r="93" spans="1:21" x14ac:dyDescent="0.25">
      <c r="A93" s="20" t="s">
        <v>1</v>
      </c>
      <c r="B93" s="21" t="s">
        <v>9</v>
      </c>
      <c r="C93" s="22">
        <v>39988</v>
      </c>
      <c r="D93" s="10">
        <v>266</v>
      </c>
      <c r="E93" s="10">
        <v>528</v>
      </c>
      <c r="F93" s="10">
        <v>426</v>
      </c>
      <c r="G93" s="10">
        <v>273</v>
      </c>
      <c r="H93" s="10">
        <v>55</v>
      </c>
      <c r="I93" s="10">
        <v>2906</v>
      </c>
      <c r="J93" s="10">
        <v>17</v>
      </c>
      <c r="K93" s="10">
        <v>15</v>
      </c>
      <c r="L93" s="10">
        <v>0</v>
      </c>
      <c r="M93" s="10">
        <v>14.5685974121094</v>
      </c>
      <c r="N93" s="10">
        <v>2.973210572447003</v>
      </c>
      <c r="O93" s="10">
        <v>1.1000000000000001</v>
      </c>
      <c r="P93" s="10">
        <v>21</v>
      </c>
      <c r="Q93" s="10">
        <v>33</v>
      </c>
      <c r="R93" s="10">
        <v>22.8</v>
      </c>
      <c r="S93" s="10">
        <v>0.57999999999999996</v>
      </c>
      <c r="T93" s="10">
        <v>1.1599999999999999</v>
      </c>
      <c r="U93" s="11">
        <f>VLOOKUP(Table1[[#This Row],[sal__permi]],Sheet1!$C$3:$D$7,2,1)</f>
        <v>1</v>
      </c>
    </row>
    <row r="94" spans="1:21" x14ac:dyDescent="0.25">
      <c r="A94" s="17" t="s">
        <v>1</v>
      </c>
      <c r="B94" s="18" t="s">
        <v>9</v>
      </c>
      <c r="C94" s="19">
        <v>39995</v>
      </c>
      <c r="D94" s="8">
        <v>318</v>
      </c>
      <c r="E94" s="8">
        <v>563</v>
      </c>
      <c r="F94" s="8">
        <v>488</v>
      </c>
      <c r="G94" s="8">
        <v>511</v>
      </c>
      <c r="H94" s="8">
        <v>134</v>
      </c>
      <c r="I94" s="8">
        <v>2938</v>
      </c>
      <c r="J94" s="8">
        <v>92</v>
      </c>
      <c r="K94" s="8">
        <v>13</v>
      </c>
      <c r="L94" s="8">
        <v>2</v>
      </c>
      <c r="M94" s="8">
        <v>17.145806884765651</v>
      </c>
      <c r="N94" s="8">
        <v>4.9468009670290343</v>
      </c>
      <c r="O94" s="8">
        <v>1.1000000000000001</v>
      </c>
      <c r="P94" s="8">
        <v>21</v>
      </c>
      <c r="Q94" s="8">
        <v>33</v>
      </c>
      <c r="R94" s="8">
        <v>22.8</v>
      </c>
      <c r="S94" s="8">
        <v>0.57999999999999996</v>
      </c>
      <c r="T94" s="8">
        <v>1.1599999999999999</v>
      </c>
      <c r="U94" s="9">
        <f>VLOOKUP(Table1[[#This Row],[sal__permi]],Sheet1!$C$3:$D$7,2,1)</f>
        <v>1</v>
      </c>
    </row>
    <row r="95" spans="1:21" x14ac:dyDescent="0.25">
      <c r="A95" s="20" t="s">
        <v>1</v>
      </c>
      <c r="B95" s="21" t="s">
        <v>3</v>
      </c>
      <c r="C95" s="22">
        <v>39243</v>
      </c>
      <c r="D95" s="10">
        <v>339</v>
      </c>
      <c r="E95" s="10">
        <v>506</v>
      </c>
      <c r="F95" s="10">
        <v>407</v>
      </c>
      <c r="G95" s="10">
        <v>494</v>
      </c>
      <c r="H95" s="10">
        <v>207</v>
      </c>
      <c r="I95" s="10">
        <v>2924</v>
      </c>
      <c r="J95" s="10">
        <v>126</v>
      </c>
      <c r="K95" s="10">
        <v>1</v>
      </c>
      <c r="L95" s="10">
        <v>0</v>
      </c>
      <c r="M95" s="10">
        <v>18.367578125000019</v>
      </c>
      <c r="N95" s="10">
        <v>1.4812980178978441</v>
      </c>
      <c r="O95" s="10">
        <v>1</v>
      </c>
      <c r="P95" s="10">
        <v>0</v>
      </c>
      <c r="Q95" s="10">
        <v>40</v>
      </c>
      <c r="R95" s="10">
        <v>25.2</v>
      </c>
      <c r="S95" s="10">
        <v>0.69</v>
      </c>
      <c r="T95" s="10">
        <v>1.58</v>
      </c>
      <c r="U95" s="11">
        <f>VLOOKUP(Table1[[#This Row],[sal__permi]],Sheet1!$C$3:$D$7,2,1)</f>
        <v>1</v>
      </c>
    </row>
    <row r="96" spans="1:21" x14ac:dyDescent="0.25">
      <c r="A96" s="17" t="s">
        <v>1</v>
      </c>
      <c r="B96" s="18" t="s">
        <v>20</v>
      </c>
      <c r="C96" s="19">
        <v>35723</v>
      </c>
      <c r="D96" s="8">
        <v>174</v>
      </c>
      <c r="E96" s="8">
        <v>342</v>
      </c>
      <c r="F96" s="8">
        <v>257</v>
      </c>
      <c r="G96" s="8">
        <v>217</v>
      </c>
      <c r="H96" s="8">
        <v>41</v>
      </c>
      <c r="I96" s="8">
        <v>2797</v>
      </c>
      <c r="J96" s="8">
        <v>52</v>
      </c>
      <c r="K96" s="8">
        <v>18</v>
      </c>
      <c r="L96" s="8">
        <v>1</v>
      </c>
      <c r="M96" s="8">
        <v>5.9344421386718977</v>
      </c>
      <c r="N96" s="8">
        <v>5.6177633787215928</v>
      </c>
      <c r="O96" s="8">
        <v>1</v>
      </c>
      <c r="P96" s="8">
        <v>11.8</v>
      </c>
      <c r="Q96" s="8">
        <v>100</v>
      </c>
      <c r="R96" s="8">
        <v>7.73</v>
      </c>
      <c r="S96" s="8">
        <v>2.04</v>
      </c>
      <c r="T96" s="8">
        <v>3.7</v>
      </c>
      <c r="U96" s="9">
        <f>VLOOKUP(Table1[[#This Row],[sal__permi]],Sheet1!$C$3:$D$7,2,1)</f>
        <v>1</v>
      </c>
    </row>
    <row r="97" spans="1:21" x14ac:dyDescent="0.25">
      <c r="A97" s="20" t="s">
        <v>1</v>
      </c>
      <c r="B97" s="21" t="s">
        <v>21</v>
      </c>
      <c r="C97" s="22">
        <v>40644</v>
      </c>
      <c r="D97" s="10">
        <v>403</v>
      </c>
      <c r="E97" s="10">
        <v>736</v>
      </c>
      <c r="F97" s="10">
        <v>608</v>
      </c>
      <c r="G97" s="10">
        <v>426</v>
      </c>
      <c r="H97" s="10">
        <v>113</v>
      </c>
      <c r="I97" s="10">
        <v>2821</v>
      </c>
      <c r="J97" s="10">
        <v>72</v>
      </c>
      <c r="K97" s="10">
        <v>1</v>
      </c>
      <c r="L97" s="10">
        <v>2</v>
      </c>
      <c r="M97" s="10">
        <v>7.5461542448607588</v>
      </c>
      <c r="N97" s="10">
        <v>5.7989541397005322</v>
      </c>
      <c r="O97" s="10">
        <v>1</v>
      </c>
      <c r="P97" s="10">
        <v>7.1</v>
      </c>
      <c r="Q97" s="10">
        <v>30</v>
      </c>
      <c r="R97" s="10">
        <v>9.1</v>
      </c>
      <c r="S97" s="10">
        <v>0.59</v>
      </c>
      <c r="T97" s="10">
        <v>1.3</v>
      </c>
      <c r="U97" s="11">
        <f>VLOOKUP(Table1[[#This Row],[sal__permi]],Sheet1!$C$3:$D$7,2,1)</f>
        <v>1</v>
      </c>
    </row>
    <row r="98" spans="1:21" x14ac:dyDescent="0.25">
      <c r="A98" s="17" t="s">
        <v>1</v>
      </c>
      <c r="B98" s="18" t="s">
        <v>26</v>
      </c>
      <c r="C98" s="19">
        <v>36255</v>
      </c>
      <c r="D98" s="8">
        <v>648</v>
      </c>
      <c r="E98" s="8">
        <v>680</v>
      </c>
      <c r="F98" s="8">
        <v>555</v>
      </c>
      <c r="G98" s="8">
        <v>425</v>
      </c>
      <c r="H98" s="8">
        <v>127</v>
      </c>
      <c r="I98" s="8">
        <v>2816</v>
      </c>
      <c r="J98" s="8">
        <v>111</v>
      </c>
      <c r="K98" s="8">
        <v>2</v>
      </c>
      <c r="L98" s="8">
        <v>1</v>
      </c>
      <c r="M98" s="8">
        <v>7.6208435058593977</v>
      </c>
      <c r="N98" s="8">
        <v>4.2111693034942457</v>
      </c>
      <c r="O98" s="8">
        <v>1</v>
      </c>
      <c r="P98" s="8">
        <v>14</v>
      </c>
      <c r="Q98" s="8">
        <v>53</v>
      </c>
      <c r="R98" s="8">
        <v>5</v>
      </c>
      <c r="S98" s="8">
        <v>1.91</v>
      </c>
      <c r="T98" s="8">
        <v>2.9</v>
      </c>
      <c r="U98" s="9">
        <f>VLOOKUP(Table1[[#This Row],[sal__permi]],Sheet1!$C$3:$D$7,2,1)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2A8B-ADE2-4490-A5AF-6360AF9371B3}">
  <dimension ref="C2:D4"/>
  <sheetViews>
    <sheetView workbookViewId="0">
      <selection activeCell="C2" sqref="C2:D4"/>
    </sheetView>
  </sheetViews>
  <sheetFormatPr defaultRowHeight="15" x14ac:dyDescent="0.25"/>
  <sheetData>
    <row r="2" spans="3:4" x14ac:dyDescent="0.25">
      <c r="C2" t="s">
        <v>54</v>
      </c>
      <c r="D2" t="s">
        <v>55</v>
      </c>
    </row>
    <row r="3" spans="3:4" x14ac:dyDescent="0.25">
      <c r="C3">
        <v>0</v>
      </c>
      <c r="D3">
        <v>1</v>
      </c>
    </row>
    <row r="4" spans="3:4" x14ac:dyDescent="0.25">
      <c r="C4">
        <v>6.9</v>
      </c>
      <c r="D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 Table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barisoztas</cp:lastModifiedBy>
  <dcterms:modified xsi:type="dcterms:W3CDTF">2021-07-08T09:55:55Z</dcterms:modified>
</cp:coreProperties>
</file>