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/Documents/calismalar/enerjiistatistiknotları/"/>
    </mc:Choice>
  </mc:AlternateContent>
  <xr:revisionPtr revIDLastSave="0" documentId="13_ncr:1_{FA2C9AC4-3CF7-BB42-AA45-4C78750D5759}" xr6:coauthVersionLast="47" xr6:coauthVersionMax="47" xr10:uidLastSave="{00000000-0000-0000-0000-000000000000}"/>
  <bookViews>
    <workbookView xWindow="6940" yWindow="3440" windowWidth="28040" windowHeight="17440" activeTab="2" xr2:uid="{8406FFF0-5DB8-454D-BEEE-B8111D7BE178}"/>
  </bookViews>
  <sheets>
    <sheet name="Japonİstatistik" sheetId="1" r:id="rId1"/>
    <sheet name="EnergyInst" sheetId="2" r:id="rId2"/>
    <sheet name="Sheet3" sheetId="3" r:id="rId3"/>
    <sheet name="Grafikl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3" i="1" l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T33" i="1" s="1"/>
  <c r="S17" i="1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R31" i="4"/>
  <c r="O32" i="4"/>
  <c r="P32" i="4"/>
  <c r="Q32" i="4"/>
  <c r="R32" i="4"/>
  <c r="O33" i="4"/>
  <c r="P33" i="4"/>
  <c r="Q33" i="4"/>
  <c r="R33" i="4"/>
  <c r="O34" i="4"/>
  <c r="P34" i="4"/>
  <c r="Q34" i="4"/>
  <c r="R34" i="4"/>
  <c r="O35" i="4"/>
  <c r="P35" i="4"/>
  <c r="Q35" i="4"/>
  <c r="R35" i="4"/>
  <c r="O36" i="4"/>
  <c r="P36" i="4"/>
  <c r="Q36" i="4"/>
  <c r="R36" i="4"/>
  <c r="O37" i="4"/>
  <c r="P37" i="4"/>
  <c r="Q37" i="4"/>
  <c r="R37" i="4"/>
  <c r="O38" i="4"/>
  <c r="P38" i="4"/>
  <c r="Q38" i="4"/>
  <c r="R38" i="4"/>
  <c r="O39" i="4"/>
  <c r="P39" i="4"/>
  <c r="Q39" i="4"/>
  <c r="R39" i="4"/>
  <c r="O40" i="4"/>
  <c r="P40" i="4"/>
  <c r="Q40" i="4"/>
  <c r="R40" i="4"/>
  <c r="O41" i="4"/>
  <c r="P41" i="4"/>
  <c r="Q41" i="4"/>
  <c r="R41" i="4"/>
  <c r="O42" i="4"/>
  <c r="P42" i="4"/>
  <c r="Q42" i="4"/>
  <c r="R42" i="4"/>
  <c r="O43" i="4"/>
  <c r="P43" i="4"/>
  <c r="Q43" i="4"/>
  <c r="R43" i="4"/>
  <c r="O44" i="4"/>
  <c r="P44" i="4"/>
  <c r="Q44" i="4"/>
  <c r="R44" i="4"/>
  <c r="O45" i="4"/>
  <c r="P45" i="4"/>
  <c r="Q45" i="4"/>
  <c r="R45" i="4"/>
  <c r="O46" i="4"/>
  <c r="P46" i="4"/>
  <c r="Q46" i="4"/>
  <c r="R46" i="4"/>
  <c r="O47" i="4"/>
  <c r="P47" i="4"/>
  <c r="Q47" i="4"/>
  <c r="R47" i="4"/>
  <c r="O48" i="4"/>
  <c r="P48" i="4"/>
  <c r="Q48" i="4"/>
  <c r="R48" i="4"/>
  <c r="O49" i="4"/>
  <c r="P49" i="4"/>
  <c r="Q49" i="4"/>
  <c r="R49" i="4"/>
  <c r="O50" i="4"/>
  <c r="P50" i="4"/>
  <c r="Q50" i="4"/>
  <c r="R50" i="4"/>
  <c r="O51" i="4"/>
  <c r="P51" i="4"/>
  <c r="Q51" i="4"/>
  <c r="R51" i="4"/>
  <c r="O52" i="4"/>
  <c r="P52" i="4"/>
  <c r="Q52" i="4"/>
  <c r="R52" i="4"/>
  <c r="O53" i="4"/>
  <c r="P53" i="4"/>
  <c r="Q53" i="4"/>
  <c r="R53" i="4"/>
  <c r="O54" i="4"/>
  <c r="P54" i="4"/>
  <c r="Q54" i="4"/>
  <c r="R54" i="4"/>
  <c r="O55" i="4"/>
  <c r="P55" i="4"/>
  <c r="Q55" i="4"/>
  <c r="R55" i="4"/>
  <c r="O56" i="4"/>
  <c r="P56" i="4"/>
  <c r="Q56" i="4"/>
  <c r="R56" i="4"/>
  <c r="O57" i="4"/>
  <c r="P57" i="4"/>
  <c r="Q57" i="4"/>
  <c r="R57" i="4"/>
  <c r="O58" i="4"/>
  <c r="P58" i="4"/>
  <c r="Q58" i="4"/>
  <c r="R58" i="4"/>
  <c r="O59" i="4"/>
  <c r="P59" i="4"/>
  <c r="Q59" i="4"/>
  <c r="R59" i="4"/>
  <c r="O60" i="4"/>
  <c r="P60" i="4"/>
  <c r="Q60" i="4"/>
  <c r="R60" i="4"/>
  <c r="O61" i="4"/>
  <c r="P61" i="4"/>
  <c r="Q61" i="4"/>
  <c r="R61" i="4"/>
  <c r="O62" i="4"/>
  <c r="P62" i="4"/>
  <c r="Q62" i="4"/>
  <c r="R62" i="4"/>
  <c r="O63" i="4"/>
  <c r="P63" i="4"/>
  <c r="Q63" i="4"/>
  <c r="R63" i="4"/>
  <c r="P26" i="4"/>
  <c r="Q26" i="4"/>
  <c r="R26" i="4"/>
  <c r="O26" i="4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C15" i="2"/>
  <c r="C16" i="2"/>
  <c r="C14" i="2"/>
  <c r="C7" i="2"/>
  <c r="D7" i="2"/>
  <c r="E7" i="2"/>
  <c r="E17" i="2" s="1"/>
  <c r="F7" i="2"/>
  <c r="G7" i="2"/>
  <c r="H7" i="2"/>
  <c r="I7" i="2"/>
  <c r="J7" i="2"/>
  <c r="K7" i="2"/>
  <c r="L7" i="2"/>
  <c r="M7" i="2"/>
  <c r="M17" i="2" s="1"/>
  <c r="N7" i="2"/>
  <c r="N17" i="2" s="1"/>
  <c r="O7" i="2"/>
  <c r="P7" i="2"/>
  <c r="Q7" i="2"/>
  <c r="R7" i="2"/>
  <c r="S7" i="2"/>
  <c r="T7" i="2"/>
  <c r="T17" i="2" s="1"/>
  <c r="U7" i="2"/>
  <c r="U17" i="2" s="1"/>
  <c r="V7" i="2"/>
  <c r="W7" i="2"/>
  <c r="X7" i="2"/>
  <c r="Y7" i="2"/>
  <c r="Z7" i="2"/>
  <c r="AA7" i="2"/>
  <c r="AB7" i="2"/>
  <c r="AB17" i="2" s="1"/>
  <c r="AC7" i="2"/>
  <c r="AC17" i="2" s="1"/>
  <c r="AD7" i="2"/>
  <c r="AE7" i="2"/>
  <c r="AF7" i="2"/>
  <c r="AG7" i="2"/>
  <c r="AH7" i="2"/>
  <c r="AI7" i="2"/>
  <c r="AJ7" i="2"/>
  <c r="AJ17" i="2" s="1"/>
  <c r="AK7" i="2"/>
  <c r="AK17" i="2" s="1"/>
  <c r="AL7" i="2"/>
  <c r="AM7" i="2"/>
  <c r="AN7" i="2"/>
  <c r="AO7" i="2"/>
  <c r="AP7" i="2"/>
  <c r="AQ7" i="2"/>
  <c r="AR7" i="2"/>
  <c r="AR17" i="2" s="1"/>
  <c r="AS7" i="2"/>
  <c r="AS17" i="2" s="1"/>
  <c r="AT7" i="2"/>
  <c r="AU7" i="2"/>
  <c r="AV7" i="2"/>
  <c r="AW7" i="2"/>
  <c r="AX7" i="2"/>
  <c r="AY7" i="2"/>
  <c r="AZ7" i="2"/>
  <c r="AZ17" i="2" s="1"/>
  <c r="BA7" i="2"/>
  <c r="BA17" i="2" s="1"/>
  <c r="BB7" i="2"/>
  <c r="BB17" i="2" s="1"/>
  <c r="BC7" i="2"/>
  <c r="BD7" i="2"/>
  <c r="BE7" i="2"/>
  <c r="BF7" i="2"/>
  <c r="BG7" i="2"/>
  <c r="BH7" i="2"/>
  <c r="BH17" i="2" s="1"/>
  <c r="B7" i="2"/>
  <c r="C17" i="2" s="1"/>
  <c r="L17" i="2" l="1"/>
  <c r="F17" i="2"/>
  <c r="BG17" i="2"/>
  <c r="AY17" i="2"/>
  <c r="AQ17" i="2"/>
  <c r="AI17" i="2"/>
  <c r="AA17" i="2"/>
  <c r="S17" i="2"/>
  <c r="K17" i="2"/>
  <c r="AT17" i="2"/>
  <c r="AD17" i="2"/>
  <c r="AP17" i="2"/>
  <c r="R17" i="2"/>
  <c r="V17" i="2"/>
  <c r="AX17" i="2"/>
  <c r="Z17" i="2"/>
  <c r="AG17" i="2"/>
  <c r="AV17" i="2"/>
  <c r="X17" i="2"/>
  <c r="P17" i="2"/>
  <c r="H17" i="2"/>
  <c r="AN17" i="2"/>
  <c r="BC17" i="2"/>
  <c r="AU17" i="2"/>
  <c r="AM17" i="2"/>
  <c r="AE17" i="2"/>
  <c r="W17" i="2"/>
  <c r="O17" i="2"/>
  <c r="G17" i="2"/>
  <c r="BF17" i="2"/>
  <c r="AH17" i="2"/>
  <c r="J17" i="2"/>
  <c r="D17" i="2"/>
  <c r="BE17" i="2"/>
  <c r="AW17" i="2"/>
  <c r="AO17" i="2"/>
  <c r="Y17" i="2"/>
  <c r="Q17" i="2"/>
  <c r="I17" i="2"/>
  <c r="BD17" i="2"/>
  <c r="AF17" i="2"/>
  <c r="AL17" i="2"/>
</calcChain>
</file>

<file path=xl/sharedStrings.xml><?xml version="1.0" encoding="utf-8"?>
<sst xmlns="http://schemas.openxmlformats.org/spreadsheetml/2006/main" count="54" uniqueCount="24">
  <si>
    <t>Japonya - Yaşlanan bir toplumda enerji tüketimi</t>
  </si>
  <si>
    <t>https://www.stat.go.jp/english/data/nenkan/73nenkan/1431-11.html</t>
  </si>
  <si>
    <t>https://jkempenergy.com/wp-content/uploads/2024/11/japan-oil-consumption-2024-11-05.pdf</t>
  </si>
  <si>
    <t>nüfus</t>
  </si>
  <si>
    <t>araba sahipliği</t>
  </si>
  <si>
    <t>Mesken toplam</t>
  </si>
  <si>
    <t>petrol</t>
  </si>
  <si>
    <t>Pj</t>
  </si>
  <si>
    <t>gaz</t>
  </si>
  <si>
    <t>elektrik</t>
  </si>
  <si>
    <t>Ticari</t>
  </si>
  <si>
    <t>jet</t>
  </si>
  <si>
    <t>benzin</t>
  </si>
  <si>
    <t>toplam</t>
  </si>
  <si>
    <t>dizel</t>
  </si>
  <si>
    <t>Petrol Tüketim</t>
  </si>
  <si>
    <t>Kişi başı enerji tüketimi</t>
  </si>
  <si>
    <t xml:space="preserve">elektrik </t>
  </si>
  <si>
    <t>Birincil Enerji</t>
  </si>
  <si>
    <t>Nüfus</t>
  </si>
  <si>
    <t>endeksleme</t>
  </si>
  <si>
    <t>Elektrik Tüketimi</t>
  </si>
  <si>
    <t>Petrol Tüketimi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</si>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</sst>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64" formatCode="[&gt;0.05]0;[=0]\-;\^"/>
    <numFmt numFmtId="165" formatCode="[&lt;-0.0005]\-0.0%;[&gt;0.0005]0.0%;#\♦"/>
    <numFmt numFmtId="166" formatCode="[&gt;0.005]0.0;[=0]\-;\^"/>
    <numFmt numFmtId="167" formatCode="[&gt;0.05]0.0;[=0]\-;\^"/>
    <numFmt numFmtId="168" formatCode="[&gt;0.005]0.00;[=0]\-;\^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indexed="8"/>
      <name val="Verdana"/>
      <family val="2"/>
    </font>
    <font>
      <sz val="10"/>
      <color indexed="8"/>
      <name val="Times New Roman"/>
      <family val="1"/>
    </font>
    <font>
      <sz val="10"/>
      <color rgb="FF000000"/>
      <name val="Verdana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6" fillId="0" borderId="0" applyFill="0" applyBorder="0"/>
    <xf numFmtId="0" fontId="6" fillId="0" borderId="0" applyFill="0" applyBorder="0"/>
  </cellStyleXfs>
  <cellXfs count="27">
    <xf numFmtId="0" fontId="0" fillId="0" borderId="0" xfId="0"/>
    <xf numFmtId="3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3" fontId="2" fillId="0" borderId="0" xfId="1" applyNumberFormat="1" applyFont="1" applyFill="1" applyBorder="1" applyAlignment="1">
      <alignment vertical="top"/>
    </xf>
    <xf numFmtId="3" fontId="2" fillId="0" borderId="0" xfId="0" applyNumberFormat="1" applyFont="1" applyAlignment="1">
      <alignment vertical="top"/>
    </xf>
    <xf numFmtId="3" fontId="2" fillId="0" borderId="0" xfId="1" applyNumberFormat="1" applyFont="1" applyFill="1" applyBorder="1" applyAlignment="1">
      <alignment horizontal="right" vertical="top"/>
    </xf>
    <xf numFmtId="3" fontId="4" fillId="0" borderId="0" xfId="0" applyNumberFormat="1" applyFont="1" applyAlignment="1">
      <alignment horizontal="right" vertical="top"/>
    </xf>
    <xf numFmtId="3" fontId="2" fillId="0" borderId="1" xfId="1" applyNumberFormat="1" applyFont="1" applyFill="1" applyBorder="1" applyAlignment="1">
      <alignment vertical="top"/>
    </xf>
    <xf numFmtId="3" fontId="4" fillId="0" borderId="1" xfId="0" applyNumberFormat="1" applyFont="1" applyBorder="1" applyAlignment="1">
      <alignment vertical="top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2" applyAlignment="1">
      <alignment vertical="center"/>
    </xf>
    <xf numFmtId="0" fontId="7" fillId="0" borderId="0" xfId="2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6" fillId="0" borderId="0" xfId="3" applyNumberFormat="1" applyAlignment="1">
      <alignment horizontal="right" vertical="center"/>
    </xf>
    <xf numFmtId="164" fontId="7" fillId="0" borderId="0" xfId="3" applyNumberFormat="1" applyFont="1" applyAlignment="1">
      <alignment horizontal="right" vertical="center"/>
    </xf>
    <xf numFmtId="165" fontId="6" fillId="0" borderId="0" xfId="3" applyNumberFormat="1" applyFill="1" applyAlignment="1">
      <alignment horizontal="right" vertical="center"/>
    </xf>
    <xf numFmtId="166" fontId="8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166" fontId="7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167" fontId="6" fillId="0" borderId="0" xfId="3" applyNumberFormat="1" applyAlignment="1">
      <alignment horizontal="right" vertical="center"/>
    </xf>
    <xf numFmtId="167" fontId="7" fillId="0" borderId="0" xfId="3" applyNumberFormat="1" applyFont="1" applyAlignment="1">
      <alignment horizontal="right" vertical="center"/>
    </xf>
    <xf numFmtId="165" fontId="6" fillId="0" borderId="0" xfId="3" applyNumberFormat="1" applyAlignment="1">
      <alignment horizontal="right" vertical="center"/>
    </xf>
    <xf numFmtId="168" fontId="6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</cellXfs>
  <cellStyles count="4">
    <cellStyle name="Comma [0]" xfId="1" builtinId="6"/>
    <cellStyle name="Normal" xfId="0" builtinId="0"/>
    <cellStyle name="Normal 2" xfId="3" xr:uid="{C90F8BFE-BF98-FF4E-9D05-D83402707498}"/>
    <cellStyle name="Normal 33" xfId="2" xr:uid="{C1EEB485-CDE0-054C-94F2-86AF39D0F3DD}"/>
  </cellStyles>
  <dxfs count="6">
    <dxf>
      <numFmt numFmtId="169" formatCode="[&gt;0.0005]0.0%;[=0]\-;#\♦"/>
    </dxf>
    <dxf>
      <numFmt numFmtId="170" formatCode="[&lt;-0.0005]\-0.0%;[=0]\-;#\♦"/>
    </dxf>
    <dxf>
      <numFmt numFmtId="169" formatCode="[&gt;0.0005]0.0%;[=0]\-;#\♦"/>
    </dxf>
    <dxf>
      <numFmt numFmtId="170" formatCode="[&lt;-0.0005]\-0.0%;[=0]\-;#\♦"/>
    </dxf>
    <dxf>
      <numFmt numFmtId="169" formatCode="[&gt;0.0005]0.0%;[=0]\-;#\♦"/>
    </dxf>
    <dxf>
      <numFmt numFmtId="170" formatCode="[&lt;-0.0005]\-0.0%;[=0]\-;#\♦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Japonya'da Enerji ve Temel Göstergelerin Gelişimi</a:t>
            </a:r>
            <a:r>
              <a:rPr lang="en-GB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Grafikler!$I$4</c:f>
              <c:strCache>
                <c:ptCount val="1"/>
                <c:pt idx="0">
                  <c:v>Petrol Tüketimi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Grafikler!$H$5:$H$63</c:f>
              <c:numCache>
                <c:formatCode>General</c:formatCode>
                <c:ptCount val="59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  <c:pt idx="55">
                  <c:v>2020</c:v>
                </c:pt>
                <c:pt idx="56">
                  <c:v>2021</c:v>
                </c:pt>
                <c:pt idx="57">
                  <c:v>2022</c:v>
                </c:pt>
                <c:pt idx="58">
                  <c:v>2023</c:v>
                </c:pt>
              </c:numCache>
            </c:numRef>
          </c:cat>
          <c:val>
            <c:numRef>
              <c:f>Grafikler!$I$5:$I$63</c:f>
              <c:numCache>
                <c:formatCode>General</c:formatCode>
                <c:ptCount val="59"/>
                <c:pt idx="0">
                  <c:v>100</c:v>
                </c:pt>
                <c:pt idx="1">
                  <c:v>119.61449225257191</c:v>
                </c:pt>
                <c:pt idx="2">
                  <c:v>141.8341497522043</c:v>
                </c:pt>
                <c:pt idx="3">
                  <c:v>161.96376695072061</c:v>
                </c:pt>
                <c:pt idx="4">
                  <c:v>199.07367440800348</c:v>
                </c:pt>
                <c:pt idx="5">
                  <c:v>240.55460157158618</c:v>
                </c:pt>
                <c:pt idx="6">
                  <c:v>259.99856835688104</c:v>
                </c:pt>
                <c:pt idx="7">
                  <c:v>285.58077999776441</c:v>
                </c:pt>
                <c:pt idx="8">
                  <c:v>323.95720861457545</c:v>
                </c:pt>
                <c:pt idx="9">
                  <c:v>308.12366803745186</c:v>
                </c:pt>
                <c:pt idx="10">
                  <c:v>305.71533282567594</c:v>
                </c:pt>
                <c:pt idx="11">
                  <c:v>320.97168056104715</c:v>
                </c:pt>
                <c:pt idx="12">
                  <c:v>325.431825415459</c:v>
                </c:pt>
                <c:pt idx="13">
                  <c:v>329.65853202969572</c:v>
                </c:pt>
                <c:pt idx="14">
                  <c:v>325.18233887842172</c:v>
                </c:pt>
                <c:pt idx="15">
                  <c:v>289.48136799792229</c:v>
                </c:pt>
                <c:pt idx="16">
                  <c:v>274.88019167026698</c:v>
                </c:pt>
                <c:pt idx="17">
                  <c:v>261.14183520101869</c:v>
                </c:pt>
                <c:pt idx="18">
                  <c:v>267.70135058305658</c:v>
                </c:pt>
                <c:pt idx="19">
                  <c:v>262.48847726690241</c:v>
                </c:pt>
                <c:pt idx="20">
                  <c:v>258.46565001087725</c:v>
                </c:pt>
                <c:pt idx="21">
                  <c:v>260.44885551589351</c:v>
                </c:pt>
                <c:pt idx="22">
                  <c:v>272.61388743338284</c:v>
                </c:pt>
                <c:pt idx="23">
                  <c:v>288.19917296471721</c:v>
                </c:pt>
                <c:pt idx="24">
                  <c:v>295.39056506960816</c:v>
                </c:pt>
                <c:pt idx="25">
                  <c:v>300.47307787424421</c:v>
                </c:pt>
                <c:pt idx="26">
                  <c:v>310.36968945994192</c:v>
                </c:pt>
                <c:pt idx="27">
                  <c:v>317.60665686780783</c:v>
                </c:pt>
                <c:pt idx="28">
                  <c:v>313.78561935484294</c:v>
                </c:pt>
                <c:pt idx="29">
                  <c:v>330.18583410136631</c:v>
                </c:pt>
                <c:pt idx="30">
                  <c:v>333.69497924590542</c:v>
                </c:pt>
                <c:pt idx="31">
                  <c:v>336.07660665660393</c:v>
                </c:pt>
                <c:pt idx="32">
                  <c:v>333.7755495805975</c:v>
                </c:pt>
                <c:pt idx="33">
                  <c:v>324.48982125627953</c:v>
                </c:pt>
                <c:pt idx="34">
                  <c:v>329.74230921299431</c:v>
                </c:pt>
                <c:pt idx="35">
                  <c:v>329.41876807662373</c:v>
                </c:pt>
                <c:pt idx="36">
                  <c:v>320.03126240654876</c:v>
                </c:pt>
                <c:pt idx="37">
                  <c:v>315.44433692335394</c:v>
                </c:pt>
                <c:pt idx="38">
                  <c:v>323.88756577478841</c:v>
                </c:pt>
                <c:pt idx="39">
                  <c:v>316.27921795200962</c:v>
                </c:pt>
                <c:pt idx="40">
                  <c:v>321.21372238934725</c:v>
                </c:pt>
                <c:pt idx="41">
                  <c:v>310.47041688644742</c:v>
                </c:pt>
                <c:pt idx="42">
                  <c:v>301.52161099262514</c:v>
                </c:pt>
                <c:pt idx="43">
                  <c:v>288.16913689457402</c:v>
                </c:pt>
                <c:pt idx="44">
                  <c:v>261.40718373207307</c:v>
                </c:pt>
                <c:pt idx="45">
                  <c:v>263.65431639050951</c:v>
                </c:pt>
                <c:pt idx="46">
                  <c:v>262.65207614145163</c:v>
                </c:pt>
                <c:pt idx="47">
                  <c:v>276.7136316999148</c:v>
                </c:pt>
                <c:pt idx="48">
                  <c:v>266.58346755948531</c:v>
                </c:pt>
                <c:pt idx="49">
                  <c:v>253.50882211270323</c:v>
                </c:pt>
                <c:pt idx="50">
                  <c:v>245.16221123293371</c:v>
                </c:pt>
                <c:pt idx="51">
                  <c:v>237.5144288433753</c:v>
                </c:pt>
                <c:pt idx="52">
                  <c:v>236.3857002580861</c:v>
                </c:pt>
                <c:pt idx="53">
                  <c:v>228.02183512509512</c:v>
                </c:pt>
                <c:pt idx="54">
                  <c:v>222.64697356173696</c:v>
                </c:pt>
                <c:pt idx="55">
                  <c:v>197.52721389834707</c:v>
                </c:pt>
                <c:pt idx="56">
                  <c:v>201.74832801329018</c:v>
                </c:pt>
                <c:pt idx="57">
                  <c:v>202.82999061906204</c:v>
                </c:pt>
                <c:pt idx="58">
                  <c:v>194.83587293446391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AF-B848-83A2-B3BDC6ECAA90}"/>
            </c:ext>
          </c:extLst>
        </c:ser>
        <c:ser>
          <c:idx val="1"/>
          <c:order val="1"/>
          <c:tx>
            <c:strRef>
              <c:f>Grafikler!$J$4</c:f>
              <c:strCache>
                <c:ptCount val="1"/>
                <c:pt idx="0">
                  <c:v>Kişi başı enerji tüketimi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Grafikler!$H$5:$H$63</c:f>
              <c:numCache>
                <c:formatCode>General</c:formatCode>
                <c:ptCount val="59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  <c:pt idx="55">
                  <c:v>2020</c:v>
                </c:pt>
                <c:pt idx="56">
                  <c:v>2021</c:v>
                </c:pt>
                <c:pt idx="57">
                  <c:v>2022</c:v>
                </c:pt>
                <c:pt idx="58">
                  <c:v>2023</c:v>
                </c:pt>
              </c:numCache>
            </c:numRef>
          </c:cat>
          <c:val>
            <c:numRef>
              <c:f>Grafikler!$J$5:$J$63</c:f>
              <c:numCache>
                <c:formatCode>General</c:formatCode>
                <c:ptCount val="59"/>
                <c:pt idx="0">
                  <c:v>100</c:v>
                </c:pt>
                <c:pt idx="1">
                  <c:v>112.36802413273001</c:v>
                </c:pt>
                <c:pt idx="2">
                  <c:v>124.73604826546004</c:v>
                </c:pt>
                <c:pt idx="3">
                  <c:v>135.74660633484163</c:v>
                </c:pt>
                <c:pt idx="4">
                  <c:v>156.25942684766216</c:v>
                </c:pt>
                <c:pt idx="5">
                  <c:v>176.16892911010558</c:v>
                </c:pt>
                <c:pt idx="6">
                  <c:v>182.05128205128207</c:v>
                </c:pt>
                <c:pt idx="7">
                  <c:v>192.45852187028657</c:v>
                </c:pt>
                <c:pt idx="8">
                  <c:v>208.446455505279</c:v>
                </c:pt>
                <c:pt idx="9">
                  <c:v>203.77073906485671</c:v>
                </c:pt>
                <c:pt idx="10">
                  <c:v>199.54751131221724</c:v>
                </c:pt>
                <c:pt idx="11">
                  <c:v>205.73152337858221</c:v>
                </c:pt>
                <c:pt idx="12">
                  <c:v>202.71493212669685</c:v>
                </c:pt>
                <c:pt idx="13">
                  <c:v>205.27903469079939</c:v>
                </c:pt>
                <c:pt idx="14">
                  <c:v>207.39064856711917</c:v>
                </c:pt>
                <c:pt idx="15">
                  <c:v>198.49170437405732</c:v>
                </c:pt>
                <c:pt idx="16">
                  <c:v>193.96681749622928</c:v>
                </c:pt>
                <c:pt idx="17">
                  <c:v>187.02865761689293</c:v>
                </c:pt>
                <c:pt idx="18">
                  <c:v>191.25188536953243</c:v>
                </c:pt>
                <c:pt idx="19">
                  <c:v>196.98340874811464</c:v>
                </c:pt>
                <c:pt idx="20">
                  <c:v>200.90497737556558</c:v>
                </c:pt>
                <c:pt idx="21">
                  <c:v>199.69834087481146</c:v>
                </c:pt>
                <c:pt idx="22">
                  <c:v>207.39064856711917</c:v>
                </c:pt>
                <c:pt idx="23">
                  <c:v>217.94871794871796</c:v>
                </c:pt>
                <c:pt idx="24">
                  <c:v>222.92609351432884</c:v>
                </c:pt>
                <c:pt idx="25">
                  <c:v>227.60180995475113</c:v>
                </c:pt>
                <c:pt idx="26">
                  <c:v>234.69079939668177</c:v>
                </c:pt>
                <c:pt idx="27">
                  <c:v>236.80241327300152</c:v>
                </c:pt>
                <c:pt idx="28">
                  <c:v>240.12066365007539</c:v>
                </c:pt>
                <c:pt idx="29">
                  <c:v>248.11463046757166</c:v>
                </c:pt>
                <c:pt idx="30">
                  <c:v>255.95776772247362</c:v>
                </c:pt>
                <c:pt idx="31">
                  <c:v>260.3318250377074</c:v>
                </c:pt>
                <c:pt idx="32">
                  <c:v>264.85671191553547</c:v>
                </c:pt>
                <c:pt idx="33">
                  <c:v>260.03016591251884</c:v>
                </c:pt>
                <c:pt idx="34">
                  <c:v>263.65007541478133</c:v>
                </c:pt>
                <c:pt idx="35">
                  <c:v>267.72247360482658</c:v>
                </c:pt>
                <c:pt idx="36">
                  <c:v>264.40422322775265</c:v>
                </c:pt>
                <c:pt idx="37">
                  <c:v>263.04675716440426</c:v>
                </c:pt>
                <c:pt idx="38">
                  <c:v>262.44343891402718</c:v>
                </c:pt>
                <c:pt idx="39">
                  <c:v>265.76168929110105</c:v>
                </c:pt>
                <c:pt idx="40">
                  <c:v>269.8340874811463</c:v>
                </c:pt>
                <c:pt idx="41">
                  <c:v>268.92911010558072</c:v>
                </c:pt>
                <c:pt idx="42">
                  <c:v>266.21417797888387</c:v>
                </c:pt>
                <c:pt idx="43">
                  <c:v>261.08597285067873</c:v>
                </c:pt>
                <c:pt idx="44">
                  <c:v>238.3107088989442</c:v>
                </c:pt>
                <c:pt idx="45">
                  <c:v>253.69532428355959</c:v>
                </c:pt>
                <c:pt idx="46">
                  <c:v>240.42232277526395</c:v>
                </c:pt>
                <c:pt idx="47">
                  <c:v>238.46153846153848</c:v>
                </c:pt>
                <c:pt idx="48">
                  <c:v>237.10407239819003</c:v>
                </c:pt>
                <c:pt idx="49">
                  <c:v>231.37254901960785</c:v>
                </c:pt>
                <c:pt idx="50">
                  <c:v>228.80844645550525</c:v>
                </c:pt>
                <c:pt idx="51">
                  <c:v>226.39517345399699</c:v>
                </c:pt>
                <c:pt idx="52">
                  <c:v>229.5625942684766</c:v>
                </c:pt>
                <c:pt idx="53">
                  <c:v>228.65761689291102</c:v>
                </c:pt>
                <c:pt idx="54">
                  <c:v>224.73604826546003</c:v>
                </c:pt>
                <c:pt idx="55">
                  <c:v>209.20060331825036</c:v>
                </c:pt>
                <c:pt idx="56">
                  <c:v>219.45701357466064</c:v>
                </c:pt>
                <c:pt idx="57">
                  <c:v>219.30618401206638</c:v>
                </c:pt>
                <c:pt idx="58">
                  <c:v>212.97134238310707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AF-B848-83A2-B3BDC6ECAA90}"/>
            </c:ext>
          </c:extLst>
        </c:ser>
        <c:ser>
          <c:idx val="2"/>
          <c:order val="2"/>
          <c:tx>
            <c:strRef>
              <c:f>Grafikler!$K$4</c:f>
              <c:strCache>
                <c:ptCount val="1"/>
                <c:pt idx="0">
                  <c:v>Birincil Enerji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Grafikler!$H$5:$H$63</c:f>
              <c:numCache>
                <c:formatCode>General</c:formatCode>
                <c:ptCount val="59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  <c:pt idx="55">
                  <c:v>2020</c:v>
                </c:pt>
                <c:pt idx="56">
                  <c:v>2021</c:v>
                </c:pt>
                <c:pt idx="57">
                  <c:v>2022</c:v>
                </c:pt>
                <c:pt idx="58">
                  <c:v>2023</c:v>
                </c:pt>
              </c:numCache>
            </c:numRef>
          </c:cat>
          <c:val>
            <c:numRef>
              <c:f>Grafikler!$K$5:$K$63</c:f>
              <c:numCache>
                <c:formatCode>General</c:formatCode>
                <c:ptCount val="59"/>
                <c:pt idx="0">
                  <c:v>100</c:v>
                </c:pt>
                <c:pt idx="1">
                  <c:v>113.48580447294101</c:v>
                </c:pt>
                <c:pt idx="2">
                  <c:v>127.30973076842861</c:v>
                </c:pt>
                <c:pt idx="3">
                  <c:v>140.25742154507094</c:v>
                </c:pt>
                <c:pt idx="4">
                  <c:v>163.53589034671666</c:v>
                </c:pt>
                <c:pt idx="5">
                  <c:v>186.63152077364734</c:v>
                </c:pt>
                <c:pt idx="6">
                  <c:v>195.52779572962399</c:v>
                </c:pt>
                <c:pt idx="7">
                  <c:v>209.35579068154223</c:v>
                </c:pt>
                <c:pt idx="8">
                  <c:v>229.78767194951365</c:v>
                </c:pt>
                <c:pt idx="9">
                  <c:v>227.68696549862815</c:v>
                </c:pt>
                <c:pt idx="10">
                  <c:v>225.460732079221</c:v>
                </c:pt>
                <c:pt idx="11">
                  <c:v>234.97281438727856</c:v>
                </c:pt>
                <c:pt idx="12">
                  <c:v>233.90619070400825</c:v>
                </c:pt>
                <c:pt idx="13">
                  <c:v>238.96569592616052</c:v>
                </c:pt>
                <c:pt idx="14">
                  <c:v>243.39850812288455</c:v>
                </c:pt>
                <c:pt idx="15">
                  <c:v>234.65827854337979</c:v>
                </c:pt>
                <c:pt idx="16">
                  <c:v>230.93252776436626</c:v>
                </c:pt>
                <c:pt idx="17">
                  <c:v>223.85858853556138</c:v>
                </c:pt>
                <c:pt idx="18">
                  <c:v>230.39517244137514</c:v>
                </c:pt>
                <c:pt idx="19">
                  <c:v>238.61775114994381</c:v>
                </c:pt>
                <c:pt idx="20">
                  <c:v>244.62262990853793</c:v>
                </c:pt>
                <c:pt idx="21">
                  <c:v>244.2923382385801</c:v>
                </c:pt>
                <c:pt idx="22">
                  <c:v>254.94135022197833</c:v>
                </c:pt>
                <c:pt idx="23">
                  <c:v>268.98340017166203</c:v>
                </c:pt>
                <c:pt idx="24">
                  <c:v>276.25563378818532</c:v>
                </c:pt>
                <c:pt idx="25">
                  <c:v>283.01016508560087</c:v>
                </c:pt>
                <c:pt idx="26">
                  <c:v>292.79392293150551</c:v>
                </c:pt>
                <c:pt idx="27">
                  <c:v>296.22139487808755</c:v>
                </c:pt>
                <c:pt idx="28">
                  <c:v>301.17187686986239</c:v>
                </c:pt>
                <c:pt idx="29">
                  <c:v>312.16732217172864</c:v>
                </c:pt>
                <c:pt idx="30">
                  <c:v>322.73095103483894</c:v>
                </c:pt>
                <c:pt idx="31">
                  <c:v>329.1457606911718</c:v>
                </c:pt>
                <c:pt idx="32">
                  <c:v>335.562822486632</c:v>
                </c:pt>
                <c:pt idx="33">
                  <c:v>330.25213064679599</c:v>
                </c:pt>
                <c:pt idx="34">
                  <c:v>335.4016062017177</c:v>
                </c:pt>
                <c:pt idx="35">
                  <c:v>341.36897883357449</c:v>
                </c:pt>
                <c:pt idx="36">
                  <c:v>337.6776127615467</c:v>
                </c:pt>
                <c:pt idx="37">
                  <c:v>336.59631799236172</c:v>
                </c:pt>
                <c:pt idx="38">
                  <c:v>336.43343367383267</c:v>
                </c:pt>
                <c:pt idx="39">
                  <c:v>341.02959726165869</c:v>
                </c:pt>
                <c:pt idx="40">
                  <c:v>346.77854177290868</c:v>
                </c:pt>
                <c:pt idx="41">
                  <c:v>345.87254717911969</c:v>
                </c:pt>
                <c:pt idx="42">
                  <c:v>342.52452738473124</c:v>
                </c:pt>
                <c:pt idx="43">
                  <c:v>336.19429377535209</c:v>
                </c:pt>
                <c:pt idx="44">
                  <c:v>306.90452998362827</c:v>
                </c:pt>
                <c:pt idx="45">
                  <c:v>326.6556524067251</c:v>
                </c:pt>
                <c:pt idx="46">
                  <c:v>309.48210226027959</c:v>
                </c:pt>
                <c:pt idx="47">
                  <c:v>306.57113820120111</c:v>
                </c:pt>
                <c:pt idx="48">
                  <c:v>304.37297457523204</c:v>
                </c:pt>
                <c:pt idx="49">
                  <c:v>296.49019738401597</c:v>
                </c:pt>
                <c:pt idx="50">
                  <c:v>292.81697194898857</c:v>
                </c:pt>
                <c:pt idx="51">
                  <c:v>289.08712389611674</c:v>
                </c:pt>
                <c:pt idx="52">
                  <c:v>292.31187393413552</c:v>
                </c:pt>
                <c:pt idx="53">
                  <c:v>290.23084434440466</c:v>
                </c:pt>
                <c:pt idx="54">
                  <c:v>284.17030061026043</c:v>
                </c:pt>
                <c:pt idx="55">
                  <c:v>263.41037293248979</c:v>
                </c:pt>
                <c:pt idx="56">
                  <c:v>274.99615178788139</c:v>
                </c:pt>
                <c:pt idx="57">
                  <c:v>273.21648561097828</c:v>
                </c:pt>
                <c:pt idx="58">
                  <c:v>263.90849111066143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AF-B848-83A2-B3BDC6ECAA90}"/>
            </c:ext>
          </c:extLst>
        </c:ser>
        <c:ser>
          <c:idx val="3"/>
          <c:order val="3"/>
          <c:tx>
            <c:strRef>
              <c:f>Grafikler!$L$4</c:f>
              <c:strCache>
                <c:ptCount val="1"/>
                <c:pt idx="0">
                  <c:v>Nüfus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Grafikler!$H$5:$H$63</c:f>
              <c:numCache>
                <c:formatCode>General</c:formatCode>
                <c:ptCount val="59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  <c:pt idx="55">
                  <c:v>2020</c:v>
                </c:pt>
                <c:pt idx="56">
                  <c:v>2021</c:v>
                </c:pt>
                <c:pt idx="57">
                  <c:v>2022</c:v>
                </c:pt>
                <c:pt idx="58">
                  <c:v>2023</c:v>
                </c:pt>
              </c:numCache>
            </c:numRef>
          </c:cat>
          <c:val>
            <c:numRef>
              <c:f>Grafikler!$L$5:$L$63</c:f>
              <c:numCache>
                <c:formatCode>General</c:formatCode>
                <c:ptCount val="59"/>
                <c:pt idx="0">
                  <c:v>100</c:v>
                </c:pt>
                <c:pt idx="1">
                  <c:v>100.994749483973</c:v>
                </c:pt>
                <c:pt idx="2">
                  <c:v>102.0633029014125</c:v>
                </c:pt>
                <c:pt idx="3">
                  <c:v>103.3229672048689</c:v>
                </c:pt>
                <c:pt idx="4">
                  <c:v>104.65665569485824</c:v>
                </c:pt>
                <c:pt idx="5">
                  <c:v>105.93895400079467</c:v>
                </c:pt>
                <c:pt idx="6">
                  <c:v>107.40259202049766</c:v>
                </c:pt>
                <c:pt idx="7">
                  <c:v>108.77969374754113</c:v>
                </c:pt>
                <c:pt idx="8">
                  <c:v>110.23822467621386</c:v>
                </c:pt>
                <c:pt idx="9">
                  <c:v>111.73683058889004</c:v>
                </c:pt>
                <c:pt idx="10">
                  <c:v>112.9859904523987</c:v>
                </c:pt>
                <c:pt idx="11">
                  <c:v>114.21332546830327</c:v>
                </c:pt>
                <c:pt idx="12">
                  <c:v>115.38675925353975</c:v>
                </c:pt>
                <c:pt idx="13">
                  <c:v>116.41018104264836</c:v>
                </c:pt>
                <c:pt idx="14">
                  <c:v>117.3623351894345</c:v>
                </c:pt>
                <c:pt idx="15">
                  <c:v>118.22069808074528</c:v>
                </c:pt>
                <c:pt idx="16">
                  <c:v>119.05774953948276</c:v>
                </c:pt>
                <c:pt idx="17">
                  <c:v>119.69213241861063</c:v>
                </c:pt>
                <c:pt idx="18">
                  <c:v>120.46687644213856</c:v>
                </c:pt>
                <c:pt idx="19">
                  <c:v>121.13596402175554</c:v>
                </c:pt>
                <c:pt idx="20">
                  <c:v>121.76036308510557</c:v>
                </c:pt>
                <c:pt idx="21">
                  <c:v>122.33067994877537</c:v>
                </c:pt>
                <c:pt idx="22">
                  <c:v>122.92808377976117</c:v>
                </c:pt>
                <c:pt idx="23">
                  <c:v>123.41591301993903</c:v>
                </c:pt>
                <c:pt idx="24">
                  <c:v>123.9225204340777</c:v>
                </c:pt>
                <c:pt idx="25">
                  <c:v>124.34442640937928</c:v>
                </c:pt>
                <c:pt idx="26">
                  <c:v>124.75730777865563</c:v>
                </c:pt>
                <c:pt idx="27">
                  <c:v>125.09221962049172</c:v>
                </c:pt>
                <c:pt idx="28">
                  <c:v>125.42522259090376</c:v>
                </c:pt>
                <c:pt idx="29">
                  <c:v>125.81576571419821</c:v>
                </c:pt>
                <c:pt idx="30">
                  <c:v>126.08757839487225</c:v>
                </c:pt>
                <c:pt idx="31">
                  <c:v>126.43316300014303</c:v>
                </c:pt>
                <c:pt idx="32">
                  <c:v>126.69598593885932</c:v>
                </c:pt>
                <c:pt idx="33">
                  <c:v>127.00531474409843</c:v>
                </c:pt>
                <c:pt idx="34">
                  <c:v>127.21468244378649</c:v>
                </c:pt>
                <c:pt idx="35">
                  <c:v>127.50852561501962</c:v>
                </c:pt>
                <c:pt idx="36">
                  <c:v>127.71263962401906</c:v>
                </c:pt>
                <c:pt idx="37">
                  <c:v>127.96064153035307</c:v>
                </c:pt>
                <c:pt idx="38">
                  <c:v>128.19273938261554</c:v>
                </c:pt>
                <c:pt idx="39">
                  <c:v>128.32157944635625</c:v>
                </c:pt>
                <c:pt idx="40">
                  <c:v>128.51546852735515</c:v>
                </c:pt>
                <c:pt idx="41">
                  <c:v>128.61104810979043</c:v>
                </c:pt>
                <c:pt idx="42">
                  <c:v>128.66502076831543</c:v>
                </c:pt>
                <c:pt idx="43">
                  <c:v>128.76765844775184</c:v>
                </c:pt>
                <c:pt idx="44">
                  <c:v>128.78335656907944</c:v>
                </c:pt>
                <c:pt idx="45">
                  <c:v>128.75903540169958</c:v>
                </c:pt>
                <c:pt idx="46">
                  <c:v>128.72436248341612</c:v>
                </c:pt>
                <c:pt idx="47">
                  <c:v>128.56209021340689</c:v>
                </c:pt>
                <c:pt idx="48">
                  <c:v>128.37104462047</c:v>
                </c:pt>
                <c:pt idx="49">
                  <c:v>128.14406836088824</c:v>
                </c:pt>
                <c:pt idx="50">
                  <c:v>127.97472142529953</c:v>
                </c:pt>
                <c:pt idx="51">
                  <c:v>127.69138117463382</c:v>
                </c:pt>
                <c:pt idx="52">
                  <c:v>127.33427885567137</c:v>
                </c:pt>
                <c:pt idx="53">
                  <c:v>126.92813311368091</c:v>
                </c:pt>
                <c:pt idx="54">
                  <c:v>126.44624785543802</c:v>
                </c:pt>
                <c:pt idx="55">
                  <c:v>125.9128170542471</c:v>
                </c:pt>
                <c:pt idx="56">
                  <c:v>125.30752483530263</c:v>
                </c:pt>
                <c:pt idx="57">
                  <c:v>124.58220767543229</c:v>
                </c:pt>
                <c:pt idx="58">
                  <c:v>123.91737224247061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AF-B848-83A2-B3BDC6ECA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5457248"/>
        <c:axId val="1765458960"/>
      </c:lineChart>
      <c:catAx>
        <c:axId val="176545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765458960"/>
        <c:crosses val="autoZero"/>
        <c:auto val="1"/>
        <c:lblAlgn val="ctr"/>
        <c:lblOffset val="100"/>
        <c:noMultiLvlLbl val="0"/>
      </c:catAx>
      <c:valAx>
        <c:axId val="176545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76545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631136833702239"/>
          <c:y val="0.12880027665460742"/>
          <c:w val="0.68423105593850853"/>
          <c:h val="5.66792068603013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Japonya'da</a:t>
            </a:r>
            <a:r>
              <a:rPr lang="en-GB" baseline="0"/>
              <a:t> Enerji Göstergelerinin Gelişimi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Grafikler!$O$24</c:f>
              <c:strCache>
                <c:ptCount val="1"/>
                <c:pt idx="0">
                  <c:v>Petrol Tüketim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Grafikler!$N$25:$N$63</c:f>
              <c:numCache>
                <c:formatCode>General</c:formatCode>
                <c:ptCount val="39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  <c:pt idx="38">
                  <c:v>2023</c:v>
                </c:pt>
              </c:numCache>
            </c:numRef>
          </c:cat>
          <c:val>
            <c:numRef>
              <c:f>Grafikler!$O$25:$O$63</c:f>
              <c:numCache>
                <c:formatCode>General</c:formatCode>
                <c:ptCount val="39"/>
                <c:pt idx="0">
                  <c:v>100</c:v>
                </c:pt>
                <c:pt idx="1">
                  <c:v>100.76729944769559</c:v>
                </c:pt>
                <c:pt idx="2">
                  <c:v>105.47393335319806</c:v>
                </c:pt>
                <c:pt idx="3">
                  <c:v>111.50385861819112</c:v>
                </c:pt>
                <c:pt idx="4">
                  <c:v>114.28619820745115</c:v>
                </c:pt>
                <c:pt idx="5">
                  <c:v>116.25261533267539</c:v>
                </c:pt>
                <c:pt idx="6">
                  <c:v>120.0816005712482</c:v>
                </c:pt>
                <c:pt idx="7">
                  <c:v>122.88157318175227</c:v>
                </c:pt>
                <c:pt idx="8">
                  <c:v>121.40321908990136</c:v>
                </c:pt>
                <c:pt idx="9">
                  <c:v>127.74843933322313</c:v>
                </c:pt>
                <c:pt idx="10">
                  <c:v>129.1061227021317</c:v>
                </c:pt>
                <c:pt idx="11">
                  <c:v>130.02757103021642</c:v>
                </c:pt>
                <c:pt idx="12">
                  <c:v>129.13729525240626</c:v>
                </c:pt>
                <c:pt idx="13">
                  <c:v>125.5446598968272</c:v>
                </c:pt>
                <c:pt idx="14">
                  <c:v>127.57684017165046</c:v>
                </c:pt>
                <c:pt idx="15">
                  <c:v>127.45166255661459</c:v>
                </c:pt>
                <c:pt idx="16">
                  <c:v>123.81964968771696</c:v>
                </c:pt>
                <c:pt idx="17">
                  <c:v>122.04497460690766</c:v>
                </c:pt>
                <c:pt idx="18">
                  <c:v>125.31164808985565</c:v>
                </c:pt>
                <c:pt idx="19">
                  <c:v>122.3679889140779</c:v>
                </c:pt>
                <c:pt idx="20">
                  <c:v>124.27714180813945</c:v>
                </c:pt>
                <c:pt idx="21">
                  <c:v>120.1205718722707</c:v>
                </c:pt>
                <c:pt idx="22">
                  <c:v>116.65829133578717</c:v>
                </c:pt>
                <c:pt idx="23">
                  <c:v>111.49223770448675</c:v>
                </c:pt>
                <c:pt idx="24">
                  <c:v>101.1380752997824</c:v>
                </c:pt>
                <c:pt idx="25">
                  <c:v>102.0074877955403</c:v>
                </c:pt>
                <c:pt idx="26">
                  <c:v>101.61972243909324</c:v>
                </c:pt>
                <c:pt idx="27">
                  <c:v>107.06011869982322</c:v>
                </c:pt>
                <c:pt idx="28">
                  <c:v>103.14077230311513</c:v>
                </c:pt>
                <c:pt idx="29">
                  <c:v>98.082210190032825</c:v>
                </c:pt>
                <c:pt idx="30">
                  <c:v>94.852918065753173</c:v>
                </c:pt>
                <c:pt idx="31">
                  <c:v>91.894001711012578</c:v>
                </c:pt>
                <c:pt idx="32">
                  <c:v>91.457298193449716</c:v>
                </c:pt>
                <c:pt idx="33">
                  <c:v>88.221330422630274</c:v>
                </c:pt>
                <c:pt idx="34">
                  <c:v>86.14180396983781</c:v>
                </c:pt>
                <c:pt idx="35">
                  <c:v>76.423003942703559</c:v>
                </c:pt>
                <c:pt idx="36">
                  <c:v>78.056147114635863</c:v>
                </c:pt>
                <c:pt idx="37">
                  <c:v>78.474640870276644</c:v>
                </c:pt>
                <c:pt idx="38">
                  <c:v>75.381727872258637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33-3043-8192-0C43B1691D88}"/>
            </c:ext>
          </c:extLst>
        </c:ser>
        <c:ser>
          <c:idx val="1"/>
          <c:order val="1"/>
          <c:tx>
            <c:strRef>
              <c:f>Grafikler!$P$24</c:f>
              <c:strCache>
                <c:ptCount val="1"/>
                <c:pt idx="0">
                  <c:v>Kişi başı enerji tüketimi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Grafikler!$N$25:$N$63</c:f>
              <c:numCache>
                <c:formatCode>General</c:formatCode>
                <c:ptCount val="39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  <c:pt idx="38">
                  <c:v>2023</c:v>
                </c:pt>
              </c:numCache>
            </c:numRef>
          </c:cat>
          <c:val>
            <c:numRef>
              <c:f>Grafikler!$P$25:$P$63</c:f>
              <c:numCache>
                <c:formatCode>General</c:formatCode>
                <c:ptCount val="39"/>
                <c:pt idx="0">
                  <c:v>100</c:v>
                </c:pt>
                <c:pt idx="1">
                  <c:v>99.399399399399414</c:v>
                </c:pt>
                <c:pt idx="2">
                  <c:v>103.22822822822823</c:v>
                </c:pt>
                <c:pt idx="3">
                  <c:v>108.4834834834835</c:v>
                </c:pt>
                <c:pt idx="4">
                  <c:v>110.96096096096099</c:v>
                </c:pt>
                <c:pt idx="5">
                  <c:v>113.2882882882883</c:v>
                </c:pt>
                <c:pt idx="6">
                  <c:v>116.81681681681683</c:v>
                </c:pt>
                <c:pt idx="7">
                  <c:v>117.86786786786787</c:v>
                </c:pt>
                <c:pt idx="8">
                  <c:v>119.51951951951952</c:v>
                </c:pt>
                <c:pt idx="9">
                  <c:v>123.49849849849851</c:v>
                </c:pt>
                <c:pt idx="10">
                  <c:v>127.40240240240242</c:v>
                </c:pt>
                <c:pt idx="11">
                  <c:v>129.57957957957959</c:v>
                </c:pt>
                <c:pt idx="12">
                  <c:v>131.83183183183183</c:v>
                </c:pt>
                <c:pt idx="13">
                  <c:v>129.42942942942943</c:v>
                </c:pt>
                <c:pt idx="14">
                  <c:v>131.23123123123125</c:v>
                </c:pt>
                <c:pt idx="15">
                  <c:v>133.25825825825828</c:v>
                </c:pt>
                <c:pt idx="16">
                  <c:v>131.60660660660662</c:v>
                </c:pt>
                <c:pt idx="17">
                  <c:v>130.93093093093094</c:v>
                </c:pt>
                <c:pt idx="18">
                  <c:v>130.63063063063063</c:v>
                </c:pt>
                <c:pt idx="19">
                  <c:v>132.2822822822823</c:v>
                </c:pt>
                <c:pt idx="20">
                  <c:v>134.30930930930933</c:v>
                </c:pt>
                <c:pt idx="21">
                  <c:v>133.85885885885887</c:v>
                </c:pt>
                <c:pt idx="22">
                  <c:v>132.50750750750751</c:v>
                </c:pt>
                <c:pt idx="23">
                  <c:v>129.95495495495496</c:v>
                </c:pt>
                <c:pt idx="24">
                  <c:v>118.61861861861863</c:v>
                </c:pt>
                <c:pt idx="25">
                  <c:v>126.27627627627629</c:v>
                </c:pt>
                <c:pt idx="26">
                  <c:v>119.66966966966967</c:v>
                </c:pt>
                <c:pt idx="27">
                  <c:v>118.6936936936937</c:v>
                </c:pt>
                <c:pt idx="28">
                  <c:v>118.01801801801801</c:v>
                </c:pt>
                <c:pt idx="29">
                  <c:v>115.16516516516518</c:v>
                </c:pt>
                <c:pt idx="30">
                  <c:v>113.88888888888889</c:v>
                </c:pt>
                <c:pt idx="31">
                  <c:v>112.6876876876877</c:v>
                </c:pt>
                <c:pt idx="32">
                  <c:v>114.26426426426426</c:v>
                </c:pt>
                <c:pt idx="33">
                  <c:v>113.81381381381382</c:v>
                </c:pt>
                <c:pt idx="34">
                  <c:v>111.86186186186187</c:v>
                </c:pt>
                <c:pt idx="35">
                  <c:v>104.12912912912913</c:v>
                </c:pt>
                <c:pt idx="36">
                  <c:v>109.23423423423425</c:v>
                </c:pt>
                <c:pt idx="37">
                  <c:v>109.15915915915917</c:v>
                </c:pt>
                <c:pt idx="38">
                  <c:v>106.006006006006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33-3043-8192-0C43B1691D88}"/>
            </c:ext>
          </c:extLst>
        </c:ser>
        <c:ser>
          <c:idx val="2"/>
          <c:order val="2"/>
          <c:tx>
            <c:strRef>
              <c:f>Grafikler!$Q$24</c:f>
              <c:strCache>
                <c:ptCount val="1"/>
                <c:pt idx="0">
                  <c:v>Birincil Enerji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Grafikler!$N$25:$N$63</c:f>
              <c:numCache>
                <c:formatCode>General</c:formatCode>
                <c:ptCount val="39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  <c:pt idx="38">
                  <c:v>2023</c:v>
                </c:pt>
              </c:numCache>
            </c:numRef>
          </c:cat>
          <c:val>
            <c:numRef>
              <c:f>Grafikler!$Q$25:$Q$63</c:f>
              <c:numCache>
                <c:formatCode>General</c:formatCode>
                <c:ptCount val="39"/>
                <c:pt idx="0">
                  <c:v>100</c:v>
                </c:pt>
                <c:pt idx="1">
                  <c:v>99.864979102676912</c:v>
                </c:pt>
                <c:pt idx="2">
                  <c:v>104.21821984225191</c:v>
                </c:pt>
                <c:pt idx="3">
                  <c:v>109.95851049113173</c:v>
                </c:pt>
                <c:pt idx="4">
                  <c:v>112.93134813057758</c:v>
                </c:pt>
                <c:pt idx="5">
                  <c:v>115.69255272556578</c:v>
                </c:pt>
                <c:pt idx="6">
                  <c:v>119.69208369682657</c:v>
                </c:pt>
                <c:pt idx="7">
                  <c:v>121.0932099735997</c:v>
                </c:pt>
                <c:pt idx="8">
                  <c:v>123.11693197905186</c:v>
                </c:pt>
                <c:pt idx="9">
                  <c:v>127.61179220763222</c:v>
                </c:pt>
                <c:pt idx="10">
                  <c:v>131.93012893185923</c:v>
                </c:pt>
                <c:pt idx="11">
                  <c:v>134.55245772406104</c:v>
                </c:pt>
                <c:pt idx="12">
                  <c:v>137.17570717480052</c:v>
                </c:pt>
                <c:pt idx="13">
                  <c:v>135.00473393253688</c:v>
                </c:pt>
                <c:pt idx="14">
                  <c:v>137.10980309839738</c:v>
                </c:pt>
                <c:pt idx="15">
                  <c:v>139.54922280134468</c:v>
                </c:pt>
                <c:pt idx="16">
                  <c:v>138.04021847357342</c:v>
                </c:pt>
                <c:pt idx="17">
                  <c:v>137.59819282386584</c:v>
                </c:pt>
                <c:pt idx="18">
                  <c:v>137.53160686712508</c:v>
                </c:pt>
                <c:pt idx="19">
                  <c:v>139.4104860164272</c:v>
                </c:pt>
                <c:pt idx="20">
                  <c:v>141.76061384940792</c:v>
                </c:pt>
                <c:pt idx="21">
                  <c:v>141.39024967086576</c:v>
                </c:pt>
                <c:pt idx="22">
                  <c:v>140.02160287165495</c:v>
                </c:pt>
                <c:pt idx="23">
                  <c:v>137.43384816893348</c:v>
                </c:pt>
                <c:pt idx="24">
                  <c:v>125.46040000402945</c:v>
                </c:pt>
                <c:pt idx="25">
                  <c:v>133.53451907898241</c:v>
                </c:pt>
                <c:pt idx="26">
                  <c:v>126.51409331017004</c:v>
                </c:pt>
                <c:pt idx="27">
                  <c:v>125.32411180266729</c:v>
                </c:pt>
                <c:pt idx="28">
                  <c:v>124.42551806798667</c:v>
                </c:pt>
                <c:pt idx="29">
                  <c:v>121.20309453580434</c:v>
                </c:pt>
                <c:pt idx="30">
                  <c:v>119.70150597206401</c:v>
                </c:pt>
                <c:pt idx="31">
                  <c:v>118.17677048284685</c:v>
                </c:pt>
                <c:pt idx="32">
                  <c:v>119.49502547798957</c:v>
                </c:pt>
                <c:pt idx="33">
                  <c:v>118.64431530840758</c:v>
                </c:pt>
                <c:pt idx="34">
                  <c:v>116.16680791818361</c:v>
                </c:pt>
                <c:pt idx="35">
                  <c:v>107.68029639407297</c:v>
                </c:pt>
                <c:pt idx="36">
                  <c:v>112.41648080175568</c:v>
                </c:pt>
                <c:pt idx="37">
                  <c:v>111.68896586269689</c:v>
                </c:pt>
                <c:pt idx="38">
                  <c:v>107.88392358030585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33-3043-8192-0C43B1691D88}"/>
            </c:ext>
          </c:extLst>
        </c:ser>
        <c:ser>
          <c:idx val="3"/>
          <c:order val="3"/>
          <c:tx>
            <c:strRef>
              <c:f>Grafikler!$R$24</c:f>
              <c:strCache>
                <c:ptCount val="1"/>
                <c:pt idx="0">
                  <c:v>Nüfus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Grafikler!$N$25:$N$63</c:f>
              <c:numCache>
                <c:formatCode>General</c:formatCode>
                <c:ptCount val="39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  <c:pt idx="38">
                  <c:v>2023</c:v>
                </c:pt>
              </c:numCache>
            </c:numRef>
          </c:cat>
          <c:val>
            <c:numRef>
              <c:f>Grafikler!$R$25:$R$63</c:f>
              <c:numCache>
                <c:formatCode>General</c:formatCode>
                <c:ptCount val="39"/>
                <c:pt idx="0">
                  <c:v>100</c:v>
                </c:pt>
                <c:pt idx="1">
                  <c:v>100.46839287369006</c:v>
                </c:pt>
                <c:pt idx="2">
                  <c:v>100.95903187627603</c:v>
                </c:pt>
                <c:pt idx="3">
                  <c:v>101.35967887487021</c:v>
                </c:pt>
                <c:pt idx="4">
                  <c:v>101.7757481122661</c:v>
                </c:pt>
                <c:pt idx="5">
                  <c:v>102.12225330049939</c:v>
                </c:pt>
                <c:pt idx="6">
                  <c:v>102.46134671219345</c:v>
                </c:pt>
                <c:pt idx="7">
                  <c:v>102.73640489479922</c:v>
                </c:pt>
                <c:pt idx="8">
                  <c:v>103.00989534930723</c:v>
                </c:pt>
                <c:pt idx="9">
                  <c:v>103.33064268727423</c:v>
                </c:pt>
                <c:pt idx="10">
                  <c:v>103.55387845447054</c:v>
                </c:pt>
                <c:pt idx="11">
                  <c:v>103.83770202111779</c:v>
                </c:pt>
                <c:pt idx="12">
                  <c:v>104.05355464512203</c:v>
                </c:pt>
                <c:pt idx="13">
                  <c:v>104.30760185506907</c:v>
                </c:pt>
                <c:pt idx="14">
                  <c:v>104.4795524754378</c:v>
                </c:pt>
                <c:pt idx="15">
                  <c:v>104.72088156134711</c:v>
                </c:pt>
                <c:pt idx="16">
                  <c:v>104.88851740262395</c:v>
                </c:pt>
                <c:pt idx="17">
                  <c:v>105.0921977301544</c:v>
                </c:pt>
                <c:pt idx="18">
                  <c:v>105.28281629138539</c:v>
                </c:pt>
                <c:pt idx="19">
                  <c:v>105.38863074567595</c:v>
                </c:pt>
                <c:pt idx="20">
                  <c:v>105.54786900358374</c:v>
                </c:pt>
                <c:pt idx="21">
                  <c:v>105.62636711250317</c:v>
                </c:pt>
                <c:pt idx="22">
                  <c:v>105.67069406518095</c:v>
                </c:pt>
                <c:pt idx="23">
                  <c:v>105.75498888562646</c:v>
                </c:pt>
                <c:pt idx="24">
                  <c:v>105.76788152238431</c:v>
                </c:pt>
                <c:pt idx="25">
                  <c:v>105.74790690440223</c:v>
                </c:pt>
                <c:pt idx="26">
                  <c:v>105.71943054526126</c:v>
                </c:pt>
                <c:pt idx="27">
                  <c:v>105.58615871040659</c:v>
                </c:pt>
                <c:pt idx="28">
                  <c:v>105.42925576753071</c:v>
                </c:pt>
                <c:pt idx="29">
                  <c:v>105.24284349523556</c:v>
                </c:pt>
                <c:pt idx="30">
                  <c:v>105.10376134132449</c:v>
                </c:pt>
                <c:pt idx="31">
                  <c:v>104.87105815000133</c:v>
                </c:pt>
                <c:pt idx="32">
                  <c:v>104.57777525406182</c:v>
                </c:pt>
                <c:pt idx="33">
                  <c:v>104.24421371424728</c:v>
                </c:pt>
                <c:pt idx="34">
                  <c:v>103.84844842081917</c:v>
                </c:pt>
                <c:pt idx="35">
                  <c:v>103.41034952913135</c:v>
                </c:pt>
                <c:pt idx="36">
                  <c:v>102.91323190923612</c:v>
                </c:pt>
                <c:pt idx="37">
                  <c:v>102.31753956610194</c:v>
                </c:pt>
                <c:pt idx="38">
                  <c:v>101.77151997802221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33-3043-8192-0C43B1691D88}"/>
            </c:ext>
          </c:extLst>
        </c:ser>
        <c:ser>
          <c:idx val="4"/>
          <c:order val="4"/>
          <c:tx>
            <c:strRef>
              <c:f>Grafikler!$S$24</c:f>
              <c:strCache>
                <c:ptCount val="1"/>
                <c:pt idx="0">
                  <c:v>Elektrik Tüketimi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Grafikler!$N$25:$N$63</c:f>
              <c:numCache>
                <c:formatCode>General</c:formatCode>
                <c:ptCount val="39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  <c:pt idx="38">
                  <c:v>2023</c:v>
                </c:pt>
              </c:numCache>
            </c:numRef>
          </c:cat>
          <c:val>
            <c:numRef>
              <c:f>Grafikler!$S$25:$S$63</c:f>
              <c:numCache>
                <c:formatCode>General</c:formatCode>
                <c:ptCount val="39"/>
                <c:pt idx="0">
                  <c:v>101</c:v>
                </c:pt>
                <c:pt idx="1">
                  <c:v>100.65629590164789</c:v>
                </c:pt>
                <c:pt idx="2">
                  <c:v>107.0141810513533</c:v>
                </c:pt>
                <c:pt idx="3">
                  <c:v>112.16974996763167</c:v>
                </c:pt>
                <c:pt idx="4">
                  <c:v>119.02156847279497</c:v>
                </c:pt>
                <c:pt idx="5">
                  <c:v>131.1847703634034</c:v>
                </c:pt>
                <c:pt idx="6">
                  <c:v>135.62005080712493</c:v>
                </c:pt>
                <c:pt idx="7">
                  <c:v>136.43617931611288</c:v>
                </c:pt>
                <c:pt idx="8">
                  <c:v>137.8225858058525</c:v>
                </c:pt>
                <c:pt idx="9">
                  <c:v>146.51218165556222</c:v>
                </c:pt>
                <c:pt idx="10">
                  <c:v>150.43909321038822</c:v>
                </c:pt>
                <c:pt idx="11">
                  <c:v>153.26324906652698</c:v>
                </c:pt>
                <c:pt idx="12">
                  <c:v>156.98478911471489</c:v>
                </c:pt>
                <c:pt idx="13">
                  <c:v>157.69897597004552</c:v>
                </c:pt>
                <c:pt idx="14">
                  <c:v>160.59783943222223</c:v>
                </c:pt>
                <c:pt idx="15">
                  <c:v>163.65296382336265</c:v>
                </c:pt>
                <c:pt idx="16">
                  <c:v>161.19311916160805</c:v>
                </c:pt>
                <c:pt idx="17">
                  <c:v>164.16043979266408</c:v>
                </c:pt>
                <c:pt idx="18">
                  <c:v>162.5999139820791</c:v>
                </c:pt>
                <c:pt idx="19">
                  <c:v>166.85586640732313</c:v>
                </c:pt>
                <c:pt idx="20">
                  <c:v>171.59860883127246</c:v>
                </c:pt>
                <c:pt idx="21">
                  <c:v>173.27819058773454</c:v>
                </c:pt>
                <c:pt idx="22">
                  <c:v>175.62374154144709</c:v>
                </c:pt>
                <c:pt idx="23">
                  <c:v>176.16113031715017</c:v>
                </c:pt>
                <c:pt idx="24">
                  <c:v>165.78585109375209</c:v>
                </c:pt>
                <c:pt idx="25">
                  <c:v>172.03926465095029</c:v>
                </c:pt>
                <c:pt idx="26">
                  <c:v>164.32443935810988</c:v>
                </c:pt>
                <c:pt idx="27">
                  <c:v>164.72579786235048</c:v>
                </c:pt>
                <c:pt idx="28">
                  <c:v>161.88030212462181</c:v>
                </c:pt>
                <c:pt idx="29">
                  <c:v>158.15523103856239</c:v>
                </c:pt>
                <c:pt idx="30">
                  <c:v>153.30154198775136</c:v>
                </c:pt>
                <c:pt idx="31">
                  <c:v>158.29890182224406</c:v>
                </c:pt>
                <c:pt idx="32">
                  <c:v>160.2607179594456</c:v>
                </c:pt>
                <c:pt idx="33">
                  <c:v>161.15893627830727</c:v>
                </c:pt>
                <c:pt idx="34">
                  <c:v>155.87235538884011</c:v>
                </c:pt>
                <c:pt idx="35">
                  <c:v>150.46110465433625</c:v>
                </c:pt>
                <c:pt idx="36">
                  <c:v>153.97828687066479</c:v>
                </c:pt>
                <c:pt idx="37">
                  <c:v>154.85665234831893</c:v>
                </c:pt>
                <c:pt idx="38">
                  <c:v>150.79316900868571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33-3043-8192-0C43B1691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1892304"/>
        <c:axId val="981894016"/>
      </c:lineChart>
      <c:catAx>
        <c:axId val="98189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981894016"/>
        <c:crosses val="autoZero"/>
        <c:auto val="1"/>
        <c:lblAlgn val="ctr"/>
        <c:lblOffset val="100"/>
        <c:noMultiLvlLbl val="0"/>
      </c:catAx>
      <c:valAx>
        <c:axId val="981894016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98189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2994798155010315E-2"/>
          <c:y val="0.11943170249636277"/>
          <c:w val="0.21127509238335501"/>
          <c:h val="0.362735527463697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254428</xdr:colOff>
      <xdr:row>33</xdr:row>
      <xdr:rowOff>44522</xdr:rowOff>
    </xdr:from>
    <xdr:to>
      <xdr:col>28</xdr:col>
      <xdr:colOff>305228</xdr:colOff>
      <xdr:row>51</xdr:row>
      <xdr:rowOff>168097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DEAC65-D8FF-1971-D7DA-9311A1080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42335</xdr:colOff>
      <xdr:row>30</xdr:row>
      <xdr:rowOff>16933</xdr:rowOff>
    </xdr:from>
    <xdr:to>
      <xdr:col>34</xdr:col>
      <xdr:colOff>50801</xdr:colOff>
      <xdr:row>50</xdr:row>
      <xdr:rowOff>15982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37A76-3CB9-B228-EABC-FE18B658C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0.63194</cdr:x>
      <cdr:y>0.11461</cdr:y>
    </cdr:from>
    <cdr:to>
      <cdr:x>0.6342</cdr:x>
      <cdr:y>0.83353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7A9B282B-D363-45C9-858C-4F5DB50C578C}"/>
            </a:ext>
          </a:extLst>
        </cdr:cNvPr>
        <cdr:cNvCxnSpPr/>
      </cdr:nvCxnSpPr>
      <cdr:spPr>
        <a:xfrm xmlns:a="http://schemas.openxmlformats.org/drawingml/2006/main" flipH="1" flipV="1">
          <a:off x="4724399" y="465667"/>
          <a:ext cx="16933" cy="2921000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rgbClr val="C00000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6F6-CC5D-8D40-A16B-2F51794B7AFD}">
  <dimension ref="B2:U35"/>
  <sheetViews>
    <sheetView workbookViewId="0">
      <selection activeCell="L35" sqref="L35"/>
    </sheetView>
  </sheetViews>
  <sheetFormatPr baseColWidth="10" defaultRowHeight="16" x14ac:dyDescent="0.2"/>
  <sheetData>
    <row r="2" spans="2:12" x14ac:dyDescent="0.2">
      <c r="D2" t="s">
        <v>1</v>
      </c>
    </row>
    <row r="3" spans="2:12" x14ac:dyDescent="0.2">
      <c r="D3" t="s">
        <v>2</v>
      </c>
    </row>
    <row r="4" spans="2:12" x14ac:dyDescent="0.2">
      <c r="D4" t="s">
        <v>0</v>
      </c>
    </row>
    <row r="9" spans="2:12" x14ac:dyDescent="0.2">
      <c r="C9" t="s">
        <v>3</v>
      </c>
      <c r="D9" t="s">
        <v>4</v>
      </c>
    </row>
    <row r="10" spans="2:12" x14ac:dyDescent="0.2">
      <c r="B10" s="2">
        <v>1998</v>
      </c>
      <c r="C10" s="1">
        <v>126472</v>
      </c>
    </row>
    <row r="11" spans="2:12" x14ac:dyDescent="0.2">
      <c r="B11" s="2">
        <v>1999</v>
      </c>
      <c r="C11" s="1">
        <v>126667</v>
      </c>
    </row>
    <row r="12" spans="2:12" x14ac:dyDescent="0.2">
      <c r="B12" s="2">
        <v>2000</v>
      </c>
      <c r="C12" s="1">
        <v>126926</v>
      </c>
    </row>
    <row r="13" spans="2:12" x14ac:dyDescent="0.2">
      <c r="B13" s="2">
        <v>2001</v>
      </c>
      <c r="C13" s="1">
        <v>127316</v>
      </c>
    </row>
    <row r="14" spans="2:12" x14ac:dyDescent="0.2">
      <c r="B14" s="2">
        <v>2002</v>
      </c>
      <c r="C14" s="1">
        <v>127486</v>
      </c>
    </row>
    <row r="15" spans="2:12" x14ac:dyDescent="0.2">
      <c r="B15" s="2">
        <v>2003</v>
      </c>
      <c r="C15" s="1">
        <v>127694</v>
      </c>
      <c r="E15" t="s">
        <v>7</v>
      </c>
    </row>
    <row r="16" spans="2:12" x14ac:dyDescent="0.2">
      <c r="B16" s="2">
        <v>2004</v>
      </c>
      <c r="C16" s="1">
        <v>127787</v>
      </c>
      <c r="E16" t="s">
        <v>5</v>
      </c>
      <c r="F16" t="s">
        <v>6</v>
      </c>
      <c r="G16" t="s">
        <v>8</v>
      </c>
      <c r="H16" t="s">
        <v>9</v>
      </c>
      <c r="I16" t="s">
        <v>10</v>
      </c>
      <c r="J16" t="s">
        <v>6</v>
      </c>
      <c r="K16" t="s">
        <v>8</v>
      </c>
      <c r="L16" t="s">
        <v>9</v>
      </c>
    </row>
    <row r="17" spans="2:19" x14ac:dyDescent="0.2">
      <c r="B17" s="2">
        <v>2005</v>
      </c>
      <c r="C17" s="1">
        <v>127768</v>
      </c>
      <c r="E17" s="1">
        <v>2186</v>
      </c>
      <c r="F17" s="1">
        <v>729</v>
      </c>
      <c r="G17" s="1">
        <v>436</v>
      </c>
      <c r="H17" s="1">
        <v>997</v>
      </c>
      <c r="I17" s="1">
        <v>2805</v>
      </c>
      <c r="J17" s="1">
        <v>1254</v>
      </c>
      <c r="K17" s="1">
        <v>263</v>
      </c>
      <c r="L17" s="4">
        <v>1147</v>
      </c>
      <c r="S17">
        <f>E17/C17</f>
        <v>1.7109135307745289E-2</v>
      </c>
    </row>
    <row r="18" spans="2:19" x14ac:dyDescent="0.2">
      <c r="B18" s="2">
        <v>2006</v>
      </c>
      <c r="C18" s="1">
        <v>127901</v>
      </c>
      <c r="S18">
        <f t="shared" ref="S18:S33" si="0">E18/C18</f>
        <v>0</v>
      </c>
    </row>
    <row r="19" spans="2:19" x14ac:dyDescent="0.2">
      <c r="B19" s="2">
        <v>2007</v>
      </c>
      <c r="C19" s="1">
        <v>128033</v>
      </c>
      <c r="S19">
        <f t="shared" si="0"/>
        <v>0</v>
      </c>
    </row>
    <row r="20" spans="2:19" x14ac:dyDescent="0.2">
      <c r="B20" s="2">
        <v>2008</v>
      </c>
      <c r="C20" s="1">
        <v>128084</v>
      </c>
      <c r="S20">
        <f t="shared" si="0"/>
        <v>0</v>
      </c>
    </row>
    <row r="21" spans="2:19" x14ac:dyDescent="0.2">
      <c r="B21" s="2">
        <v>2009</v>
      </c>
      <c r="C21" s="1">
        <v>128032</v>
      </c>
      <c r="S21">
        <f t="shared" si="0"/>
        <v>0</v>
      </c>
    </row>
    <row r="22" spans="2:19" x14ac:dyDescent="0.2">
      <c r="B22" s="2">
        <v>2010</v>
      </c>
      <c r="C22" s="1">
        <v>128057</v>
      </c>
      <c r="E22" s="1">
        <v>2165</v>
      </c>
      <c r="F22" s="1">
        <v>646</v>
      </c>
      <c r="G22" s="1">
        <v>427</v>
      </c>
      <c r="H22" s="1">
        <v>1074</v>
      </c>
      <c r="I22" s="1">
        <v>2412</v>
      </c>
      <c r="J22" s="1">
        <v>709</v>
      </c>
      <c r="K22" s="1">
        <v>373</v>
      </c>
      <c r="L22" s="4">
        <v>1213</v>
      </c>
      <c r="S22">
        <f t="shared" si="0"/>
        <v>1.6906533809163106E-2</v>
      </c>
    </row>
    <row r="23" spans="2:19" x14ac:dyDescent="0.2">
      <c r="B23" s="2">
        <v>2011</v>
      </c>
      <c r="C23" s="1">
        <v>127834</v>
      </c>
      <c r="S23">
        <f t="shared" si="0"/>
        <v>0</v>
      </c>
    </row>
    <row r="24" spans="2:19" x14ac:dyDescent="0.2">
      <c r="B24" s="2">
        <v>2012</v>
      </c>
      <c r="C24" s="1">
        <v>127593</v>
      </c>
      <c r="S24">
        <f t="shared" si="0"/>
        <v>0</v>
      </c>
    </row>
    <row r="25" spans="2:19" x14ac:dyDescent="0.2">
      <c r="B25" s="2">
        <v>2013</v>
      </c>
      <c r="C25" s="1">
        <v>127414</v>
      </c>
      <c r="S25">
        <f t="shared" si="0"/>
        <v>0</v>
      </c>
    </row>
    <row r="26" spans="2:19" x14ac:dyDescent="0.2">
      <c r="B26" s="2">
        <v>2014</v>
      </c>
      <c r="C26" s="1">
        <v>127237</v>
      </c>
      <c r="M26" t="s">
        <v>11</v>
      </c>
      <c r="N26" t="s">
        <v>12</v>
      </c>
      <c r="O26" t="s">
        <v>13</v>
      </c>
      <c r="P26" t="s">
        <v>14</v>
      </c>
      <c r="Q26" t="s">
        <v>9</v>
      </c>
      <c r="S26">
        <f t="shared" si="0"/>
        <v>0</v>
      </c>
    </row>
    <row r="27" spans="2:19" x14ac:dyDescent="0.2">
      <c r="B27" s="2">
        <v>2015</v>
      </c>
      <c r="C27" s="1">
        <v>127095</v>
      </c>
      <c r="D27" s="3">
        <v>47144660</v>
      </c>
      <c r="E27" s="1">
        <v>1908</v>
      </c>
      <c r="F27" s="1">
        <v>532</v>
      </c>
      <c r="G27" s="1">
        <v>400</v>
      </c>
      <c r="H27" s="1">
        <v>965</v>
      </c>
      <c r="I27" s="1">
        <v>2186</v>
      </c>
      <c r="J27" s="1">
        <v>560</v>
      </c>
      <c r="K27" s="1">
        <v>417</v>
      </c>
      <c r="L27" s="4">
        <v>1137</v>
      </c>
      <c r="M27" s="5">
        <v>5488</v>
      </c>
      <c r="N27" s="5">
        <v>53127</v>
      </c>
      <c r="O27" s="5">
        <v>180524</v>
      </c>
      <c r="P27" s="6">
        <v>33619</v>
      </c>
      <c r="Q27" s="7">
        <v>955345</v>
      </c>
      <c r="S27">
        <f t="shared" si="0"/>
        <v>1.5012392304968725E-2</v>
      </c>
    </row>
    <row r="28" spans="2:19" x14ac:dyDescent="0.2">
      <c r="B28" s="2">
        <v>2016</v>
      </c>
      <c r="C28" s="1">
        <v>127042</v>
      </c>
      <c r="S28">
        <f t="shared" si="0"/>
        <v>0</v>
      </c>
    </row>
    <row r="29" spans="2:19" x14ac:dyDescent="0.2">
      <c r="B29" s="2">
        <v>2017</v>
      </c>
      <c r="C29" s="1">
        <v>126919</v>
      </c>
      <c r="S29">
        <f t="shared" si="0"/>
        <v>0</v>
      </c>
    </row>
    <row r="30" spans="2:19" x14ac:dyDescent="0.2">
      <c r="B30" s="2">
        <v>2018</v>
      </c>
      <c r="C30" s="1">
        <v>126749</v>
      </c>
      <c r="S30">
        <f t="shared" si="0"/>
        <v>0</v>
      </c>
    </row>
    <row r="31" spans="2:19" x14ac:dyDescent="0.2">
      <c r="B31" s="2">
        <v>2019</v>
      </c>
      <c r="C31" s="1">
        <v>126555</v>
      </c>
      <c r="S31">
        <f t="shared" si="0"/>
        <v>0</v>
      </c>
    </row>
    <row r="32" spans="2:19" x14ac:dyDescent="0.2">
      <c r="B32" s="2">
        <v>2020</v>
      </c>
      <c r="C32" s="1">
        <v>126146</v>
      </c>
      <c r="D32" s="3">
        <v>47136151</v>
      </c>
      <c r="E32" s="1">
        <v>1912</v>
      </c>
      <c r="F32" s="1">
        <v>514</v>
      </c>
      <c r="G32" s="1">
        <v>433</v>
      </c>
      <c r="H32" s="1">
        <v>957</v>
      </c>
      <c r="I32" s="1">
        <v>2007</v>
      </c>
      <c r="J32" s="1">
        <v>520</v>
      </c>
      <c r="K32" s="1">
        <v>312</v>
      </c>
      <c r="L32" s="4">
        <v>1097</v>
      </c>
      <c r="M32" s="5">
        <v>2733</v>
      </c>
      <c r="N32" s="5">
        <v>45233</v>
      </c>
      <c r="O32" s="5">
        <v>151540</v>
      </c>
      <c r="P32" s="5">
        <v>31869</v>
      </c>
      <c r="Q32" s="8">
        <v>935491</v>
      </c>
      <c r="S32">
        <f t="shared" si="0"/>
        <v>1.5157040254942685E-2</v>
      </c>
    </row>
    <row r="33" spans="2:21" x14ac:dyDescent="0.2">
      <c r="B33" s="2">
        <v>2021</v>
      </c>
      <c r="C33" s="1">
        <v>125502</v>
      </c>
      <c r="D33" s="3">
        <v>46995718</v>
      </c>
      <c r="E33" s="1">
        <v>1788</v>
      </c>
      <c r="F33" s="1">
        <v>454</v>
      </c>
      <c r="G33" s="1">
        <v>429</v>
      </c>
      <c r="H33" s="1">
        <v>899</v>
      </c>
      <c r="I33" s="1">
        <v>2053</v>
      </c>
      <c r="J33" s="1">
        <v>469</v>
      </c>
      <c r="K33" s="1">
        <v>351</v>
      </c>
      <c r="L33" s="4">
        <v>1162</v>
      </c>
      <c r="M33" s="5">
        <v>4027</v>
      </c>
      <c r="N33" s="5">
        <v>44774</v>
      </c>
      <c r="O33" s="5">
        <v>150825</v>
      </c>
      <c r="P33" s="5">
        <v>31665</v>
      </c>
      <c r="Q33" s="8">
        <v>956666</v>
      </c>
      <c r="S33">
        <f t="shared" si="0"/>
        <v>1.4246784911794234E-2</v>
      </c>
      <c r="T33">
        <f>S33/S17</f>
        <v>0.83270046414003918</v>
      </c>
      <c r="U33">
        <f>H33/H17</f>
        <v>0.90170511534603814</v>
      </c>
    </row>
    <row r="34" spans="2:21" x14ac:dyDescent="0.2">
      <c r="B34" s="2">
        <v>2022</v>
      </c>
      <c r="C34" s="1">
        <v>124947</v>
      </c>
      <c r="D34" s="3">
        <v>46893909</v>
      </c>
    </row>
    <row r="35" spans="2:21" x14ac:dyDescent="0.2">
      <c r="L3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52D3-B961-B548-89D3-5FA662E5DDAC}">
  <dimension ref="A3:BK17"/>
  <sheetViews>
    <sheetView zoomScale="134" workbookViewId="0">
      <selection activeCell="A3" sqref="A3:XFD17"/>
    </sheetView>
  </sheetViews>
  <sheetFormatPr baseColWidth="10" defaultRowHeight="16" x14ac:dyDescent="0.2"/>
  <sheetData>
    <row r="3" spans="1:63" x14ac:dyDescent="0.2">
      <c r="B3" s="9">
        <v>1965</v>
      </c>
      <c r="C3" s="9">
        <v>1966</v>
      </c>
      <c r="D3" s="9">
        <v>1967</v>
      </c>
      <c r="E3" s="9">
        <v>1968</v>
      </c>
      <c r="F3" s="9">
        <v>1969</v>
      </c>
      <c r="G3" s="9">
        <v>1970</v>
      </c>
      <c r="H3" s="9">
        <v>1971</v>
      </c>
      <c r="I3" s="9">
        <v>1972</v>
      </c>
      <c r="J3" s="9">
        <v>1973</v>
      </c>
      <c r="K3" s="9">
        <v>1974</v>
      </c>
      <c r="L3" s="9">
        <v>1975</v>
      </c>
      <c r="M3" s="9">
        <v>1976</v>
      </c>
      <c r="N3" s="9">
        <v>1977</v>
      </c>
      <c r="O3" s="9">
        <v>1978</v>
      </c>
      <c r="P3" s="9">
        <v>1979</v>
      </c>
      <c r="Q3" s="9">
        <v>1980</v>
      </c>
      <c r="R3" s="9">
        <v>1981</v>
      </c>
      <c r="S3" s="9">
        <v>1982</v>
      </c>
      <c r="T3" s="9">
        <v>1983</v>
      </c>
      <c r="U3" s="9">
        <v>1984</v>
      </c>
      <c r="V3" s="9">
        <v>1985</v>
      </c>
      <c r="W3" s="9">
        <v>1986</v>
      </c>
      <c r="X3" s="9">
        <v>1987</v>
      </c>
      <c r="Y3" s="9">
        <v>1988</v>
      </c>
      <c r="Z3" s="9">
        <v>1989</v>
      </c>
      <c r="AA3" s="9">
        <v>1990</v>
      </c>
      <c r="AB3" s="9">
        <v>1991</v>
      </c>
      <c r="AC3" s="9">
        <v>1992</v>
      </c>
      <c r="AD3" s="9">
        <v>1993</v>
      </c>
      <c r="AE3" s="9">
        <v>1994</v>
      </c>
      <c r="AF3" s="9">
        <v>1995</v>
      </c>
      <c r="AG3" s="9">
        <v>1996</v>
      </c>
      <c r="AH3" s="9">
        <v>1997</v>
      </c>
      <c r="AI3" s="9">
        <v>1998</v>
      </c>
      <c r="AJ3" s="9">
        <v>1999</v>
      </c>
      <c r="AK3" s="9">
        <v>2000</v>
      </c>
      <c r="AL3" s="9">
        <v>2001</v>
      </c>
      <c r="AM3" s="9">
        <v>2002</v>
      </c>
      <c r="AN3" s="9">
        <v>2003</v>
      </c>
      <c r="AO3" s="9">
        <v>2004</v>
      </c>
      <c r="AP3" s="9">
        <v>2005</v>
      </c>
      <c r="AQ3" s="9">
        <v>2006</v>
      </c>
      <c r="AR3" s="9">
        <v>2007</v>
      </c>
      <c r="AS3" s="9">
        <v>2008</v>
      </c>
      <c r="AT3" s="9">
        <v>2009</v>
      </c>
      <c r="AU3" s="9">
        <v>2010</v>
      </c>
      <c r="AV3" s="9">
        <v>2011</v>
      </c>
      <c r="AW3" s="10">
        <v>2012</v>
      </c>
      <c r="AX3" s="10">
        <v>2013</v>
      </c>
      <c r="AY3" s="10">
        <v>2014</v>
      </c>
      <c r="AZ3" s="10">
        <v>2015</v>
      </c>
      <c r="BA3" s="10">
        <v>2016</v>
      </c>
      <c r="BB3" s="10">
        <v>2017</v>
      </c>
      <c r="BC3" s="10">
        <v>2018</v>
      </c>
      <c r="BD3" s="10">
        <v>2019</v>
      </c>
      <c r="BE3" s="10">
        <v>2020</v>
      </c>
      <c r="BF3" s="10">
        <v>2021</v>
      </c>
      <c r="BG3" s="11">
        <v>2022</v>
      </c>
      <c r="BH3" s="12">
        <v>2023</v>
      </c>
    </row>
    <row r="4" spans="1:63" x14ac:dyDescent="0.2">
      <c r="A4" t="s">
        <v>15</v>
      </c>
      <c r="B4" s="13">
        <v>1727.4914356218476</v>
      </c>
      <c r="C4" s="13">
        <v>2066.3301094257381</v>
      </c>
      <c r="D4" s="13">
        <v>2450.1727897563951</v>
      </c>
      <c r="E4" s="13">
        <v>2797.9102028842271</v>
      </c>
      <c r="F4" s="13">
        <v>3438.9806759759817</v>
      </c>
      <c r="G4" s="13">
        <v>4155.5601401434096</v>
      </c>
      <c r="H4" s="13">
        <v>4491.4530011045354</v>
      </c>
      <c r="I4" s="13">
        <v>4933.3835162434507</v>
      </c>
      <c r="J4" s="13">
        <v>5596.3330338963933</v>
      </c>
      <c r="K4" s="13">
        <v>5322.8099764708732</v>
      </c>
      <c r="L4" s="13">
        <v>5281.2061919463786</v>
      </c>
      <c r="M4" s="13">
        <v>5544.7582924636044</v>
      </c>
      <c r="N4" s="13">
        <v>5621.8069128398965</v>
      </c>
      <c r="O4" s="13">
        <v>5694.8229076096986</v>
      </c>
      <c r="P4" s="13">
        <v>5617.497054279549</v>
      </c>
      <c r="Q4" s="13">
        <v>5000.7658398850717</v>
      </c>
      <c r="R4" s="13">
        <v>4748.5317693247816</v>
      </c>
      <c r="S4" s="13">
        <v>4511.202837923317</v>
      </c>
      <c r="T4" s="13">
        <v>4624.5179043663193</v>
      </c>
      <c r="U4" s="13">
        <v>4534.4659642799388</v>
      </c>
      <c r="V4" s="13">
        <v>4464.9719679622431</v>
      </c>
      <c r="W4" s="13">
        <v>4499.2316732121808</v>
      </c>
      <c r="X4" s="13">
        <v>4709.3815577274727</v>
      </c>
      <c r="Y4" s="13">
        <v>4978.6160304984851</v>
      </c>
      <c r="Z4" s="13">
        <v>5102.8467132124615</v>
      </c>
      <c r="AA4" s="13">
        <v>5190.6466866269329</v>
      </c>
      <c r="AB4" s="13">
        <v>5361.6098041866207</v>
      </c>
      <c r="AC4" s="13">
        <v>5486.6277963562479</v>
      </c>
      <c r="AD4" s="13">
        <v>5420.6197005678814</v>
      </c>
      <c r="AE4" s="13">
        <v>5703.9320057376653</v>
      </c>
      <c r="AF4" s="13">
        <v>5764.5521875731183</v>
      </c>
      <c r="AG4" s="13">
        <v>5805.6945971213572</v>
      </c>
      <c r="AH4" s="13">
        <v>5765.9440332045751</v>
      </c>
      <c r="AI4" s="13">
        <v>5605.5338716668703</v>
      </c>
      <c r="AJ4" s="13">
        <v>5696.2701512761869</v>
      </c>
      <c r="AK4" s="13">
        <v>5690.6810058546716</v>
      </c>
      <c r="AL4" s="13">
        <v>5528.5126493856114</v>
      </c>
      <c r="AM4" s="13">
        <v>5449.2739045050648</v>
      </c>
      <c r="AN4" s="13">
        <v>5595.1299598035484</v>
      </c>
      <c r="AO4" s="13">
        <v>5463.6964027727226</v>
      </c>
      <c r="AP4" s="13">
        <v>5548.9395443181111</v>
      </c>
      <c r="AQ4" s="13">
        <v>5363.3498618528256</v>
      </c>
      <c r="AR4" s="13">
        <v>5208.7600064466233</v>
      </c>
      <c r="AS4" s="13">
        <v>4978.0971599591639</v>
      </c>
      <c r="AT4" s="13">
        <v>4515.7867110718298</v>
      </c>
      <c r="AU4" s="13">
        <v>4554.6057352933803</v>
      </c>
      <c r="AV4" s="13">
        <v>4537.2921208265507</v>
      </c>
      <c r="AW4" s="13">
        <v>4780.2042888142105</v>
      </c>
      <c r="AX4" s="13">
        <v>4605.2065708738555</v>
      </c>
      <c r="AY4" s="13">
        <v>4379.3431905427724</v>
      </c>
      <c r="AZ4" s="13">
        <v>4235.1562024300729</v>
      </c>
      <c r="BA4" s="13">
        <v>4103.0414166354558</v>
      </c>
      <c r="BB4" s="13">
        <v>4083.5427269931693</v>
      </c>
      <c r="BC4" s="13">
        <v>3939.0576731337878</v>
      </c>
      <c r="BD4" s="13">
        <v>3846.2073999502454</v>
      </c>
      <c r="BE4" s="13">
        <v>3412.2657031163935</v>
      </c>
      <c r="BF4" s="13">
        <v>3485.1850879398603</v>
      </c>
      <c r="BG4" s="14">
        <v>3503.8707168168935</v>
      </c>
      <c r="BH4" s="15">
        <v>3365.773018461929</v>
      </c>
      <c r="BI4" s="16"/>
      <c r="BJ4" s="16"/>
      <c r="BK4" s="16"/>
    </row>
    <row r="5" spans="1:63" x14ac:dyDescent="0.2">
      <c r="A5" t="s">
        <v>16</v>
      </c>
      <c r="B5" s="17">
        <v>66.3</v>
      </c>
      <c r="C5" s="17">
        <v>74.5</v>
      </c>
      <c r="D5" s="17">
        <v>82.7</v>
      </c>
      <c r="E5" s="17">
        <v>90</v>
      </c>
      <c r="F5" s="17">
        <v>103.6</v>
      </c>
      <c r="G5" s="17">
        <v>116.8</v>
      </c>
      <c r="H5" s="17">
        <v>120.7</v>
      </c>
      <c r="I5" s="17">
        <v>127.6</v>
      </c>
      <c r="J5" s="17">
        <v>138.19999999999999</v>
      </c>
      <c r="K5" s="17">
        <v>135.1</v>
      </c>
      <c r="L5" s="17">
        <v>132.30000000000001</v>
      </c>
      <c r="M5" s="17">
        <v>136.4</v>
      </c>
      <c r="N5" s="17">
        <v>134.4</v>
      </c>
      <c r="O5" s="17">
        <v>136.1</v>
      </c>
      <c r="P5" s="17">
        <v>137.5</v>
      </c>
      <c r="Q5" s="17">
        <v>131.6</v>
      </c>
      <c r="R5" s="17">
        <v>128.6</v>
      </c>
      <c r="S5" s="17">
        <v>124</v>
      </c>
      <c r="T5" s="17">
        <v>126.8</v>
      </c>
      <c r="U5" s="17">
        <v>130.6</v>
      </c>
      <c r="V5" s="17">
        <v>133.19999999999999</v>
      </c>
      <c r="W5" s="17">
        <v>132.4</v>
      </c>
      <c r="X5" s="17">
        <v>137.5</v>
      </c>
      <c r="Y5" s="17">
        <v>144.5</v>
      </c>
      <c r="Z5" s="17">
        <v>147.80000000000001</v>
      </c>
      <c r="AA5" s="17">
        <v>150.9</v>
      </c>
      <c r="AB5" s="17">
        <v>155.6</v>
      </c>
      <c r="AC5" s="17">
        <v>157</v>
      </c>
      <c r="AD5" s="17">
        <v>159.19999999999999</v>
      </c>
      <c r="AE5" s="17">
        <v>164.5</v>
      </c>
      <c r="AF5" s="17">
        <v>169.7</v>
      </c>
      <c r="AG5" s="17">
        <v>172.6</v>
      </c>
      <c r="AH5" s="17">
        <v>175.6</v>
      </c>
      <c r="AI5" s="17">
        <v>172.4</v>
      </c>
      <c r="AJ5" s="17">
        <v>174.8</v>
      </c>
      <c r="AK5" s="17">
        <v>177.5</v>
      </c>
      <c r="AL5" s="17">
        <v>175.3</v>
      </c>
      <c r="AM5" s="17">
        <v>174.4</v>
      </c>
      <c r="AN5" s="17">
        <v>174</v>
      </c>
      <c r="AO5" s="17">
        <v>176.2</v>
      </c>
      <c r="AP5" s="17">
        <v>178.9</v>
      </c>
      <c r="AQ5" s="17">
        <v>178.3</v>
      </c>
      <c r="AR5" s="17">
        <v>176.5</v>
      </c>
      <c r="AS5" s="17">
        <v>173.1</v>
      </c>
      <c r="AT5" s="17">
        <v>158</v>
      </c>
      <c r="AU5" s="17">
        <v>168.2</v>
      </c>
      <c r="AV5" s="17">
        <v>159.4</v>
      </c>
      <c r="AW5" s="17">
        <v>158.1</v>
      </c>
      <c r="AX5" s="17">
        <v>157.19999999999999</v>
      </c>
      <c r="AY5" s="17">
        <v>153.4</v>
      </c>
      <c r="AZ5" s="17">
        <v>151.69999999999999</v>
      </c>
      <c r="BA5" s="17">
        <v>150.1</v>
      </c>
      <c r="BB5" s="17">
        <v>152.19999999999999</v>
      </c>
      <c r="BC5" s="17">
        <v>151.6</v>
      </c>
      <c r="BD5" s="17">
        <v>149</v>
      </c>
      <c r="BE5" s="17">
        <v>138.69999999999999</v>
      </c>
      <c r="BF5" s="17">
        <v>145.5</v>
      </c>
      <c r="BG5" s="18">
        <v>145.4</v>
      </c>
      <c r="BH5" s="19">
        <v>141.19999999999999</v>
      </c>
      <c r="BI5" s="20"/>
      <c r="BJ5" s="20"/>
    </row>
    <row r="6" spans="1:63" x14ac:dyDescent="0.2">
      <c r="A6" t="s">
        <v>18</v>
      </c>
      <c r="B6" s="24">
        <v>6.5946136193815619</v>
      </c>
      <c r="C6" s="24">
        <v>7.4839503178372979</v>
      </c>
      <c r="D6" s="24">
        <v>8.3955848440527916</v>
      </c>
      <c r="E6" s="24">
        <v>9.2494350234046578</v>
      </c>
      <c r="F6" s="24">
        <v>10.784560097381473</v>
      </c>
      <c r="G6" s="24">
        <v>12.307627686997876</v>
      </c>
      <c r="H6" s="24">
        <v>12.894302646862343</v>
      </c>
      <c r="I6" s="24">
        <v>13.806205485248938</v>
      </c>
      <c r="J6" s="24">
        <v>15.153609110042453</v>
      </c>
      <c r="K6" s="24">
        <v>15.015075636329129</v>
      </c>
      <c r="L6" s="24">
        <v>14.868264144053683</v>
      </c>
      <c r="M6" s="24">
        <v>15.49554921942763</v>
      </c>
      <c r="N6" s="24">
        <v>15.425209508743137</v>
      </c>
      <c r="O6" s="24">
        <v>15.758864329196513</v>
      </c>
      <c r="P6" s="24">
        <v>16.051191166043282</v>
      </c>
      <c r="Q6" s="24">
        <v>15.474806795828044</v>
      </c>
      <c r="R6" s="24">
        <v>15.229107927531004</v>
      </c>
      <c r="S6" s="24">
        <v>14.762608967721462</v>
      </c>
      <c r="T6" s="24">
        <v>15.19367142021656</v>
      </c>
      <c r="U6" s="24">
        <v>15.735918715596199</v>
      </c>
      <c r="V6" s="24">
        <v>16.131917268037796</v>
      </c>
      <c r="W6" s="24">
        <v>16.110135808587074</v>
      </c>
      <c r="X6" s="24">
        <v>16.812397003173828</v>
      </c>
      <c r="Y6" s="24">
        <v>17.738415941596031</v>
      </c>
      <c r="Z6" s="24">
        <v>18.217991650104523</v>
      </c>
      <c r="AA6" s="24">
        <v>18.663426890969276</v>
      </c>
      <c r="AB6" s="24">
        <v>19.308627918362617</v>
      </c>
      <c r="AC6" s="24">
        <v>19.534656450152397</v>
      </c>
      <c r="AD6" s="24">
        <v>19.861121609807014</v>
      </c>
      <c r="AE6" s="24">
        <v>20.586228743195534</v>
      </c>
      <c r="AF6" s="24">
        <v>21.28285925090313</v>
      </c>
      <c r="AG6" s="24">
        <v>21.705891162157059</v>
      </c>
      <c r="AH6" s="24">
        <v>22.129071593284607</v>
      </c>
      <c r="AI6" s="24">
        <v>21.778851985931396</v>
      </c>
      <c r="AJ6" s="24">
        <v>22.118440002202988</v>
      </c>
      <c r="AK6" s="24">
        <v>22.511965170502663</v>
      </c>
      <c r="AL6" s="24">
        <v>22.26853384077549</v>
      </c>
      <c r="AM6" s="24">
        <v>22.197226628661156</v>
      </c>
      <c r="AN6" s="24">
        <v>22.186485037207603</v>
      </c>
      <c r="AO6" s="24">
        <v>22.489584267139435</v>
      </c>
      <c r="AP6" s="24">
        <v>22.868704944849014</v>
      </c>
      <c r="AQ6" s="24">
        <v>22.808958101976145</v>
      </c>
      <c r="AR6" s="24">
        <v>22.588169132635812</v>
      </c>
      <c r="AS6" s="24">
        <v>22.170714684893028</v>
      </c>
      <c r="AT6" s="24">
        <v>20.239167932799319</v>
      </c>
      <c r="AU6" s="24">
        <v>21.541678142093588</v>
      </c>
      <c r="AV6" s="24">
        <v>20.40914886520477</v>
      </c>
      <c r="AW6" s="24">
        <v>20.217182032909477</v>
      </c>
      <c r="AX6" s="24">
        <v>20.07222163505503</v>
      </c>
      <c r="AY6" s="24">
        <v>19.552382936817594</v>
      </c>
      <c r="AZ6" s="24">
        <v>19.310147912008688</v>
      </c>
      <c r="BA6" s="24">
        <v>19.064178844331764</v>
      </c>
      <c r="BB6" s="24">
        <v>19.276838649529964</v>
      </c>
      <c r="BC6" s="24">
        <v>19.139602788782213</v>
      </c>
      <c r="BD6" s="24">
        <v>18.739933346281759</v>
      </c>
      <c r="BE6" s="24">
        <v>17.370896328269737</v>
      </c>
      <c r="BF6" s="24">
        <v>18.134933678578818</v>
      </c>
      <c r="BG6" s="24">
        <v>18.017571570497239</v>
      </c>
      <c r="BH6" s="25">
        <v>17.403745297488058</v>
      </c>
      <c r="BI6" s="26"/>
      <c r="BJ6" s="26"/>
      <c r="BK6" s="26"/>
    </row>
    <row r="7" spans="1:63" x14ac:dyDescent="0.2">
      <c r="A7" t="s">
        <v>19</v>
      </c>
      <c r="B7" s="24">
        <f>B6*1000000000/B5</f>
        <v>99466268.768952683</v>
      </c>
      <c r="C7" s="24">
        <f t="shared" ref="C7:BH7" si="0">C6*1000000000/C5</f>
        <v>100455708.96425903</v>
      </c>
      <c r="D7" s="24">
        <f t="shared" si="0"/>
        <v>101518559.17838925</v>
      </c>
      <c r="E7" s="24">
        <f t="shared" si="0"/>
        <v>102771500.26005174</v>
      </c>
      <c r="F7" s="24">
        <f t="shared" si="0"/>
        <v>104098070.43804511</v>
      </c>
      <c r="G7" s="24">
        <f t="shared" si="0"/>
        <v>105373524.71744756</v>
      </c>
      <c r="H7" s="24">
        <f t="shared" si="0"/>
        <v>106829350.84392993</v>
      </c>
      <c r="I7" s="24">
        <f t="shared" si="0"/>
        <v>108199102.54897287</v>
      </c>
      <c r="J7" s="24">
        <f t="shared" si="0"/>
        <v>109649848.84256479</v>
      </c>
      <c r="K7" s="24">
        <f t="shared" si="0"/>
        <v>111140456.22745471</v>
      </c>
      <c r="L7" s="24">
        <f t="shared" si="0"/>
        <v>112382948.93464611</v>
      </c>
      <c r="M7" s="24">
        <f t="shared" si="0"/>
        <v>113603733.2802612</v>
      </c>
      <c r="N7" s="24">
        <f t="shared" si="0"/>
        <v>114770904.08291024</v>
      </c>
      <c r="O7" s="24">
        <f t="shared" si="0"/>
        <v>115788863.55030502</v>
      </c>
      <c r="P7" s="24">
        <f t="shared" si="0"/>
        <v>116735935.75304204</v>
      </c>
      <c r="Q7" s="24">
        <f t="shared" si="0"/>
        <v>117589717.29352619</v>
      </c>
      <c r="R7" s="24">
        <f t="shared" si="0"/>
        <v>118422301.14720844</v>
      </c>
      <c r="S7" s="24">
        <f t="shared" si="0"/>
        <v>119053298.12678598</v>
      </c>
      <c r="T7" s="24">
        <f t="shared" si="0"/>
        <v>119823907.09949969</v>
      </c>
      <c r="U7" s="24">
        <f t="shared" si="0"/>
        <v>120489423.54974119</v>
      </c>
      <c r="V7" s="24">
        <f t="shared" si="0"/>
        <v>121110490.00028376</v>
      </c>
      <c r="W7" s="24">
        <f t="shared" si="0"/>
        <v>121677762.90473621</v>
      </c>
      <c r="X7" s="24">
        <f t="shared" si="0"/>
        <v>122271978.20490056</v>
      </c>
      <c r="Y7" s="24">
        <f t="shared" si="0"/>
        <v>122757203.74806942</v>
      </c>
      <c r="Z7" s="24">
        <f t="shared" si="0"/>
        <v>123261107.24022004</v>
      </c>
      <c r="AA7" s="24">
        <f t="shared" si="0"/>
        <v>123680761.37156577</v>
      </c>
      <c r="AB7" s="24">
        <f t="shared" si="0"/>
        <v>124091439.06402712</v>
      </c>
      <c r="AC7" s="24">
        <f t="shared" si="0"/>
        <v>124424563.37676686</v>
      </c>
      <c r="AD7" s="24">
        <f t="shared" si="0"/>
        <v>124755789.00632548</v>
      </c>
      <c r="AE7" s="24">
        <f t="shared" si="0"/>
        <v>125144247.6790002</v>
      </c>
      <c r="AF7" s="24">
        <f t="shared" si="0"/>
        <v>125414609.61050755</v>
      </c>
      <c r="AG7" s="24">
        <f t="shared" si="0"/>
        <v>125758349.72281031</v>
      </c>
      <c r="AH7" s="24">
        <f t="shared" si="0"/>
        <v>126019769.89342032</v>
      </c>
      <c r="AI7" s="24">
        <f t="shared" si="0"/>
        <v>126327447.71421923</v>
      </c>
      <c r="AJ7" s="24">
        <f t="shared" si="0"/>
        <v>126535697.95310633</v>
      </c>
      <c r="AK7" s="24">
        <f t="shared" si="0"/>
        <v>126827972.7915643</v>
      </c>
      <c r="AL7" s="24">
        <f t="shared" si="0"/>
        <v>127030997.38035075</v>
      </c>
      <c r="AM7" s="24">
        <f t="shared" si="0"/>
        <v>127277675.62305708</v>
      </c>
      <c r="AN7" s="24">
        <f t="shared" si="0"/>
        <v>127508534.69659542</v>
      </c>
      <c r="AO7" s="24">
        <f t="shared" si="0"/>
        <v>127636687.10067785</v>
      </c>
      <c r="AP7" s="24">
        <f t="shared" si="0"/>
        <v>127829541.33509789</v>
      </c>
      <c r="AQ7" s="24">
        <f t="shared" si="0"/>
        <v>127924610.77945118</v>
      </c>
      <c r="AR7" s="24">
        <f t="shared" si="0"/>
        <v>127978295.36904143</v>
      </c>
      <c r="AS7" s="24">
        <f t="shared" si="0"/>
        <v>128080385.23912784</v>
      </c>
      <c r="AT7" s="24">
        <f t="shared" si="0"/>
        <v>128095999.57467924</v>
      </c>
      <c r="AU7" s="24">
        <f t="shared" si="0"/>
        <v>128071808.21696544</v>
      </c>
      <c r="AV7" s="24">
        <f t="shared" si="0"/>
        <v>128037320.35887559</v>
      </c>
      <c r="AW7" s="24">
        <f t="shared" si="0"/>
        <v>127875914.18665071</v>
      </c>
      <c r="AX7" s="24">
        <f t="shared" si="0"/>
        <v>127685888.26370886</v>
      </c>
      <c r="AY7" s="24">
        <f t="shared" si="0"/>
        <v>127460123.44731155</v>
      </c>
      <c r="AZ7" s="24">
        <f t="shared" si="0"/>
        <v>127291680.36920691</v>
      </c>
      <c r="BA7" s="24">
        <f t="shared" si="0"/>
        <v>127009852.39394914</v>
      </c>
      <c r="BB7" s="24">
        <f t="shared" si="0"/>
        <v>126654656.04158978</v>
      </c>
      <c r="BC7" s="24">
        <f t="shared" si="0"/>
        <v>126250678.02626789</v>
      </c>
      <c r="BD7" s="24">
        <f t="shared" si="0"/>
        <v>125771364.74014604</v>
      </c>
      <c r="BE7" s="24">
        <f t="shared" si="0"/>
        <v>125240781.02573712</v>
      </c>
      <c r="BF7" s="24">
        <f t="shared" si="0"/>
        <v>124638719.44040425</v>
      </c>
      <c r="BG7" s="24">
        <f t="shared" si="0"/>
        <v>123917273.52474028</v>
      </c>
      <c r="BH7" s="24">
        <f t="shared" si="0"/>
        <v>123255986.52611938</v>
      </c>
      <c r="BI7" s="24"/>
      <c r="BJ7" s="24"/>
      <c r="BK7" s="24"/>
    </row>
    <row r="8" spans="1:63" x14ac:dyDescent="0.2">
      <c r="A8" t="s">
        <v>17</v>
      </c>
      <c r="V8" s="21">
        <v>671.95299999999997</v>
      </c>
      <c r="W8" s="21">
        <v>676.36300000000006</v>
      </c>
      <c r="X8" s="21">
        <v>719.08500000000004</v>
      </c>
      <c r="Y8" s="21">
        <v>753.72800000000007</v>
      </c>
      <c r="Z8" s="21">
        <v>799.76900000000001</v>
      </c>
      <c r="AA8" s="21">
        <v>881.5</v>
      </c>
      <c r="AB8" s="21">
        <v>911.303</v>
      </c>
      <c r="AC8" s="21">
        <v>916.78700000000003</v>
      </c>
      <c r="AD8" s="21">
        <v>926.10300000000007</v>
      </c>
      <c r="AE8" s="21">
        <v>984.49300000000005</v>
      </c>
      <c r="AF8" s="21">
        <v>1010.88</v>
      </c>
      <c r="AG8" s="21">
        <v>1029.857</v>
      </c>
      <c r="AH8" s="21">
        <v>1054.864</v>
      </c>
      <c r="AI8" s="21">
        <v>1059.663</v>
      </c>
      <c r="AJ8" s="21">
        <v>1079.1420000000001</v>
      </c>
      <c r="AK8" s="21">
        <v>1099.671</v>
      </c>
      <c r="AL8" s="21">
        <v>1083.1420000000001</v>
      </c>
      <c r="AM8" s="21">
        <v>1103.0810000000001</v>
      </c>
      <c r="AN8" s="21">
        <v>1092.595</v>
      </c>
      <c r="AO8" s="21">
        <v>1121.193</v>
      </c>
      <c r="AP8" s="21">
        <v>1153.0620000000001</v>
      </c>
      <c r="AQ8" s="21">
        <v>1164.348</v>
      </c>
      <c r="AR8" s="21">
        <v>1180.1089999999999</v>
      </c>
      <c r="AS8" s="21">
        <v>1183.72</v>
      </c>
      <c r="AT8" s="21">
        <v>1114.0029999999999</v>
      </c>
      <c r="AU8" s="21">
        <v>1156.0229999999999</v>
      </c>
      <c r="AV8" s="21">
        <v>1104.183</v>
      </c>
      <c r="AW8" s="21">
        <v>1106.8799405099999</v>
      </c>
      <c r="AX8" s="21">
        <v>1087.75954653546</v>
      </c>
      <c r="AY8" s="21">
        <v>1062.7288196205511</v>
      </c>
      <c r="AZ8" s="21">
        <v>1030.1143104329549</v>
      </c>
      <c r="BA8" s="21">
        <v>1063.6942197616236</v>
      </c>
      <c r="BB8" s="21">
        <v>1076.8767021500335</v>
      </c>
      <c r="BC8" s="21">
        <v>1082.912307090174</v>
      </c>
      <c r="BD8" s="21">
        <v>1047.3889682059728</v>
      </c>
      <c r="BE8" s="21">
        <v>1011.0279065579521</v>
      </c>
      <c r="BF8" s="21">
        <v>1034.6617179760381</v>
      </c>
      <c r="BG8" s="21">
        <v>1040.5639211540995</v>
      </c>
      <c r="BH8" s="22">
        <v>1013.2592229489337</v>
      </c>
      <c r="BI8" s="23">
        <v>-2.624028918365906E-2</v>
      </c>
      <c r="BJ8" s="23">
        <v>-7.0696943164240134E-3</v>
      </c>
      <c r="BK8" s="23">
        <v>3.3860237733864297E-2</v>
      </c>
    </row>
    <row r="11" spans="1:63" x14ac:dyDescent="0.2">
      <c r="A11" t="s">
        <v>20</v>
      </c>
    </row>
    <row r="13" spans="1:63" x14ac:dyDescent="0.2">
      <c r="B13" s="9">
        <v>1965</v>
      </c>
    </row>
    <row r="14" spans="1:63" x14ac:dyDescent="0.2">
      <c r="A14" t="s">
        <v>15</v>
      </c>
      <c r="B14" s="13">
        <v>100</v>
      </c>
      <c r="C14">
        <f>100*C4/$B4</f>
        <v>119.61449225257191</v>
      </c>
      <c r="D14">
        <f t="shared" ref="D14:BH17" si="1">100*D4/$B4</f>
        <v>141.8341497522043</v>
      </c>
      <c r="E14">
        <f t="shared" si="1"/>
        <v>161.96376695072061</v>
      </c>
      <c r="F14">
        <f t="shared" si="1"/>
        <v>199.07367440800348</v>
      </c>
      <c r="G14">
        <f t="shared" si="1"/>
        <v>240.55460157158618</v>
      </c>
      <c r="H14">
        <f t="shared" si="1"/>
        <v>259.99856835688104</v>
      </c>
      <c r="I14">
        <f t="shared" si="1"/>
        <v>285.58077999776441</v>
      </c>
      <c r="J14">
        <f t="shared" si="1"/>
        <v>323.95720861457545</v>
      </c>
      <c r="K14">
        <f t="shared" si="1"/>
        <v>308.12366803745186</v>
      </c>
      <c r="L14">
        <f t="shared" si="1"/>
        <v>305.71533282567594</v>
      </c>
      <c r="M14">
        <f t="shared" si="1"/>
        <v>320.97168056104715</v>
      </c>
      <c r="N14">
        <f t="shared" si="1"/>
        <v>325.431825415459</v>
      </c>
      <c r="O14">
        <f t="shared" si="1"/>
        <v>329.65853202969572</v>
      </c>
      <c r="P14">
        <f t="shared" si="1"/>
        <v>325.18233887842172</v>
      </c>
      <c r="Q14">
        <f t="shared" si="1"/>
        <v>289.48136799792229</v>
      </c>
      <c r="R14">
        <f t="shared" si="1"/>
        <v>274.88019167026698</v>
      </c>
      <c r="S14">
        <f t="shared" si="1"/>
        <v>261.14183520101869</v>
      </c>
      <c r="T14">
        <f t="shared" si="1"/>
        <v>267.70135058305658</v>
      </c>
      <c r="U14">
        <f t="shared" si="1"/>
        <v>262.48847726690241</v>
      </c>
      <c r="V14">
        <f t="shared" si="1"/>
        <v>258.46565001087725</v>
      </c>
      <c r="W14">
        <f t="shared" si="1"/>
        <v>260.44885551589351</v>
      </c>
      <c r="X14">
        <f t="shared" si="1"/>
        <v>272.61388743338284</v>
      </c>
      <c r="Y14">
        <f t="shared" si="1"/>
        <v>288.19917296471721</v>
      </c>
      <c r="Z14">
        <f t="shared" si="1"/>
        <v>295.39056506960816</v>
      </c>
      <c r="AA14">
        <f t="shared" si="1"/>
        <v>300.47307787424421</v>
      </c>
      <c r="AB14">
        <f t="shared" si="1"/>
        <v>310.36968945994192</v>
      </c>
      <c r="AC14">
        <f t="shared" si="1"/>
        <v>317.60665686780783</v>
      </c>
      <c r="AD14">
        <f t="shared" si="1"/>
        <v>313.78561935484294</v>
      </c>
      <c r="AE14">
        <f t="shared" si="1"/>
        <v>330.18583410136631</v>
      </c>
      <c r="AF14">
        <f t="shared" si="1"/>
        <v>333.69497924590542</v>
      </c>
      <c r="AG14">
        <f t="shared" si="1"/>
        <v>336.07660665660393</v>
      </c>
      <c r="AH14">
        <f t="shared" si="1"/>
        <v>333.7755495805975</v>
      </c>
      <c r="AI14">
        <f t="shared" si="1"/>
        <v>324.48982125627953</v>
      </c>
      <c r="AJ14">
        <f t="shared" si="1"/>
        <v>329.74230921299431</v>
      </c>
      <c r="AK14">
        <f t="shared" si="1"/>
        <v>329.41876807662373</v>
      </c>
      <c r="AL14">
        <f t="shared" si="1"/>
        <v>320.03126240654876</v>
      </c>
      <c r="AM14">
        <f t="shared" si="1"/>
        <v>315.44433692335394</v>
      </c>
      <c r="AN14">
        <f t="shared" si="1"/>
        <v>323.88756577478841</v>
      </c>
      <c r="AO14">
        <f t="shared" si="1"/>
        <v>316.27921795200962</v>
      </c>
      <c r="AP14">
        <f t="shared" si="1"/>
        <v>321.21372238934725</v>
      </c>
      <c r="AQ14">
        <f t="shared" si="1"/>
        <v>310.47041688644742</v>
      </c>
      <c r="AR14">
        <f t="shared" si="1"/>
        <v>301.52161099262514</v>
      </c>
      <c r="AS14">
        <f t="shared" si="1"/>
        <v>288.16913689457402</v>
      </c>
      <c r="AT14">
        <f t="shared" si="1"/>
        <v>261.40718373207307</v>
      </c>
      <c r="AU14">
        <f t="shared" si="1"/>
        <v>263.65431639050951</v>
      </c>
      <c r="AV14">
        <f t="shared" si="1"/>
        <v>262.65207614145163</v>
      </c>
      <c r="AW14">
        <f t="shared" si="1"/>
        <v>276.7136316999148</v>
      </c>
      <c r="AX14">
        <f t="shared" si="1"/>
        <v>266.58346755948531</v>
      </c>
      <c r="AY14">
        <f t="shared" si="1"/>
        <v>253.50882211270323</v>
      </c>
      <c r="AZ14">
        <f t="shared" si="1"/>
        <v>245.16221123293371</v>
      </c>
      <c r="BA14">
        <f t="shared" si="1"/>
        <v>237.5144288433753</v>
      </c>
      <c r="BB14">
        <f t="shared" si="1"/>
        <v>236.3857002580861</v>
      </c>
      <c r="BC14">
        <f t="shared" si="1"/>
        <v>228.02183512509512</v>
      </c>
      <c r="BD14">
        <f t="shared" si="1"/>
        <v>222.64697356173696</v>
      </c>
      <c r="BE14">
        <f t="shared" si="1"/>
        <v>197.52721389834707</v>
      </c>
      <c r="BF14">
        <f t="shared" si="1"/>
        <v>201.74832801329018</v>
      </c>
      <c r="BG14">
        <f t="shared" si="1"/>
        <v>202.82999061906204</v>
      </c>
      <c r="BH14">
        <f t="shared" si="1"/>
        <v>194.83587293446391</v>
      </c>
    </row>
    <row r="15" spans="1:63" x14ac:dyDescent="0.2">
      <c r="A15" t="s">
        <v>16</v>
      </c>
      <c r="B15" s="17">
        <v>100</v>
      </c>
      <c r="C15">
        <f t="shared" ref="C15:R17" si="2">100*C5/$B5</f>
        <v>112.36802413273001</v>
      </c>
      <c r="D15">
        <f t="shared" si="2"/>
        <v>124.73604826546004</v>
      </c>
      <c r="E15">
        <f t="shared" si="2"/>
        <v>135.74660633484163</v>
      </c>
      <c r="F15">
        <f t="shared" si="2"/>
        <v>156.25942684766216</v>
      </c>
      <c r="G15">
        <f t="shared" si="2"/>
        <v>176.16892911010558</v>
      </c>
      <c r="H15">
        <f t="shared" si="2"/>
        <v>182.05128205128207</v>
      </c>
      <c r="I15">
        <f t="shared" si="2"/>
        <v>192.45852187028657</v>
      </c>
      <c r="J15">
        <f t="shared" si="2"/>
        <v>208.446455505279</v>
      </c>
      <c r="K15">
        <f t="shared" si="2"/>
        <v>203.77073906485671</v>
      </c>
      <c r="L15">
        <f t="shared" si="2"/>
        <v>199.54751131221724</v>
      </c>
      <c r="M15">
        <f t="shared" si="2"/>
        <v>205.73152337858221</v>
      </c>
      <c r="N15">
        <f t="shared" si="2"/>
        <v>202.71493212669685</v>
      </c>
      <c r="O15">
        <f t="shared" si="2"/>
        <v>205.27903469079939</v>
      </c>
      <c r="P15">
        <f t="shared" si="2"/>
        <v>207.39064856711917</v>
      </c>
      <c r="Q15">
        <f t="shared" si="2"/>
        <v>198.49170437405732</v>
      </c>
      <c r="R15">
        <f t="shared" si="2"/>
        <v>193.96681749622928</v>
      </c>
      <c r="S15">
        <f t="shared" si="1"/>
        <v>187.02865761689293</v>
      </c>
      <c r="T15">
        <f t="shared" si="1"/>
        <v>191.25188536953243</v>
      </c>
      <c r="U15">
        <f t="shared" si="1"/>
        <v>196.98340874811464</v>
      </c>
      <c r="V15">
        <f t="shared" si="1"/>
        <v>200.90497737556558</v>
      </c>
      <c r="W15">
        <f t="shared" si="1"/>
        <v>199.69834087481146</v>
      </c>
      <c r="X15">
        <f t="shared" si="1"/>
        <v>207.39064856711917</v>
      </c>
      <c r="Y15">
        <f t="shared" si="1"/>
        <v>217.94871794871796</v>
      </c>
      <c r="Z15">
        <f t="shared" si="1"/>
        <v>222.92609351432884</v>
      </c>
      <c r="AA15">
        <f t="shared" si="1"/>
        <v>227.60180995475113</v>
      </c>
      <c r="AB15">
        <f t="shared" si="1"/>
        <v>234.69079939668177</v>
      </c>
      <c r="AC15">
        <f t="shared" si="1"/>
        <v>236.80241327300152</v>
      </c>
      <c r="AD15">
        <f t="shared" si="1"/>
        <v>240.12066365007539</v>
      </c>
      <c r="AE15">
        <f t="shared" si="1"/>
        <v>248.11463046757166</v>
      </c>
      <c r="AF15">
        <f t="shared" si="1"/>
        <v>255.95776772247362</v>
      </c>
      <c r="AG15">
        <f t="shared" si="1"/>
        <v>260.3318250377074</v>
      </c>
      <c r="AH15">
        <f t="shared" si="1"/>
        <v>264.85671191553547</v>
      </c>
      <c r="AI15">
        <f t="shared" si="1"/>
        <v>260.03016591251884</v>
      </c>
      <c r="AJ15">
        <f t="shared" si="1"/>
        <v>263.65007541478133</v>
      </c>
      <c r="AK15">
        <f t="shared" si="1"/>
        <v>267.72247360482658</v>
      </c>
      <c r="AL15">
        <f t="shared" si="1"/>
        <v>264.40422322775265</v>
      </c>
      <c r="AM15">
        <f t="shared" si="1"/>
        <v>263.04675716440426</v>
      </c>
      <c r="AN15">
        <f t="shared" si="1"/>
        <v>262.44343891402718</v>
      </c>
      <c r="AO15">
        <f t="shared" si="1"/>
        <v>265.76168929110105</v>
      </c>
      <c r="AP15">
        <f t="shared" si="1"/>
        <v>269.8340874811463</v>
      </c>
      <c r="AQ15">
        <f t="shared" si="1"/>
        <v>268.92911010558072</v>
      </c>
      <c r="AR15">
        <f t="shared" si="1"/>
        <v>266.21417797888387</v>
      </c>
      <c r="AS15">
        <f t="shared" si="1"/>
        <v>261.08597285067873</v>
      </c>
      <c r="AT15">
        <f t="shared" si="1"/>
        <v>238.3107088989442</v>
      </c>
      <c r="AU15">
        <f t="shared" si="1"/>
        <v>253.69532428355959</v>
      </c>
      <c r="AV15">
        <f t="shared" si="1"/>
        <v>240.42232277526395</v>
      </c>
      <c r="AW15">
        <f t="shared" si="1"/>
        <v>238.46153846153848</v>
      </c>
      <c r="AX15">
        <f t="shared" si="1"/>
        <v>237.10407239819003</v>
      </c>
      <c r="AY15">
        <f t="shared" si="1"/>
        <v>231.37254901960785</v>
      </c>
      <c r="AZ15">
        <f t="shared" si="1"/>
        <v>228.80844645550525</v>
      </c>
      <c r="BA15">
        <f t="shared" si="1"/>
        <v>226.39517345399699</v>
      </c>
      <c r="BB15">
        <f t="shared" si="1"/>
        <v>229.5625942684766</v>
      </c>
      <c r="BC15">
        <f t="shared" si="1"/>
        <v>228.65761689291102</v>
      </c>
      <c r="BD15">
        <f t="shared" si="1"/>
        <v>224.73604826546003</v>
      </c>
      <c r="BE15">
        <f t="shared" si="1"/>
        <v>209.20060331825036</v>
      </c>
      <c r="BF15">
        <f t="shared" si="1"/>
        <v>219.45701357466064</v>
      </c>
      <c r="BG15">
        <f t="shared" si="1"/>
        <v>219.30618401206638</v>
      </c>
      <c r="BH15">
        <f t="shared" si="1"/>
        <v>212.97134238310707</v>
      </c>
    </row>
    <row r="16" spans="1:63" x14ac:dyDescent="0.2">
      <c r="A16" t="s">
        <v>18</v>
      </c>
      <c r="B16" s="24">
        <v>100</v>
      </c>
      <c r="C16">
        <f t="shared" si="2"/>
        <v>113.48580447294101</v>
      </c>
      <c r="D16">
        <f t="shared" si="1"/>
        <v>127.30973076842861</v>
      </c>
      <c r="E16">
        <f t="shared" si="1"/>
        <v>140.25742154507094</v>
      </c>
      <c r="F16">
        <f t="shared" si="1"/>
        <v>163.53589034671666</v>
      </c>
      <c r="G16">
        <f t="shared" si="1"/>
        <v>186.63152077364734</v>
      </c>
      <c r="H16">
        <f t="shared" si="1"/>
        <v>195.52779572962399</v>
      </c>
      <c r="I16">
        <f t="shared" si="1"/>
        <v>209.35579068154223</v>
      </c>
      <c r="J16">
        <f t="shared" si="1"/>
        <v>229.78767194951365</v>
      </c>
      <c r="K16">
        <f t="shared" si="1"/>
        <v>227.68696549862815</v>
      </c>
      <c r="L16">
        <f t="shared" si="1"/>
        <v>225.460732079221</v>
      </c>
      <c r="M16">
        <f t="shared" si="1"/>
        <v>234.97281438727856</v>
      </c>
      <c r="N16">
        <f t="shared" si="1"/>
        <v>233.90619070400825</v>
      </c>
      <c r="O16">
        <f t="shared" si="1"/>
        <v>238.96569592616052</v>
      </c>
      <c r="P16">
        <f t="shared" si="1"/>
        <v>243.39850812288455</v>
      </c>
      <c r="Q16">
        <f t="shared" si="1"/>
        <v>234.65827854337979</v>
      </c>
      <c r="R16">
        <f t="shared" si="1"/>
        <v>230.93252776436626</v>
      </c>
      <c r="S16">
        <f t="shared" si="1"/>
        <v>223.85858853556138</v>
      </c>
      <c r="T16">
        <f t="shared" si="1"/>
        <v>230.39517244137514</v>
      </c>
      <c r="U16">
        <f t="shared" si="1"/>
        <v>238.61775114994381</v>
      </c>
      <c r="V16">
        <f t="shared" si="1"/>
        <v>244.62262990853793</v>
      </c>
      <c r="W16">
        <f t="shared" si="1"/>
        <v>244.2923382385801</v>
      </c>
      <c r="X16">
        <f t="shared" si="1"/>
        <v>254.94135022197833</v>
      </c>
      <c r="Y16">
        <f t="shared" si="1"/>
        <v>268.98340017166203</v>
      </c>
      <c r="Z16">
        <f t="shared" si="1"/>
        <v>276.25563378818532</v>
      </c>
      <c r="AA16">
        <f t="shared" si="1"/>
        <v>283.01016508560087</v>
      </c>
      <c r="AB16">
        <f t="shared" si="1"/>
        <v>292.79392293150551</v>
      </c>
      <c r="AC16">
        <f t="shared" si="1"/>
        <v>296.22139487808755</v>
      </c>
      <c r="AD16">
        <f t="shared" si="1"/>
        <v>301.17187686986239</v>
      </c>
      <c r="AE16">
        <f t="shared" si="1"/>
        <v>312.16732217172864</v>
      </c>
      <c r="AF16">
        <f t="shared" si="1"/>
        <v>322.73095103483894</v>
      </c>
      <c r="AG16">
        <f t="shared" si="1"/>
        <v>329.1457606911718</v>
      </c>
      <c r="AH16">
        <f t="shared" si="1"/>
        <v>335.562822486632</v>
      </c>
      <c r="AI16">
        <f t="shared" si="1"/>
        <v>330.25213064679599</v>
      </c>
      <c r="AJ16">
        <f t="shared" si="1"/>
        <v>335.4016062017177</v>
      </c>
      <c r="AK16">
        <f t="shared" si="1"/>
        <v>341.36897883357449</v>
      </c>
      <c r="AL16">
        <f t="shared" si="1"/>
        <v>337.6776127615467</v>
      </c>
      <c r="AM16">
        <f t="shared" si="1"/>
        <v>336.59631799236172</v>
      </c>
      <c r="AN16">
        <f t="shared" si="1"/>
        <v>336.43343367383267</v>
      </c>
      <c r="AO16">
        <f t="shared" si="1"/>
        <v>341.02959726165869</v>
      </c>
      <c r="AP16">
        <f t="shared" si="1"/>
        <v>346.77854177290868</v>
      </c>
      <c r="AQ16">
        <f t="shared" si="1"/>
        <v>345.87254717911969</v>
      </c>
      <c r="AR16">
        <f t="shared" si="1"/>
        <v>342.52452738473124</v>
      </c>
      <c r="AS16">
        <f t="shared" si="1"/>
        <v>336.19429377535209</v>
      </c>
      <c r="AT16">
        <f t="shared" si="1"/>
        <v>306.90452998362827</v>
      </c>
      <c r="AU16">
        <f t="shared" si="1"/>
        <v>326.6556524067251</v>
      </c>
      <c r="AV16">
        <f t="shared" si="1"/>
        <v>309.48210226027959</v>
      </c>
      <c r="AW16">
        <f t="shared" si="1"/>
        <v>306.57113820120111</v>
      </c>
      <c r="AX16">
        <f t="shared" si="1"/>
        <v>304.37297457523204</v>
      </c>
      <c r="AY16">
        <f t="shared" si="1"/>
        <v>296.49019738401597</v>
      </c>
      <c r="AZ16">
        <f t="shared" si="1"/>
        <v>292.81697194898857</v>
      </c>
      <c r="BA16">
        <f t="shared" si="1"/>
        <v>289.08712389611674</v>
      </c>
      <c r="BB16">
        <f t="shared" si="1"/>
        <v>292.31187393413552</v>
      </c>
      <c r="BC16">
        <f t="shared" si="1"/>
        <v>290.23084434440466</v>
      </c>
      <c r="BD16">
        <f t="shared" si="1"/>
        <v>284.17030061026043</v>
      </c>
      <c r="BE16">
        <f t="shared" si="1"/>
        <v>263.41037293248979</v>
      </c>
      <c r="BF16">
        <f t="shared" si="1"/>
        <v>274.99615178788139</v>
      </c>
      <c r="BG16">
        <f t="shared" si="1"/>
        <v>273.21648561097828</v>
      </c>
      <c r="BH16">
        <f t="shared" si="1"/>
        <v>263.90849111066143</v>
      </c>
    </row>
    <row r="17" spans="1:60" x14ac:dyDescent="0.2">
      <c r="A17" t="s">
        <v>19</v>
      </c>
      <c r="B17" s="24">
        <v>100</v>
      </c>
      <c r="C17">
        <f t="shared" si="2"/>
        <v>100.994749483973</v>
      </c>
      <c r="D17">
        <f t="shared" si="1"/>
        <v>102.0633029014125</v>
      </c>
      <c r="E17">
        <f t="shared" si="1"/>
        <v>103.3229672048689</v>
      </c>
      <c r="F17">
        <f t="shared" si="1"/>
        <v>104.65665569485824</v>
      </c>
      <c r="G17">
        <f t="shared" si="1"/>
        <v>105.93895400079467</v>
      </c>
      <c r="H17">
        <f t="shared" si="1"/>
        <v>107.40259202049766</v>
      </c>
      <c r="I17">
        <f t="shared" si="1"/>
        <v>108.77969374754113</v>
      </c>
      <c r="J17">
        <f t="shared" si="1"/>
        <v>110.23822467621386</v>
      </c>
      <c r="K17">
        <f t="shared" si="1"/>
        <v>111.73683058889004</v>
      </c>
      <c r="L17">
        <f t="shared" si="1"/>
        <v>112.9859904523987</v>
      </c>
      <c r="M17">
        <f t="shared" si="1"/>
        <v>114.21332546830327</v>
      </c>
      <c r="N17">
        <f t="shared" si="1"/>
        <v>115.38675925353975</v>
      </c>
      <c r="O17">
        <f t="shared" si="1"/>
        <v>116.41018104264836</v>
      </c>
      <c r="P17">
        <f t="shared" si="1"/>
        <v>117.3623351894345</v>
      </c>
      <c r="Q17">
        <f t="shared" si="1"/>
        <v>118.22069808074528</v>
      </c>
      <c r="R17">
        <f t="shared" si="1"/>
        <v>119.05774953948276</v>
      </c>
      <c r="S17">
        <f t="shared" si="1"/>
        <v>119.69213241861063</v>
      </c>
      <c r="T17">
        <f t="shared" si="1"/>
        <v>120.46687644213856</v>
      </c>
      <c r="U17">
        <f t="shared" si="1"/>
        <v>121.13596402175554</v>
      </c>
      <c r="V17">
        <f t="shared" si="1"/>
        <v>121.76036308510557</v>
      </c>
      <c r="W17">
        <f t="shared" si="1"/>
        <v>122.33067994877537</v>
      </c>
      <c r="X17">
        <f t="shared" si="1"/>
        <v>122.92808377976117</v>
      </c>
      <c r="Y17">
        <f t="shared" si="1"/>
        <v>123.41591301993903</v>
      </c>
      <c r="Z17">
        <f t="shared" si="1"/>
        <v>123.9225204340777</v>
      </c>
      <c r="AA17">
        <f t="shared" si="1"/>
        <v>124.34442640937928</v>
      </c>
      <c r="AB17">
        <f t="shared" si="1"/>
        <v>124.75730777865563</v>
      </c>
      <c r="AC17">
        <f t="shared" si="1"/>
        <v>125.09221962049172</v>
      </c>
      <c r="AD17">
        <f t="shared" si="1"/>
        <v>125.42522259090376</v>
      </c>
      <c r="AE17">
        <f t="shared" si="1"/>
        <v>125.81576571419821</v>
      </c>
      <c r="AF17">
        <f t="shared" si="1"/>
        <v>126.08757839487225</v>
      </c>
      <c r="AG17">
        <f t="shared" si="1"/>
        <v>126.43316300014303</v>
      </c>
      <c r="AH17">
        <f t="shared" si="1"/>
        <v>126.69598593885932</v>
      </c>
      <c r="AI17">
        <f t="shared" si="1"/>
        <v>127.00531474409843</v>
      </c>
      <c r="AJ17">
        <f t="shared" si="1"/>
        <v>127.21468244378649</v>
      </c>
      <c r="AK17">
        <f t="shared" si="1"/>
        <v>127.50852561501962</v>
      </c>
      <c r="AL17">
        <f t="shared" si="1"/>
        <v>127.71263962401906</v>
      </c>
      <c r="AM17">
        <f t="shared" si="1"/>
        <v>127.96064153035307</v>
      </c>
      <c r="AN17">
        <f t="shared" si="1"/>
        <v>128.19273938261554</v>
      </c>
      <c r="AO17">
        <f t="shared" si="1"/>
        <v>128.32157944635625</v>
      </c>
      <c r="AP17">
        <f t="shared" si="1"/>
        <v>128.51546852735515</v>
      </c>
      <c r="AQ17">
        <f t="shared" si="1"/>
        <v>128.61104810979043</v>
      </c>
      <c r="AR17">
        <f t="shared" si="1"/>
        <v>128.66502076831543</v>
      </c>
      <c r="AS17">
        <f t="shared" si="1"/>
        <v>128.76765844775184</v>
      </c>
      <c r="AT17">
        <f t="shared" si="1"/>
        <v>128.78335656907944</v>
      </c>
      <c r="AU17">
        <f t="shared" si="1"/>
        <v>128.75903540169958</v>
      </c>
      <c r="AV17">
        <f t="shared" si="1"/>
        <v>128.72436248341612</v>
      </c>
      <c r="AW17">
        <f t="shared" si="1"/>
        <v>128.56209021340689</v>
      </c>
      <c r="AX17">
        <f t="shared" si="1"/>
        <v>128.37104462047</v>
      </c>
      <c r="AY17">
        <f t="shared" si="1"/>
        <v>128.14406836088824</v>
      </c>
      <c r="AZ17">
        <f t="shared" si="1"/>
        <v>127.97472142529953</v>
      </c>
      <c r="BA17">
        <f t="shared" si="1"/>
        <v>127.69138117463382</v>
      </c>
      <c r="BB17">
        <f t="shared" si="1"/>
        <v>127.33427885567137</v>
      </c>
      <c r="BC17">
        <f t="shared" si="1"/>
        <v>126.92813311368091</v>
      </c>
      <c r="BD17">
        <f t="shared" si="1"/>
        <v>126.44624785543802</v>
      </c>
      <c r="BE17">
        <f t="shared" si="1"/>
        <v>125.9128170542471</v>
      </c>
      <c r="BF17">
        <f t="shared" si="1"/>
        <v>125.30752483530263</v>
      </c>
      <c r="BG17">
        <f t="shared" si="1"/>
        <v>124.58220767543229</v>
      </c>
      <c r="BH17">
        <f t="shared" si="1"/>
        <v>123.91737224247061</v>
      </c>
    </row>
  </sheetData>
  <conditionalFormatting sqref="BI4:BK4">
    <cfRule type="cellIs" dxfId="5" priority="5" operator="lessThanOrEqual">
      <formula>0</formula>
    </cfRule>
    <cfRule type="cellIs" dxfId="4" priority="6" operator="greaterThan">
      <formula>0</formula>
    </cfRule>
  </conditionalFormatting>
  <conditionalFormatting sqref="BI6:BK6">
    <cfRule type="cellIs" dxfId="3" priority="1" operator="lessThanOrEqual">
      <formula>0</formula>
    </cfRule>
    <cfRule type="cellIs" dxfId="2" priority="2" operator="greaterThan">
      <formula>0</formula>
    </cfRule>
  </conditionalFormatting>
  <conditionalFormatting sqref="BI8:BK8">
    <cfRule type="cellIs" dxfId="1" priority="3" operator="lessThanOrEqual">
      <formula>0</formula>
    </cfRule>
    <cfRule type="cellIs" dxfId="0" priority="4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1EAF-4877-3E4D-A9DB-17F38735BE62}">
  <dimension ref="A4:BK18"/>
  <sheetViews>
    <sheetView tabSelected="1" zoomScale="60" workbookViewId="0">
      <selection activeCell="A4" sqref="A4:BH18"/>
    </sheetView>
  </sheetViews>
  <sheetFormatPr baseColWidth="10" defaultRowHeight="16" x14ac:dyDescent="0.2"/>
  <sheetData>
    <row r="4" spans="1:63" x14ac:dyDescent="0.2">
      <c r="B4">
        <v>1965</v>
      </c>
      <c r="C4">
        <v>1966</v>
      </c>
      <c r="D4">
        <v>1967</v>
      </c>
      <c r="E4">
        <v>1968</v>
      </c>
      <c r="F4">
        <v>1969</v>
      </c>
      <c r="G4">
        <v>1970</v>
      </c>
      <c r="H4">
        <v>1971</v>
      </c>
      <c r="I4">
        <v>1972</v>
      </c>
      <c r="J4">
        <v>1973</v>
      </c>
      <c r="K4">
        <v>1974</v>
      </c>
      <c r="L4">
        <v>1975</v>
      </c>
      <c r="M4">
        <v>1976</v>
      </c>
      <c r="N4">
        <v>1977</v>
      </c>
      <c r="O4">
        <v>1978</v>
      </c>
      <c r="P4">
        <v>1979</v>
      </c>
      <c r="Q4">
        <v>1980</v>
      </c>
      <c r="R4">
        <v>1981</v>
      </c>
      <c r="S4">
        <v>1982</v>
      </c>
      <c r="T4">
        <v>1983</v>
      </c>
      <c r="U4">
        <v>1984</v>
      </c>
      <c r="V4">
        <v>1985</v>
      </c>
      <c r="W4">
        <v>1986</v>
      </c>
      <c r="X4">
        <v>1987</v>
      </c>
      <c r="Y4">
        <v>1988</v>
      </c>
      <c r="Z4">
        <v>1989</v>
      </c>
      <c r="AA4">
        <v>1990</v>
      </c>
      <c r="AB4">
        <v>1991</v>
      </c>
      <c r="AC4">
        <v>1992</v>
      </c>
      <c r="AD4">
        <v>1993</v>
      </c>
      <c r="AE4">
        <v>1994</v>
      </c>
      <c r="AF4">
        <v>1995</v>
      </c>
      <c r="AG4">
        <v>1996</v>
      </c>
      <c r="AH4">
        <v>1997</v>
      </c>
      <c r="AI4">
        <v>1998</v>
      </c>
      <c r="AJ4">
        <v>1999</v>
      </c>
      <c r="AK4">
        <v>2000</v>
      </c>
      <c r="AL4">
        <v>2001</v>
      </c>
      <c r="AM4">
        <v>2002</v>
      </c>
      <c r="AN4">
        <v>2003</v>
      </c>
      <c r="AO4">
        <v>2004</v>
      </c>
      <c r="AP4">
        <v>2005</v>
      </c>
      <c r="AQ4">
        <v>2006</v>
      </c>
      <c r="AR4">
        <v>2007</v>
      </c>
      <c r="AS4">
        <v>2008</v>
      </c>
      <c r="AT4">
        <v>2009</v>
      </c>
      <c r="AU4">
        <v>2010</v>
      </c>
      <c r="AV4">
        <v>2011</v>
      </c>
      <c r="AW4">
        <v>2012</v>
      </c>
      <c r="AX4">
        <v>2013</v>
      </c>
      <c r="AY4">
        <v>2014</v>
      </c>
      <c r="AZ4">
        <v>2015</v>
      </c>
      <c r="BA4">
        <v>2016</v>
      </c>
      <c r="BB4">
        <v>2017</v>
      </c>
      <c r="BC4">
        <v>2018</v>
      </c>
      <c r="BD4">
        <v>2019</v>
      </c>
      <c r="BE4">
        <v>2020</v>
      </c>
      <c r="BF4">
        <v>2021</v>
      </c>
      <c r="BG4">
        <v>2022</v>
      </c>
      <c r="BH4">
        <v>2023</v>
      </c>
    </row>
    <row r="5" spans="1:63" x14ac:dyDescent="0.2">
      <c r="A5" t="s">
        <v>15</v>
      </c>
      <c r="B5">
        <v>1727.4914356218476</v>
      </c>
      <c r="C5">
        <v>2066.3301094257381</v>
      </c>
      <c r="D5">
        <v>2450.1727897563951</v>
      </c>
      <c r="E5">
        <v>2797.9102028842271</v>
      </c>
      <c r="F5">
        <v>3438.9806759759817</v>
      </c>
      <c r="G5">
        <v>4155.5601401434096</v>
      </c>
      <c r="H5">
        <v>4491.4530011045354</v>
      </c>
      <c r="I5">
        <v>4933.3835162434507</v>
      </c>
      <c r="J5">
        <v>5596.3330338963933</v>
      </c>
      <c r="K5">
        <v>5322.8099764708732</v>
      </c>
      <c r="L5">
        <v>5281.2061919463786</v>
      </c>
      <c r="M5">
        <v>5544.7582924636044</v>
      </c>
      <c r="N5">
        <v>5621.8069128398965</v>
      </c>
      <c r="O5">
        <v>5694.8229076096986</v>
      </c>
      <c r="P5">
        <v>5617.497054279549</v>
      </c>
      <c r="Q5">
        <v>5000.7658398850717</v>
      </c>
      <c r="R5">
        <v>4748.5317693247816</v>
      </c>
      <c r="S5">
        <v>4511.202837923317</v>
      </c>
      <c r="T5">
        <v>4624.5179043663193</v>
      </c>
      <c r="U5">
        <v>4534.4659642799388</v>
      </c>
      <c r="V5">
        <v>4464.9719679622431</v>
      </c>
      <c r="W5">
        <v>4499.2316732121808</v>
      </c>
      <c r="X5">
        <v>4709.3815577274727</v>
      </c>
      <c r="Y5">
        <v>4978.6160304984851</v>
      </c>
      <c r="Z5">
        <v>5102.8467132124615</v>
      </c>
      <c r="AA5">
        <v>5190.6466866269329</v>
      </c>
      <c r="AB5">
        <v>5361.6098041866207</v>
      </c>
      <c r="AC5">
        <v>5486.6277963562479</v>
      </c>
      <c r="AD5">
        <v>5420.6197005678814</v>
      </c>
      <c r="AE5">
        <v>5703.9320057376653</v>
      </c>
      <c r="AF5">
        <v>5764.5521875731183</v>
      </c>
      <c r="AG5">
        <v>5805.6945971213572</v>
      </c>
      <c r="AH5">
        <v>5765.9440332045751</v>
      </c>
      <c r="AI5">
        <v>5605.5338716668703</v>
      </c>
      <c r="AJ5">
        <v>5696.2701512761869</v>
      </c>
      <c r="AK5">
        <v>5690.6810058546716</v>
      </c>
      <c r="AL5">
        <v>5528.5126493856114</v>
      </c>
      <c r="AM5">
        <v>5449.2739045050648</v>
      </c>
      <c r="AN5">
        <v>5595.1299598035484</v>
      </c>
      <c r="AO5">
        <v>5463.6964027727226</v>
      </c>
      <c r="AP5">
        <v>5548.9395443181111</v>
      </c>
      <c r="AQ5">
        <v>5363.3498618528256</v>
      </c>
      <c r="AR5">
        <v>5208.7600064466233</v>
      </c>
      <c r="AS5">
        <v>4978.0971599591639</v>
      </c>
      <c r="AT5">
        <v>4515.7867110718298</v>
      </c>
      <c r="AU5">
        <v>4554.6057352933803</v>
      </c>
      <c r="AV5">
        <v>4537.2921208265507</v>
      </c>
      <c r="AW5">
        <v>4780.2042888142105</v>
      </c>
      <c r="AX5">
        <v>4605.2065708738555</v>
      </c>
      <c r="AY5">
        <v>4379.3431905427724</v>
      </c>
      <c r="AZ5">
        <v>4235.1562024300729</v>
      </c>
      <c r="BA5">
        <v>4103.0414166354558</v>
      </c>
      <c r="BB5">
        <v>4083.5427269931693</v>
      </c>
      <c r="BC5">
        <v>3939.0576731337878</v>
      </c>
      <c r="BD5">
        <v>3846.2073999502454</v>
      </c>
      <c r="BE5">
        <v>3412.2657031163935</v>
      </c>
      <c r="BF5">
        <v>3485.1850879398603</v>
      </c>
      <c r="BG5">
        <v>3503.8707168168935</v>
      </c>
      <c r="BH5">
        <v>3365.773018461929</v>
      </c>
    </row>
    <row r="6" spans="1:63" x14ac:dyDescent="0.2">
      <c r="A6" t="s">
        <v>16</v>
      </c>
      <c r="B6">
        <v>66.3</v>
      </c>
      <c r="C6">
        <v>74.5</v>
      </c>
      <c r="D6">
        <v>82.7</v>
      </c>
      <c r="E6">
        <v>90</v>
      </c>
      <c r="F6">
        <v>103.6</v>
      </c>
      <c r="G6">
        <v>116.8</v>
      </c>
      <c r="H6">
        <v>120.7</v>
      </c>
      <c r="I6">
        <v>127.6</v>
      </c>
      <c r="J6">
        <v>138.19999999999999</v>
      </c>
      <c r="K6">
        <v>135.1</v>
      </c>
      <c r="L6">
        <v>132.30000000000001</v>
      </c>
      <c r="M6">
        <v>136.4</v>
      </c>
      <c r="N6">
        <v>134.4</v>
      </c>
      <c r="O6">
        <v>136.1</v>
      </c>
      <c r="P6">
        <v>137.5</v>
      </c>
      <c r="Q6">
        <v>131.6</v>
      </c>
      <c r="R6">
        <v>128.6</v>
      </c>
      <c r="S6">
        <v>124</v>
      </c>
      <c r="T6">
        <v>126.8</v>
      </c>
      <c r="U6">
        <v>130.6</v>
      </c>
      <c r="V6">
        <v>133.19999999999999</v>
      </c>
      <c r="W6">
        <v>132.4</v>
      </c>
      <c r="X6">
        <v>137.5</v>
      </c>
      <c r="Y6">
        <v>144.5</v>
      </c>
      <c r="Z6">
        <v>147.80000000000001</v>
      </c>
      <c r="AA6">
        <v>150.9</v>
      </c>
      <c r="AB6">
        <v>155.6</v>
      </c>
      <c r="AC6">
        <v>157</v>
      </c>
      <c r="AD6">
        <v>159.19999999999999</v>
      </c>
      <c r="AE6">
        <v>164.5</v>
      </c>
      <c r="AF6">
        <v>169.7</v>
      </c>
      <c r="AG6">
        <v>172.6</v>
      </c>
      <c r="AH6">
        <v>175.6</v>
      </c>
      <c r="AI6">
        <v>172.4</v>
      </c>
      <c r="AJ6">
        <v>174.8</v>
      </c>
      <c r="AK6">
        <v>177.5</v>
      </c>
      <c r="AL6">
        <v>175.3</v>
      </c>
      <c r="AM6">
        <v>174.4</v>
      </c>
      <c r="AN6">
        <v>174</v>
      </c>
      <c r="AO6">
        <v>176.2</v>
      </c>
      <c r="AP6">
        <v>178.9</v>
      </c>
      <c r="AQ6">
        <v>178.3</v>
      </c>
      <c r="AR6">
        <v>176.5</v>
      </c>
      <c r="AS6">
        <v>173.1</v>
      </c>
      <c r="AT6">
        <v>158</v>
      </c>
      <c r="AU6">
        <v>168.2</v>
      </c>
      <c r="AV6">
        <v>159.4</v>
      </c>
      <c r="AW6">
        <v>158.1</v>
      </c>
      <c r="AX6">
        <v>157.19999999999999</v>
      </c>
      <c r="AY6">
        <v>153.4</v>
      </c>
      <c r="AZ6">
        <v>151.69999999999999</v>
      </c>
      <c r="BA6">
        <v>150.1</v>
      </c>
      <c r="BB6">
        <v>152.19999999999999</v>
      </c>
      <c r="BC6">
        <v>151.6</v>
      </c>
      <c r="BD6">
        <v>149</v>
      </c>
      <c r="BE6">
        <v>138.69999999999999</v>
      </c>
      <c r="BF6">
        <v>145.5</v>
      </c>
      <c r="BG6">
        <v>145.4</v>
      </c>
      <c r="BH6">
        <v>141.19999999999999</v>
      </c>
    </row>
    <row r="7" spans="1:63" x14ac:dyDescent="0.2">
      <c r="A7" t="s">
        <v>18</v>
      </c>
      <c r="B7">
        <v>6.5946136193815619</v>
      </c>
      <c r="C7">
        <v>7.4839503178372979</v>
      </c>
      <c r="D7">
        <v>8.3955848440527916</v>
      </c>
      <c r="E7">
        <v>9.2494350234046578</v>
      </c>
      <c r="F7">
        <v>10.784560097381473</v>
      </c>
      <c r="G7">
        <v>12.307627686997876</v>
      </c>
      <c r="H7">
        <v>12.894302646862343</v>
      </c>
      <c r="I7">
        <v>13.806205485248938</v>
      </c>
      <c r="J7">
        <v>15.153609110042453</v>
      </c>
      <c r="K7">
        <v>15.015075636329129</v>
      </c>
      <c r="L7">
        <v>14.868264144053683</v>
      </c>
      <c r="M7">
        <v>15.49554921942763</v>
      </c>
      <c r="N7">
        <v>15.425209508743137</v>
      </c>
      <c r="O7">
        <v>15.758864329196513</v>
      </c>
      <c r="P7">
        <v>16.051191166043282</v>
      </c>
      <c r="Q7">
        <v>15.474806795828044</v>
      </c>
      <c r="R7">
        <v>15.229107927531004</v>
      </c>
      <c r="S7">
        <v>14.762608967721462</v>
      </c>
      <c r="T7">
        <v>15.19367142021656</v>
      </c>
      <c r="U7">
        <v>15.735918715596199</v>
      </c>
      <c r="V7">
        <v>16.131917268037796</v>
      </c>
      <c r="W7">
        <v>16.110135808587074</v>
      </c>
      <c r="X7">
        <v>16.812397003173828</v>
      </c>
      <c r="Y7">
        <v>17.738415941596031</v>
      </c>
      <c r="Z7">
        <v>18.217991650104523</v>
      </c>
      <c r="AA7">
        <v>18.663426890969276</v>
      </c>
      <c r="AB7">
        <v>19.308627918362617</v>
      </c>
      <c r="AC7">
        <v>19.534656450152397</v>
      </c>
      <c r="AD7">
        <v>19.861121609807014</v>
      </c>
      <c r="AE7">
        <v>20.586228743195534</v>
      </c>
      <c r="AF7">
        <v>21.28285925090313</v>
      </c>
      <c r="AG7">
        <v>21.705891162157059</v>
      </c>
      <c r="AH7">
        <v>22.129071593284607</v>
      </c>
      <c r="AI7">
        <v>21.778851985931396</v>
      </c>
      <c r="AJ7">
        <v>22.118440002202988</v>
      </c>
      <c r="AK7">
        <v>22.511965170502663</v>
      </c>
      <c r="AL7">
        <v>22.26853384077549</v>
      </c>
      <c r="AM7">
        <v>22.197226628661156</v>
      </c>
      <c r="AN7">
        <v>22.186485037207603</v>
      </c>
      <c r="AO7">
        <v>22.489584267139435</v>
      </c>
      <c r="AP7">
        <v>22.868704944849014</v>
      </c>
      <c r="AQ7">
        <v>22.808958101976145</v>
      </c>
      <c r="AR7">
        <v>22.588169132635812</v>
      </c>
      <c r="AS7">
        <v>22.170714684893028</v>
      </c>
      <c r="AT7">
        <v>20.239167932799319</v>
      </c>
      <c r="AU7">
        <v>21.541678142093588</v>
      </c>
      <c r="AV7">
        <v>20.40914886520477</v>
      </c>
      <c r="AW7">
        <v>20.217182032909477</v>
      </c>
      <c r="AX7">
        <v>20.07222163505503</v>
      </c>
      <c r="AY7">
        <v>19.552382936817594</v>
      </c>
      <c r="AZ7">
        <v>19.310147912008688</v>
      </c>
      <c r="BA7">
        <v>19.064178844331764</v>
      </c>
      <c r="BB7">
        <v>19.276838649529964</v>
      </c>
      <c r="BC7">
        <v>19.139602788782213</v>
      </c>
      <c r="BD7">
        <v>18.739933346281759</v>
      </c>
      <c r="BE7">
        <v>17.370896328269737</v>
      </c>
      <c r="BF7">
        <v>18.134933678578818</v>
      </c>
      <c r="BG7">
        <v>18.017571570497239</v>
      </c>
      <c r="BH7">
        <v>17.403745297488058</v>
      </c>
    </row>
    <row r="8" spans="1:63" x14ac:dyDescent="0.2">
      <c r="A8" t="s">
        <v>19</v>
      </c>
      <c r="B8">
        <v>99466268.768952683</v>
      </c>
      <c r="C8">
        <v>100455708.96425903</v>
      </c>
      <c r="D8">
        <v>101518559.17838925</v>
      </c>
      <c r="E8">
        <v>102771500.26005174</v>
      </c>
      <c r="F8">
        <v>104098070.43804511</v>
      </c>
      <c r="G8">
        <v>105373524.71744756</v>
      </c>
      <c r="H8">
        <v>106829350.84392993</v>
      </c>
      <c r="I8">
        <v>108199102.54897287</v>
      </c>
      <c r="J8">
        <v>109649848.84256479</v>
      </c>
      <c r="K8">
        <v>111140456.22745471</v>
      </c>
      <c r="L8">
        <v>112382948.93464611</v>
      </c>
      <c r="M8">
        <v>113603733.2802612</v>
      </c>
      <c r="N8">
        <v>114770904.08291024</v>
      </c>
      <c r="O8">
        <v>115788863.55030502</v>
      </c>
      <c r="P8">
        <v>116735935.75304204</v>
      </c>
      <c r="Q8">
        <v>117589717.29352619</v>
      </c>
      <c r="R8">
        <v>118422301.14720844</v>
      </c>
      <c r="S8">
        <v>119053298.12678598</v>
      </c>
      <c r="T8">
        <v>119823907.09949969</v>
      </c>
      <c r="U8">
        <v>120489423.54974119</v>
      </c>
      <c r="V8">
        <v>121110490.00028376</v>
      </c>
      <c r="W8">
        <v>121677762.90473621</v>
      </c>
      <c r="X8">
        <v>122271978.20490056</v>
      </c>
      <c r="Y8">
        <v>122757203.74806942</v>
      </c>
      <c r="Z8">
        <v>123261107.24022004</v>
      </c>
      <c r="AA8">
        <v>123680761.37156577</v>
      </c>
      <c r="AB8">
        <v>124091439.06402712</v>
      </c>
      <c r="AC8">
        <v>124424563.37676686</v>
      </c>
      <c r="AD8">
        <v>124755789.00632548</v>
      </c>
      <c r="AE8">
        <v>125144247.6790002</v>
      </c>
      <c r="AF8">
        <v>125414609.61050755</v>
      </c>
      <c r="AG8">
        <v>125758349.72281031</v>
      </c>
      <c r="AH8">
        <v>126019769.89342032</v>
      </c>
      <c r="AI8">
        <v>126327447.71421923</v>
      </c>
      <c r="AJ8">
        <v>126535697.95310633</v>
      </c>
      <c r="AK8">
        <v>126827972.7915643</v>
      </c>
      <c r="AL8">
        <v>127030997.38035075</v>
      </c>
      <c r="AM8">
        <v>127277675.62305708</v>
      </c>
      <c r="AN8">
        <v>127508534.69659542</v>
      </c>
      <c r="AO8">
        <v>127636687.10067785</v>
      </c>
      <c r="AP8">
        <v>127829541.33509789</v>
      </c>
      <c r="AQ8">
        <v>127924610.77945118</v>
      </c>
      <c r="AR8">
        <v>127978295.36904143</v>
      </c>
      <c r="AS8">
        <v>128080385.23912784</v>
      </c>
      <c r="AT8">
        <v>128095999.57467924</v>
      </c>
      <c r="AU8">
        <v>128071808.21696544</v>
      </c>
      <c r="AV8">
        <v>128037320.35887559</v>
      </c>
      <c r="AW8">
        <v>127875914.18665071</v>
      </c>
      <c r="AX8">
        <v>127685888.26370886</v>
      </c>
      <c r="AY8">
        <v>127460123.44731155</v>
      </c>
      <c r="AZ8">
        <v>127291680.36920691</v>
      </c>
      <c r="BA8">
        <v>127009852.39394914</v>
      </c>
      <c r="BB8">
        <v>126654656.04158978</v>
      </c>
      <c r="BC8">
        <v>126250678.02626789</v>
      </c>
      <c r="BD8">
        <v>125771364.74014604</v>
      </c>
      <c r="BE8">
        <v>125240781.02573712</v>
      </c>
      <c r="BF8">
        <v>124638719.44040425</v>
      </c>
      <c r="BG8">
        <v>123917273.52474028</v>
      </c>
      <c r="BH8">
        <v>123255986.52611938</v>
      </c>
    </row>
    <row r="9" spans="1:63" x14ac:dyDescent="0.2">
      <c r="A9" t="s">
        <v>17</v>
      </c>
      <c r="V9">
        <v>671.95299999999997</v>
      </c>
      <c r="W9">
        <v>676.36300000000006</v>
      </c>
      <c r="X9">
        <v>719.08500000000004</v>
      </c>
      <c r="Y9">
        <v>753.72800000000007</v>
      </c>
      <c r="Z9">
        <v>799.76900000000001</v>
      </c>
      <c r="AA9">
        <v>881.5</v>
      </c>
      <c r="AB9">
        <v>911.303</v>
      </c>
      <c r="AC9">
        <v>916.78700000000003</v>
      </c>
      <c r="AD9">
        <v>926.10300000000007</v>
      </c>
      <c r="AE9">
        <v>984.49300000000005</v>
      </c>
      <c r="AF9">
        <v>1010.88</v>
      </c>
      <c r="AG9">
        <v>1029.857</v>
      </c>
      <c r="AH9">
        <v>1054.864</v>
      </c>
      <c r="AI9">
        <v>1059.663</v>
      </c>
      <c r="AJ9">
        <v>1079.1420000000001</v>
      </c>
      <c r="AK9">
        <v>1099.671</v>
      </c>
      <c r="AL9">
        <v>1083.1420000000001</v>
      </c>
      <c r="AM9">
        <v>1103.0810000000001</v>
      </c>
      <c r="AN9">
        <v>1092.595</v>
      </c>
      <c r="AO9">
        <v>1121.193</v>
      </c>
      <c r="AP9">
        <v>1153.0620000000001</v>
      </c>
      <c r="AQ9">
        <v>1164.348</v>
      </c>
      <c r="AR9">
        <v>1180.1089999999999</v>
      </c>
      <c r="AS9">
        <v>1183.72</v>
      </c>
      <c r="AT9">
        <v>1114.0029999999999</v>
      </c>
      <c r="AU9">
        <v>1156.0229999999999</v>
      </c>
      <c r="AV9">
        <v>1104.183</v>
      </c>
      <c r="AW9">
        <v>1106.8799405099999</v>
      </c>
      <c r="AX9">
        <v>1087.75954653546</v>
      </c>
      <c r="AY9">
        <v>1062.7288196205511</v>
      </c>
      <c r="AZ9">
        <v>1030.1143104329549</v>
      </c>
      <c r="BA9">
        <v>1063.6942197616236</v>
      </c>
      <c r="BB9">
        <v>1076.8767021500335</v>
      </c>
      <c r="BC9">
        <v>1082.912307090174</v>
      </c>
      <c r="BD9">
        <v>1047.3889682059728</v>
      </c>
      <c r="BE9">
        <v>1011.0279065579521</v>
      </c>
      <c r="BF9">
        <v>1034.6617179760381</v>
      </c>
      <c r="BG9">
        <v>1040.5639211540995</v>
      </c>
      <c r="BH9">
        <v>1013.2592229489337</v>
      </c>
      <c r="BI9">
        <v>-2.624028918365906E-2</v>
      </c>
      <c r="BJ9">
        <v>-7.0696943164240134E-3</v>
      </c>
      <c r="BK9">
        <v>3.3860237733864297E-2</v>
      </c>
    </row>
    <row r="12" spans="1:63" x14ac:dyDescent="0.2">
      <c r="A12" t="s">
        <v>20</v>
      </c>
    </row>
    <row r="14" spans="1:63" x14ac:dyDescent="0.2">
      <c r="B14">
        <v>1965</v>
      </c>
    </row>
    <row r="15" spans="1:63" x14ac:dyDescent="0.2">
      <c r="A15" t="s">
        <v>15</v>
      </c>
      <c r="B15">
        <v>100</v>
      </c>
      <c r="C15">
        <v>119.61449225257191</v>
      </c>
      <c r="D15">
        <v>141.8341497522043</v>
      </c>
      <c r="E15">
        <v>161.96376695072061</v>
      </c>
      <c r="F15">
        <v>199.07367440800348</v>
      </c>
      <c r="G15">
        <v>240.55460157158618</v>
      </c>
      <c r="H15">
        <v>259.99856835688104</v>
      </c>
      <c r="I15">
        <v>285.58077999776441</v>
      </c>
      <c r="J15">
        <v>323.95720861457545</v>
      </c>
      <c r="K15">
        <v>308.12366803745186</v>
      </c>
      <c r="L15">
        <v>305.71533282567594</v>
      </c>
      <c r="M15">
        <v>320.97168056104715</v>
      </c>
      <c r="N15">
        <v>325.431825415459</v>
      </c>
      <c r="O15">
        <v>329.65853202969572</v>
      </c>
      <c r="P15">
        <v>325.18233887842172</v>
      </c>
      <c r="Q15">
        <v>289.48136799792229</v>
      </c>
      <c r="R15">
        <v>274.88019167026698</v>
      </c>
      <c r="S15">
        <v>261.14183520101869</v>
      </c>
      <c r="T15">
        <v>267.70135058305658</v>
      </c>
      <c r="U15">
        <v>262.48847726690241</v>
      </c>
      <c r="V15">
        <v>258.46565001087725</v>
      </c>
      <c r="W15">
        <v>260.44885551589351</v>
      </c>
      <c r="X15">
        <v>272.61388743338284</v>
      </c>
      <c r="Y15">
        <v>288.19917296471721</v>
      </c>
      <c r="Z15">
        <v>295.39056506960816</v>
      </c>
      <c r="AA15">
        <v>300.47307787424421</v>
      </c>
      <c r="AB15">
        <v>310.36968945994192</v>
      </c>
      <c r="AC15">
        <v>317.60665686780783</v>
      </c>
      <c r="AD15">
        <v>313.78561935484294</v>
      </c>
      <c r="AE15">
        <v>330.18583410136631</v>
      </c>
      <c r="AF15">
        <v>333.69497924590542</v>
      </c>
      <c r="AG15">
        <v>336.07660665660393</v>
      </c>
      <c r="AH15">
        <v>333.7755495805975</v>
      </c>
      <c r="AI15">
        <v>324.48982125627953</v>
      </c>
      <c r="AJ15">
        <v>329.74230921299431</v>
      </c>
      <c r="AK15">
        <v>329.41876807662373</v>
      </c>
      <c r="AL15">
        <v>320.03126240654876</v>
      </c>
      <c r="AM15">
        <v>315.44433692335394</v>
      </c>
      <c r="AN15">
        <v>323.88756577478841</v>
      </c>
      <c r="AO15">
        <v>316.27921795200962</v>
      </c>
      <c r="AP15">
        <v>321.21372238934725</v>
      </c>
      <c r="AQ15">
        <v>310.47041688644742</v>
      </c>
      <c r="AR15">
        <v>301.52161099262514</v>
      </c>
      <c r="AS15">
        <v>288.16913689457402</v>
      </c>
      <c r="AT15">
        <v>261.40718373207307</v>
      </c>
      <c r="AU15">
        <v>263.65431639050951</v>
      </c>
      <c r="AV15">
        <v>262.65207614145163</v>
      </c>
      <c r="AW15">
        <v>276.7136316999148</v>
      </c>
      <c r="AX15">
        <v>266.58346755948531</v>
      </c>
      <c r="AY15">
        <v>253.50882211270323</v>
      </c>
      <c r="AZ15">
        <v>245.16221123293371</v>
      </c>
      <c r="BA15">
        <v>237.5144288433753</v>
      </c>
      <c r="BB15">
        <v>236.3857002580861</v>
      </c>
      <c r="BC15">
        <v>228.02183512509512</v>
      </c>
      <c r="BD15">
        <v>222.64697356173696</v>
      </c>
      <c r="BE15">
        <v>197.52721389834707</v>
      </c>
      <c r="BF15">
        <v>201.74832801329018</v>
      </c>
      <c r="BG15">
        <v>202.82999061906204</v>
      </c>
      <c r="BH15">
        <v>194.83587293446391</v>
      </c>
    </row>
    <row r="16" spans="1:63" x14ac:dyDescent="0.2">
      <c r="A16" t="s">
        <v>16</v>
      </c>
      <c r="B16">
        <v>100</v>
      </c>
      <c r="C16">
        <v>112.36802413273001</v>
      </c>
      <c r="D16">
        <v>124.73604826546004</v>
      </c>
      <c r="E16">
        <v>135.74660633484163</v>
      </c>
      <c r="F16">
        <v>156.25942684766216</v>
      </c>
      <c r="G16">
        <v>176.16892911010558</v>
      </c>
      <c r="H16">
        <v>182.05128205128207</v>
      </c>
      <c r="I16">
        <v>192.45852187028657</v>
      </c>
      <c r="J16">
        <v>208.446455505279</v>
      </c>
      <c r="K16">
        <v>203.77073906485671</v>
      </c>
      <c r="L16">
        <v>199.54751131221724</v>
      </c>
      <c r="M16">
        <v>205.73152337858221</v>
      </c>
      <c r="N16">
        <v>202.71493212669685</v>
      </c>
      <c r="O16">
        <v>205.27903469079939</v>
      </c>
      <c r="P16">
        <v>207.39064856711917</v>
      </c>
      <c r="Q16">
        <v>198.49170437405732</v>
      </c>
      <c r="R16">
        <v>193.96681749622928</v>
      </c>
      <c r="S16">
        <v>187.02865761689293</v>
      </c>
      <c r="T16">
        <v>191.25188536953243</v>
      </c>
      <c r="U16">
        <v>196.98340874811464</v>
      </c>
      <c r="V16">
        <v>200.90497737556558</v>
      </c>
      <c r="W16">
        <v>199.69834087481146</v>
      </c>
      <c r="X16">
        <v>207.39064856711917</v>
      </c>
      <c r="Y16">
        <v>217.94871794871796</v>
      </c>
      <c r="Z16">
        <v>222.92609351432884</v>
      </c>
      <c r="AA16">
        <v>227.60180995475113</v>
      </c>
      <c r="AB16">
        <v>234.69079939668177</v>
      </c>
      <c r="AC16">
        <v>236.80241327300152</v>
      </c>
      <c r="AD16">
        <v>240.12066365007539</v>
      </c>
      <c r="AE16">
        <v>248.11463046757166</v>
      </c>
      <c r="AF16">
        <v>255.95776772247362</v>
      </c>
      <c r="AG16">
        <v>260.3318250377074</v>
      </c>
      <c r="AH16">
        <v>264.85671191553547</v>
      </c>
      <c r="AI16">
        <v>260.03016591251884</v>
      </c>
      <c r="AJ16">
        <v>263.65007541478133</v>
      </c>
      <c r="AK16">
        <v>267.72247360482658</v>
      </c>
      <c r="AL16">
        <v>264.40422322775265</v>
      </c>
      <c r="AM16">
        <v>263.04675716440426</v>
      </c>
      <c r="AN16">
        <v>262.44343891402718</v>
      </c>
      <c r="AO16">
        <v>265.76168929110105</v>
      </c>
      <c r="AP16">
        <v>269.8340874811463</v>
      </c>
      <c r="AQ16">
        <v>268.92911010558072</v>
      </c>
      <c r="AR16">
        <v>266.21417797888387</v>
      </c>
      <c r="AS16">
        <v>261.08597285067873</v>
      </c>
      <c r="AT16">
        <v>238.3107088989442</v>
      </c>
      <c r="AU16">
        <v>253.69532428355959</v>
      </c>
      <c r="AV16">
        <v>240.42232277526395</v>
      </c>
      <c r="AW16">
        <v>238.46153846153848</v>
      </c>
      <c r="AX16">
        <v>237.10407239819003</v>
      </c>
      <c r="AY16">
        <v>231.37254901960785</v>
      </c>
      <c r="AZ16">
        <v>228.80844645550525</v>
      </c>
      <c r="BA16">
        <v>226.39517345399699</v>
      </c>
      <c r="BB16">
        <v>229.5625942684766</v>
      </c>
      <c r="BC16">
        <v>228.65761689291102</v>
      </c>
      <c r="BD16">
        <v>224.73604826546003</v>
      </c>
      <c r="BE16">
        <v>209.20060331825036</v>
      </c>
      <c r="BF16">
        <v>219.45701357466064</v>
      </c>
      <c r="BG16">
        <v>219.30618401206638</v>
      </c>
      <c r="BH16">
        <v>212.97134238310707</v>
      </c>
    </row>
    <row r="17" spans="1:60" x14ac:dyDescent="0.2">
      <c r="A17" t="s">
        <v>18</v>
      </c>
      <c r="B17">
        <v>100</v>
      </c>
      <c r="C17">
        <v>113.48580447294101</v>
      </c>
      <c r="D17">
        <v>127.30973076842861</v>
      </c>
      <c r="E17">
        <v>140.25742154507094</v>
      </c>
      <c r="F17">
        <v>163.53589034671666</v>
      </c>
      <c r="G17">
        <v>186.63152077364734</v>
      </c>
      <c r="H17">
        <v>195.52779572962399</v>
      </c>
      <c r="I17">
        <v>209.35579068154223</v>
      </c>
      <c r="J17">
        <v>229.78767194951365</v>
      </c>
      <c r="K17">
        <v>227.68696549862815</v>
      </c>
      <c r="L17">
        <v>225.460732079221</v>
      </c>
      <c r="M17">
        <v>234.97281438727856</v>
      </c>
      <c r="N17">
        <v>233.90619070400825</v>
      </c>
      <c r="O17">
        <v>238.96569592616052</v>
      </c>
      <c r="P17">
        <v>243.39850812288455</v>
      </c>
      <c r="Q17">
        <v>234.65827854337979</v>
      </c>
      <c r="R17">
        <v>230.93252776436626</v>
      </c>
      <c r="S17">
        <v>223.85858853556138</v>
      </c>
      <c r="T17">
        <v>230.39517244137514</v>
      </c>
      <c r="U17">
        <v>238.61775114994381</v>
      </c>
      <c r="V17">
        <v>244.62262990853793</v>
      </c>
      <c r="W17">
        <v>244.2923382385801</v>
      </c>
      <c r="X17">
        <v>254.94135022197833</v>
      </c>
      <c r="Y17">
        <v>268.98340017166203</v>
      </c>
      <c r="Z17">
        <v>276.25563378818532</v>
      </c>
      <c r="AA17">
        <v>283.01016508560087</v>
      </c>
      <c r="AB17">
        <v>292.79392293150551</v>
      </c>
      <c r="AC17">
        <v>296.22139487808755</v>
      </c>
      <c r="AD17">
        <v>301.17187686986239</v>
      </c>
      <c r="AE17">
        <v>312.16732217172864</v>
      </c>
      <c r="AF17">
        <v>322.73095103483894</v>
      </c>
      <c r="AG17">
        <v>329.1457606911718</v>
      </c>
      <c r="AH17">
        <v>335.562822486632</v>
      </c>
      <c r="AI17">
        <v>330.25213064679599</v>
      </c>
      <c r="AJ17">
        <v>335.4016062017177</v>
      </c>
      <c r="AK17">
        <v>341.36897883357449</v>
      </c>
      <c r="AL17">
        <v>337.6776127615467</v>
      </c>
      <c r="AM17">
        <v>336.59631799236172</v>
      </c>
      <c r="AN17">
        <v>336.43343367383267</v>
      </c>
      <c r="AO17">
        <v>341.02959726165869</v>
      </c>
      <c r="AP17">
        <v>346.77854177290868</v>
      </c>
      <c r="AQ17">
        <v>345.87254717911969</v>
      </c>
      <c r="AR17">
        <v>342.52452738473124</v>
      </c>
      <c r="AS17">
        <v>336.19429377535209</v>
      </c>
      <c r="AT17">
        <v>306.90452998362827</v>
      </c>
      <c r="AU17">
        <v>326.6556524067251</v>
      </c>
      <c r="AV17">
        <v>309.48210226027959</v>
      </c>
      <c r="AW17">
        <v>306.57113820120111</v>
      </c>
      <c r="AX17">
        <v>304.37297457523204</v>
      </c>
      <c r="AY17">
        <v>296.49019738401597</v>
      </c>
      <c r="AZ17">
        <v>292.81697194898857</v>
      </c>
      <c r="BA17">
        <v>289.08712389611674</v>
      </c>
      <c r="BB17">
        <v>292.31187393413552</v>
      </c>
      <c r="BC17">
        <v>290.23084434440466</v>
      </c>
      <c r="BD17">
        <v>284.17030061026043</v>
      </c>
      <c r="BE17">
        <v>263.41037293248979</v>
      </c>
      <c r="BF17">
        <v>274.99615178788139</v>
      </c>
      <c r="BG17">
        <v>273.21648561097828</v>
      </c>
      <c r="BH17">
        <v>263.90849111066143</v>
      </c>
    </row>
    <row r="18" spans="1:60" x14ac:dyDescent="0.2">
      <c r="A18" t="s">
        <v>19</v>
      </c>
      <c r="B18">
        <v>100</v>
      </c>
      <c r="C18">
        <v>100.994749483973</v>
      </c>
      <c r="D18">
        <v>102.0633029014125</v>
      </c>
      <c r="E18">
        <v>103.3229672048689</v>
      </c>
      <c r="F18">
        <v>104.65665569485824</v>
      </c>
      <c r="G18">
        <v>105.93895400079467</v>
      </c>
      <c r="H18">
        <v>107.40259202049766</v>
      </c>
      <c r="I18">
        <v>108.77969374754113</v>
      </c>
      <c r="J18">
        <v>110.23822467621386</v>
      </c>
      <c r="K18">
        <v>111.73683058889004</v>
      </c>
      <c r="L18">
        <v>112.9859904523987</v>
      </c>
      <c r="M18">
        <v>114.21332546830327</v>
      </c>
      <c r="N18">
        <v>115.38675925353975</v>
      </c>
      <c r="O18">
        <v>116.41018104264836</v>
      </c>
      <c r="P18">
        <v>117.3623351894345</v>
      </c>
      <c r="Q18">
        <v>118.22069808074528</v>
      </c>
      <c r="R18">
        <v>119.05774953948276</v>
      </c>
      <c r="S18">
        <v>119.69213241861063</v>
      </c>
      <c r="T18">
        <v>120.46687644213856</v>
      </c>
      <c r="U18">
        <v>121.13596402175554</v>
      </c>
      <c r="V18">
        <v>121.76036308510557</v>
      </c>
      <c r="W18">
        <v>122.33067994877537</v>
      </c>
      <c r="X18">
        <v>122.92808377976117</v>
      </c>
      <c r="Y18">
        <v>123.41591301993903</v>
      </c>
      <c r="Z18">
        <v>123.9225204340777</v>
      </c>
      <c r="AA18">
        <v>124.34442640937928</v>
      </c>
      <c r="AB18">
        <v>124.75730777865563</v>
      </c>
      <c r="AC18">
        <v>125.09221962049172</v>
      </c>
      <c r="AD18">
        <v>125.42522259090376</v>
      </c>
      <c r="AE18">
        <v>125.81576571419821</v>
      </c>
      <c r="AF18">
        <v>126.08757839487225</v>
      </c>
      <c r="AG18">
        <v>126.43316300014303</v>
      </c>
      <c r="AH18">
        <v>126.69598593885932</v>
      </c>
      <c r="AI18">
        <v>127.00531474409843</v>
      </c>
      <c r="AJ18">
        <v>127.21468244378649</v>
      </c>
      <c r="AK18">
        <v>127.50852561501962</v>
      </c>
      <c r="AL18">
        <v>127.71263962401906</v>
      </c>
      <c r="AM18">
        <v>127.96064153035307</v>
      </c>
      <c r="AN18">
        <v>128.19273938261554</v>
      </c>
      <c r="AO18">
        <v>128.32157944635625</v>
      </c>
      <c r="AP18">
        <v>128.51546852735515</v>
      </c>
      <c r="AQ18">
        <v>128.61104810979043</v>
      </c>
      <c r="AR18">
        <v>128.66502076831543</v>
      </c>
      <c r="AS18">
        <v>128.76765844775184</v>
      </c>
      <c r="AT18">
        <v>128.78335656907944</v>
      </c>
      <c r="AU18">
        <v>128.75903540169958</v>
      </c>
      <c r="AV18">
        <v>128.72436248341612</v>
      </c>
      <c r="AW18">
        <v>128.56209021340689</v>
      </c>
      <c r="AX18">
        <v>128.37104462047</v>
      </c>
      <c r="AY18">
        <v>128.14406836088824</v>
      </c>
      <c r="AZ18">
        <v>127.97472142529953</v>
      </c>
      <c r="BA18">
        <v>127.69138117463382</v>
      </c>
      <c r="BB18">
        <v>127.33427885567137</v>
      </c>
      <c r="BC18">
        <v>126.92813311368091</v>
      </c>
      <c r="BD18">
        <v>126.44624785543802</v>
      </c>
      <c r="BE18">
        <v>125.9128170542471</v>
      </c>
      <c r="BF18">
        <v>125.30752483530263</v>
      </c>
      <c r="BG18">
        <v>124.58220767543229</v>
      </c>
      <c r="BH18">
        <v>123.91737224247061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E8A5-D7BD-EA43-BFBB-36165456AAF4}">
  <dimension ref="B4:S63"/>
  <sheetViews>
    <sheetView topLeftCell="H14" zoomScale="82" workbookViewId="0">
      <selection activeCell="N24" sqref="N24:S63"/>
    </sheetView>
  </sheetViews>
  <sheetFormatPr baseColWidth="10" defaultRowHeight="16" x14ac:dyDescent="0.2"/>
  <sheetData>
    <row r="4" spans="2:12" x14ac:dyDescent="0.2">
      <c r="C4" t="s">
        <v>15</v>
      </c>
      <c r="D4" t="s">
        <v>16</v>
      </c>
      <c r="E4" t="s">
        <v>18</v>
      </c>
      <c r="F4" t="s">
        <v>19</v>
      </c>
      <c r="G4" t="s">
        <v>17</v>
      </c>
      <c r="I4" t="s">
        <v>22</v>
      </c>
      <c r="J4" t="s">
        <v>16</v>
      </c>
      <c r="K4" t="s">
        <v>18</v>
      </c>
      <c r="L4" t="s">
        <v>19</v>
      </c>
    </row>
    <row r="5" spans="2:12" x14ac:dyDescent="0.2">
      <c r="B5">
        <v>1965</v>
      </c>
      <c r="C5">
        <v>1727.4914356218476</v>
      </c>
      <c r="D5">
        <v>66.3</v>
      </c>
      <c r="E5">
        <v>6.5946136193815619</v>
      </c>
      <c r="F5">
        <v>99466268.768952683</v>
      </c>
      <c r="H5">
        <v>1965</v>
      </c>
      <c r="I5">
        <v>100</v>
      </c>
      <c r="J5">
        <v>100</v>
      </c>
      <c r="K5">
        <v>100</v>
      </c>
      <c r="L5">
        <v>100</v>
      </c>
    </row>
    <row r="6" spans="2:12" x14ac:dyDescent="0.2">
      <c r="B6">
        <v>1966</v>
      </c>
      <c r="C6">
        <v>2066.3301094257381</v>
      </c>
      <c r="D6">
        <v>74.5</v>
      </c>
      <c r="E6">
        <v>7.4839503178372979</v>
      </c>
      <c r="F6">
        <v>100455708.96425903</v>
      </c>
      <c r="H6">
        <v>1966</v>
      </c>
      <c r="I6">
        <v>119.61449225257191</v>
      </c>
      <c r="J6">
        <v>112.36802413273001</v>
      </c>
      <c r="K6">
        <v>113.48580447294101</v>
      </c>
      <c r="L6">
        <v>100.994749483973</v>
      </c>
    </row>
    <row r="7" spans="2:12" x14ac:dyDescent="0.2">
      <c r="B7">
        <v>1967</v>
      </c>
      <c r="C7">
        <v>2450.1727897563951</v>
      </c>
      <c r="D7">
        <v>82.7</v>
      </c>
      <c r="E7">
        <v>8.3955848440527916</v>
      </c>
      <c r="F7">
        <v>101518559.17838925</v>
      </c>
      <c r="H7">
        <v>1967</v>
      </c>
      <c r="I7">
        <v>141.8341497522043</v>
      </c>
      <c r="J7">
        <v>124.73604826546004</v>
      </c>
      <c r="K7">
        <v>127.30973076842861</v>
      </c>
      <c r="L7">
        <v>102.0633029014125</v>
      </c>
    </row>
    <row r="8" spans="2:12" x14ac:dyDescent="0.2">
      <c r="B8">
        <v>1968</v>
      </c>
      <c r="C8">
        <v>2797.9102028842271</v>
      </c>
      <c r="D8">
        <v>90</v>
      </c>
      <c r="E8">
        <v>9.2494350234046578</v>
      </c>
      <c r="F8">
        <v>102771500.26005174</v>
      </c>
      <c r="H8">
        <v>1968</v>
      </c>
      <c r="I8">
        <v>161.96376695072061</v>
      </c>
      <c r="J8">
        <v>135.74660633484163</v>
      </c>
      <c r="K8">
        <v>140.25742154507094</v>
      </c>
      <c r="L8">
        <v>103.3229672048689</v>
      </c>
    </row>
    <row r="9" spans="2:12" x14ac:dyDescent="0.2">
      <c r="B9">
        <v>1969</v>
      </c>
      <c r="C9">
        <v>3438.9806759759817</v>
      </c>
      <c r="D9">
        <v>103.6</v>
      </c>
      <c r="E9">
        <v>10.784560097381473</v>
      </c>
      <c r="F9">
        <v>104098070.43804511</v>
      </c>
      <c r="H9">
        <v>1969</v>
      </c>
      <c r="I9">
        <v>199.07367440800348</v>
      </c>
      <c r="J9">
        <v>156.25942684766216</v>
      </c>
      <c r="K9">
        <v>163.53589034671666</v>
      </c>
      <c r="L9">
        <v>104.65665569485824</v>
      </c>
    </row>
    <row r="10" spans="2:12" x14ac:dyDescent="0.2">
      <c r="B10">
        <v>1970</v>
      </c>
      <c r="C10">
        <v>4155.5601401434096</v>
      </c>
      <c r="D10">
        <v>116.8</v>
      </c>
      <c r="E10">
        <v>12.307627686997876</v>
      </c>
      <c r="F10">
        <v>105373524.71744756</v>
      </c>
      <c r="H10">
        <v>1970</v>
      </c>
      <c r="I10">
        <v>240.55460157158618</v>
      </c>
      <c r="J10">
        <v>176.16892911010558</v>
      </c>
      <c r="K10">
        <v>186.63152077364734</v>
      </c>
      <c r="L10">
        <v>105.93895400079467</v>
      </c>
    </row>
    <row r="11" spans="2:12" x14ac:dyDescent="0.2">
      <c r="B11">
        <v>1971</v>
      </c>
      <c r="C11">
        <v>4491.4530011045354</v>
      </c>
      <c r="D11">
        <v>120.7</v>
      </c>
      <c r="E11">
        <v>12.894302646862343</v>
      </c>
      <c r="F11">
        <v>106829350.84392993</v>
      </c>
      <c r="H11">
        <v>1971</v>
      </c>
      <c r="I11">
        <v>259.99856835688104</v>
      </c>
      <c r="J11">
        <v>182.05128205128207</v>
      </c>
      <c r="K11">
        <v>195.52779572962399</v>
      </c>
      <c r="L11">
        <v>107.40259202049766</v>
      </c>
    </row>
    <row r="12" spans="2:12" x14ac:dyDescent="0.2">
      <c r="B12">
        <v>1972</v>
      </c>
      <c r="C12">
        <v>4933.3835162434507</v>
      </c>
      <c r="D12">
        <v>127.6</v>
      </c>
      <c r="E12">
        <v>13.806205485248938</v>
      </c>
      <c r="F12">
        <v>108199102.54897287</v>
      </c>
      <c r="H12">
        <v>1972</v>
      </c>
      <c r="I12">
        <v>285.58077999776441</v>
      </c>
      <c r="J12">
        <v>192.45852187028657</v>
      </c>
      <c r="K12">
        <v>209.35579068154223</v>
      </c>
      <c r="L12">
        <v>108.77969374754113</v>
      </c>
    </row>
    <row r="13" spans="2:12" x14ac:dyDescent="0.2">
      <c r="B13">
        <v>1973</v>
      </c>
      <c r="C13">
        <v>5596.3330338963933</v>
      </c>
      <c r="D13">
        <v>138.19999999999999</v>
      </c>
      <c r="E13">
        <v>15.153609110042453</v>
      </c>
      <c r="F13">
        <v>109649848.84256479</v>
      </c>
      <c r="H13">
        <v>1973</v>
      </c>
      <c r="I13">
        <v>323.95720861457545</v>
      </c>
      <c r="J13">
        <v>208.446455505279</v>
      </c>
      <c r="K13">
        <v>229.78767194951365</v>
      </c>
      <c r="L13">
        <v>110.23822467621386</v>
      </c>
    </row>
    <row r="14" spans="2:12" x14ac:dyDescent="0.2">
      <c r="B14">
        <v>1974</v>
      </c>
      <c r="C14">
        <v>5322.8099764708732</v>
      </c>
      <c r="D14">
        <v>135.1</v>
      </c>
      <c r="E14">
        <v>15.015075636329129</v>
      </c>
      <c r="F14">
        <v>111140456.22745471</v>
      </c>
      <c r="H14">
        <v>1974</v>
      </c>
      <c r="I14">
        <v>308.12366803745186</v>
      </c>
      <c r="J14">
        <v>203.77073906485671</v>
      </c>
      <c r="K14">
        <v>227.68696549862815</v>
      </c>
      <c r="L14">
        <v>111.73683058889004</v>
      </c>
    </row>
    <row r="15" spans="2:12" x14ac:dyDescent="0.2">
      <c r="B15">
        <v>1975</v>
      </c>
      <c r="C15">
        <v>5281.2061919463786</v>
      </c>
      <c r="D15">
        <v>132.30000000000001</v>
      </c>
      <c r="E15">
        <v>14.868264144053683</v>
      </c>
      <c r="F15">
        <v>112382948.93464611</v>
      </c>
      <c r="H15">
        <v>1975</v>
      </c>
      <c r="I15">
        <v>305.71533282567594</v>
      </c>
      <c r="J15">
        <v>199.54751131221724</v>
      </c>
      <c r="K15">
        <v>225.460732079221</v>
      </c>
      <c r="L15">
        <v>112.9859904523987</v>
      </c>
    </row>
    <row r="16" spans="2:12" x14ac:dyDescent="0.2">
      <c r="B16">
        <v>1976</v>
      </c>
      <c r="C16">
        <v>5544.7582924636044</v>
      </c>
      <c r="D16">
        <v>136.4</v>
      </c>
      <c r="E16">
        <v>15.49554921942763</v>
      </c>
      <c r="F16">
        <v>113603733.2802612</v>
      </c>
      <c r="H16">
        <v>1976</v>
      </c>
      <c r="I16">
        <v>320.97168056104715</v>
      </c>
      <c r="J16">
        <v>205.73152337858221</v>
      </c>
      <c r="K16">
        <v>234.97281438727856</v>
      </c>
      <c r="L16">
        <v>114.21332546830327</v>
      </c>
    </row>
    <row r="17" spans="2:19" x14ac:dyDescent="0.2">
      <c r="B17">
        <v>1977</v>
      </c>
      <c r="C17">
        <v>5621.8069128398965</v>
      </c>
      <c r="D17">
        <v>134.4</v>
      </c>
      <c r="E17">
        <v>15.425209508743137</v>
      </c>
      <c r="F17">
        <v>114770904.08291024</v>
      </c>
      <c r="H17">
        <v>1977</v>
      </c>
      <c r="I17">
        <v>325.431825415459</v>
      </c>
      <c r="J17">
        <v>202.71493212669685</v>
      </c>
      <c r="K17">
        <v>233.90619070400825</v>
      </c>
      <c r="L17">
        <v>115.38675925353975</v>
      </c>
    </row>
    <row r="18" spans="2:19" x14ac:dyDescent="0.2">
      <c r="B18">
        <v>1978</v>
      </c>
      <c r="C18">
        <v>5694.8229076096986</v>
      </c>
      <c r="D18">
        <v>136.1</v>
      </c>
      <c r="E18">
        <v>15.758864329196513</v>
      </c>
      <c r="F18">
        <v>115788863.55030502</v>
      </c>
      <c r="H18">
        <v>1978</v>
      </c>
      <c r="I18">
        <v>329.65853202969572</v>
      </c>
      <c r="J18">
        <v>205.27903469079939</v>
      </c>
      <c r="K18">
        <v>238.96569592616052</v>
      </c>
      <c r="L18">
        <v>116.41018104264836</v>
      </c>
    </row>
    <row r="19" spans="2:19" x14ac:dyDescent="0.2">
      <c r="B19">
        <v>1979</v>
      </c>
      <c r="C19">
        <v>5617.497054279549</v>
      </c>
      <c r="D19">
        <v>137.5</v>
      </c>
      <c r="E19">
        <v>16.051191166043282</v>
      </c>
      <c r="F19">
        <v>116735935.75304204</v>
      </c>
      <c r="H19">
        <v>1979</v>
      </c>
      <c r="I19">
        <v>325.18233887842172</v>
      </c>
      <c r="J19">
        <v>207.39064856711917</v>
      </c>
      <c r="K19">
        <v>243.39850812288455</v>
      </c>
      <c r="L19">
        <v>117.3623351894345</v>
      </c>
    </row>
    <row r="20" spans="2:19" x14ac:dyDescent="0.2">
      <c r="B20">
        <v>1980</v>
      </c>
      <c r="C20">
        <v>5000.7658398850717</v>
      </c>
      <c r="D20">
        <v>131.6</v>
      </c>
      <c r="E20">
        <v>15.474806795828044</v>
      </c>
      <c r="F20">
        <v>117589717.29352619</v>
      </c>
      <c r="H20">
        <v>1980</v>
      </c>
      <c r="I20">
        <v>289.48136799792229</v>
      </c>
      <c r="J20">
        <v>198.49170437405732</v>
      </c>
      <c r="K20">
        <v>234.65827854337979</v>
      </c>
      <c r="L20">
        <v>118.22069808074528</v>
      </c>
    </row>
    <row r="21" spans="2:19" x14ac:dyDescent="0.2">
      <c r="B21">
        <v>1981</v>
      </c>
      <c r="C21">
        <v>4748.5317693247816</v>
      </c>
      <c r="D21">
        <v>128.6</v>
      </c>
      <c r="E21">
        <v>15.229107927531004</v>
      </c>
      <c r="F21">
        <v>118422301.14720844</v>
      </c>
      <c r="H21">
        <v>1981</v>
      </c>
      <c r="I21">
        <v>274.88019167026698</v>
      </c>
      <c r="J21">
        <v>193.96681749622928</v>
      </c>
      <c r="K21">
        <v>230.93252776436626</v>
      </c>
      <c r="L21">
        <v>119.05774953948276</v>
      </c>
    </row>
    <row r="22" spans="2:19" x14ac:dyDescent="0.2">
      <c r="B22">
        <v>1982</v>
      </c>
      <c r="C22">
        <v>4511.202837923317</v>
      </c>
      <c r="D22">
        <v>124</v>
      </c>
      <c r="E22">
        <v>14.762608967721462</v>
      </c>
      <c r="F22">
        <v>119053298.12678598</v>
      </c>
      <c r="H22">
        <v>1982</v>
      </c>
      <c r="I22">
        <v>261.14183520101869</v>
      </c>
      <c r="J22">
        <v>187.02865761689293</v>
      </c>
      <c r="K22">
        <v>223.85858853556138</v>
      </c>
      <c r="L22">
        <v>119.69213241861063</v>
      </c>
    </row>
    <row r="23" spans="2:19" x14ac:dyDescent="0.2">
      <c r="B23">
        <v>1983</v>
      </c>
      <c r="C23">
        <v>4624.5179043663193</v>
      </c>
      <c r="D23">
        <v>126.8</v>
      </c>
      <c r="E23">
        <v>15.19367142021656</v>
      </c>
      <c r="F23">
        <v>119823907.09949969</v>
      </c>
      <c r="H23">
        <v>1983</v>
      </c>
      <c r="I23">
        <v>267.70135058305658</v>
      </c>
      <c r="J23">
        <v>191.25188536953243</v>
      </c>
      <c r="K23">
        <v>230.39517244137514</v>
      </c>
      <c r="L23">
        <v>120.46687644213856</v>
      </c>
    </row>
    <row r="24" spans="2:19" x14ac:dyDescent="0.2">
      <c r="B24">
        <v>1984</v>
      </c>
      <c r="C24">
        <v>4534.4659642799388</v>
      </c>
      <c r="D24">
        <v>130.6</v>
      </c>
      <c r="E24">
        <v>15.735918715596199</v>
      </c>
      <c r="F24">
        <v>120489423.54974119</v>
      </c>
      <c r="H24">
        <v>1984</v>
      </c>
      <c r="I24">
        <v>262.48847726690241</v>
      </c>
      <c r="J24">
        <v>196.98340874811464</v>
      </c>
      <c r="K24">
        <v>238.61775114994381</v>
      </c>
      <c r="L24">
        <v>121.13596402175554</v>
      </c>
      <c r="O24" t="s">
        <v>15</v>
      </c>
      <c r="P24" t="s">
        <v>16</v>
      </c>
      <c r="Q24" t="s">
        <v>18</v>
      </c>
      <c r="R24" t="s">
        <v>19</v>
      </c>
      <c r="S24" t="s">
        <v>21</v>
      </c>
    </row>
    <row r="25" spans="2:19" x14ac:dyDescent="0.2">
      <c r="B25">
        <v>1985</v>
      </c>
      <c r="C25">
        <v>4464.9719679622431</v>
      </c>
      <c r="D25">
        <v>133.19999999999999</v>
      </c>
      <c r="E25">
        <v>16.131917268037796</v>
      </c>
      <c r="F25">
        <v>121110490.00028376</v>
      </c>
      <c r="G25">
        <v>671.95299999999997</v>
      </c>
      <c r="H25">
        <v>1985</v>
      </c>
      <c r="I25">
        <v>258.46565001087725</v>
      </c>
      <c r="J25">
        <v>200.90497737556558</v>
      </c>
      <c r="K25">
        <v>244.62262990853793</v>
      </c>
      <c r="L25">
        <v>121.76036308510557</v>
      </c>
      <c r="N25">
        <v>1985</v>
      </c>
      <c r="O25">
        <v>100</v>
      </c>
      <c r="P25">
        <v>100</v>
      </c>
      <c r="Q25">
        <v>100</v>
      </c>
      <c r="R25">
        <v>100</v>
      </c>
      <c r="S25">
        <v>101</v>
      </c>
    </row>
    <row r="26" spans="2:19" x14ac:dyDescent="0.2">
      <c r="B26">
        <v>1986</v>
      </c>
      <c r="C26">
        <v>4499.2316732121808</v>
      </c>
      <c r="D26">
        <v>132.4</v>
      </c>
      <c r="E26">
        <v>16.110135808587074</v>
      </c>
      <c r="F26">
        <v>121677762.90473621</v>
      </c>
      <c r="G26">
        <v>676.36300000000006</v>
      </c>
      <c r="H26">
        <v>1986</v>
      </c>
      <c r="I26">
        <v>260.44885551589351</v>
      </c>
      <c r="J26">
        <v>199.69834087481146</v>
      </c>
      <c r="K26">
        <v>244.2923382385801</v>
      </c>
      <c r="L26">
        <v>122.33067994877537</v>
      </c>
      <c r="N26">
        <v>1986</v>
      </c>
      <c r="O26">
        <f>100*C26/C$25</f>
        <v>100.76729944769559</v>
      </c>
      <c r="P26">
        <f t="shared" ref="P26:S26" si="0">100*D26/D$25</f>
        <v>99.399399399399414</v>
      </c>
      <c r="Q26">
        <f t="shared" si="0"/>
        <v>99.864979102676912</v>
      </c>
      <c r="R26">
        <f t="shared" si="0"/>
        <v>100.46839287369006</v>
      </c>
      <c r="S26">
        <f t="shared" si="0"/>
        <v>100.65629590164789</v>
      </c>
    </row>
    <row r="27" spans="2:19" x14ac:dyDescent="0.2">
      <c r="B27">
        <v>1987</v>
      </c>
      <c r="C27">
        <v>4709.3815577274727</v>
      </c>
      <c r="D27">
        <v>137.5</v>
      </c>
      <c r="E27">
        <v>16.812397003173828</v>
      </c>
      <c r="F27">
        <v>122271978.20490056</v>
      </c>
      <c r="G27">
        <v>719.08500000000004</v>
      </c>
      <c r="H27">
        <v>1987</v>
      </c>
      <c r="I27">
        <v>272.61388743338284</v>
      </c>
      <c r="J27">
        <v>207.39064856711917</v>
      </c>
      <c r="K27">
        <v>254.94135022197833</v>
      </c>
      <c r="L27">
        <v>122.92808377976117</v>
      </c>
      <c r="N27">
        <v>1987</v>
      </c>
      <c r="O27">
        <f t="shared" ref="O27:O63" si="1">100*C27/C$25</f>
        <v>105.47393335319806</v>
      </c>
      <c r="P27">
        <f t="shared" ref="P27:P63" si="2">100*D27/D$25</f>
        <v>103.22822822822823</v>
      </c>
      <c r="Q27">
        <f t="shared" ref="Q27:Q63" si="3">100*E27/E$25</f>
        <v>104.21821984225191</v>
      </c>
      <c r="R27">
        <f t="shared" ref="R27:S63" si="4">100*F27/F$25</f>
        <v>100.95903187627603</v>
      </c>
      <c r="S27">
        <f t="shared" si="4"/>
        <v>107.0141810513533</v>
      </c>
    </row>
    <row r="28" spans="2:19" x14ac:dyDescent="0.2">
      <c r="B28">
        <v>1988</v>
      </c>
      <c r="C28">
        <v>4978.6160304984851</v>
      </c>
      <c r="D28">
        <v>144.5</v>
      </c>
      <c r="E28">
        <v>17.738415941596031</v>
      </c>
      <c r="F28">
        <v>122757203.74806942</v>
      </c>
      <c r="G28">
        <v>753.72800000000007</v>
      </c>
      <c r="H28">
        <v>1988</v>
      </c>
      <c r="I28">
        <v>288.19917296471721</v>
      </c>
      <c r="J28">
        <v>217.94871794871796</v>
      </c>
      <c r="K28">
        <v>268.98340017166203</v>
      </c>
      <c r="L28">
        <v>123.41591301993903</v>
      </c>
      <c r="N28">
        <v>1988</v>
      </c>
      <c r="O28">
        <f t="shared" si="1"/>
        <v>111.50385861819112</v>
      </c>
      <c r="P28">
        <f t="shared" si="2"/>
        <v>108.4834834834835</v>
      </c>
      <c r="Q28">
        <f t="shared" si="3"/>
        <v>109.95851049113173</v>
      </c>
      <c r="R28">
        <f t="shared" si="4"/>
        <v>101.35967887487021</v>
      </c>
      <c r="S28">
        <f t="shared" si="4"/>
        <v>112.16974996763167</v>
      </c>
    </row>
    <row r="29" spans="2:19" x14ac:dyDescent="0.2">
      <c r="B29">
        <v>1989</v>
      </c>
      <c r="C29">
        <v>5102.8467132124615</v>
      </c>
      <c r="D29">
        <v>147.80000000000001</v>
      </c>
      <c r="E29">
        <v>18.217991650104523</v>
      </c>
      <c r="F29">
        <v>123261107.24022004</v>
      </c>
      <c r="G29">
        <v>799.76900000000001</v>
      </c>
      <c r="H29">
        <v>1989</v>
      </c>
      <c r="I29">
        <v>295.39056506960816</v>
      </c>
      <c r="J29">
        <v>222.92609351432884</v>
      </c>
      <c r="K29">
        <v>276.25563378818532</v>
      </c>
      <c r="L29">
        <v>123.9225204340777</v>
      </c>
      <c r="N29">
        <v>1989</v>
      </c>
      <c r="O29">
        <f t="shared" si="1"/>
        <v>114.28619820745115</v>
      </c>
      <c r="P29">
        <f t="shared" si="2"/>
        <v>110.96096096096099</v>
      </c>
      <c r="Q29">
        <f t="shared" si="3"/>
        <v>112.93134813057758</v>
      </c>
      <c r="R29">
        <f t="shared" si="4"/>
        <v>101.7757481122661</v>
      </c>
      <c r="S29">
        <f t="shared" si="4"/>
        <v>119.02156847279497</v>
      </c>
    </row>
    <row r="30" spans="2:19" x14ac:dyDescent="0.2">
      <c r="B30">
        <v>1990</v>
      </c>
      <c r="C30">
        <v>5190.6466866269329</v>
      </c>
      <c r="D30">
        <v>150.9</v>
      </c>
      <c r="E30">
        <v>18.663426890969276</v>
      </c>
      <c r="F30">
        <v>123680761.37156577</v>
      </c>
      <c r="G30">
        <v>881.5</v>
      </c>
      <c r="H30">
        <v>1990</v>
      </c>
      <c r="I30">
        <v>300.47307787424421</v>
      </c>
      <c r="J30">
        <v>227.60180995475113</v>
      </c>
      <c r="K30">
        <v>283.01016508560087</v>
      </c>
      <c r="L30">
        <v>124.34442640937928</v>
      </c>
      <c r="N30">
        <v>1990</v>
      </c>
      <c r="O30">
        <f t="shared" si="1"/>
        <v>116.25261533267539</v>
      </c>
      <c r="P30">
        <f t="shared" si="2"/>
        <v>113.2882882882883</v>
      </c>
      <c r="Q30">
        <f t="shared" si="3"/>
        <v>115.69255272556578</v>
      </c>
      <c r="R30">
        <f t="shared" si="4"/>
        <v>102.12225330049939</v>
      </c>
      <c r="S30">
        <f t="shared" si="4"/>
        <v>131.1847703634034</v>
      </c>
    </row>
    <row r="31" spans="2:19" x14ac:dyDescent="0.2">
      <c r="B31">
        <v>1991</v>
      </c>
      <c r="C31">
        <v>5361.6098041866207</v>
      </c>
      <c r="D31">
        <v>155.6</v>
      </c>
      <c r="E31">
        <v>19.308627918362617</v>
      </c>
      <c r="F31">
        <v>124091439.06402712</v>
      </c>
      <c r="G31">
        <v>911.303</v>
      </c>
      <c r="H31">
        <v>1991</v>
      </c>
      <c r="I31">
        <v>310.36968945994192</v>
      </c>
      <c r="J31">
        <v>234.69079939668177</v>
      </c>
      <c r="K31">
        <v>292.79392293150551</v>
      </c>
      <c r="L31">
        <v>124.75730777865563</v>
      </c>
      <c r="N31">
        <v>1991</v>
      </c>
      <c r="O31">
        <f t="shared" si="1"/>
        <v>120.0816005712482</v>
      </c>
      <c r="P31">
        <f t="shared" si="2"/>
        <v>116.81681681681683</v>
      </c>
      <c r="Q31">
        <f t="shared" si="3"/>
        <v>119.69208369682657</v>
      </c>
      <c r="R31">
        <f t="shared" si="4"/>
        <v>102.46134671219345</v>
      </c>
      <c r="S31">
        <f t="shared" si="4"/>
        <v>135.62005080712493</v>
      </c>
    </row>
    <row r="32" spans="2:19" x14ac:dyDescent="0.2">
      <c r="B32">
        <v>1992</v>
      </c>
      <c r="C32">
        <v>5486.6277963562479</v>
      </c>
      <c r="D32">
        <v>157</v>
      </c>
      <c r="E32">
        <v>19.534656450152397</v>
      </c>
      <c r="F32">
        <v>124424563.37676686</v>
      </c>
      <c r="G32">
        <v>916.78700000000003</v>
      </c>
      <c r="H32">
        <v>1992</v>
      </c>
      <c r="I32">
        <v>317.60665686780783</v>
      </c>
      <c r="J32">
        <v>236.80241327300152</v>
      </c>
      <c r="K32">
        <v>296.22139487808755</v>
      </c>
      <c r="L32">
        <v>125.09221962049172</v>
      </c>
      <c r="N32">
        <v>1992</v>
      </c>
      <c r="O32">
        <f t="shared" si="1"/>
        <v>122.88157318175227</v>
      </c>
      <c r="P32">
        <f t="shared" si="2"/>
        <v>117.86786786786787</v>
      </c>
      <c r="Q32">
        <f t="shared" si="3"/>
        <v>121.0932099735997</v>
      </c>
      <c r="R32">
        <f t="shared" si="4"/>
        <v>102.73640489479922</v>
      </c>
      <c r="S32">
        <f t="shared" si="4"/>
        <v>136.43617931611288</v>
      </c>
    </row>
    <row r="33" spans="2:19" x14ac:dyDescent="0.2">
      <c r="B33">
        <v>1993</v>
      </c>
      <c r="C33">
        <v>5420.6197005678814</v>
      </c>
      <c r="D33">
        <v>159.19999999999999</v>
      </c>
      <c r="E33">
        <v>19.861121609807014</v>
      </c>
      <c r="F33">
        <v>124755789.00632548</v>
      </c>
      <c r="G33">
        <v>926.10300000000007</v>
      </c>
      <c r="H33">
        <v>1993</v>
      </c>
      <c r="I33">
        <v>313.78561935484294</v>
      </c>
      <c r="J33">
        <v>240.12066365007539</v>
      </c>
      <c r="K33">
        <v>301.17187686986239</v>
      </c>
      <c r="L33">
        <v>125.42522259090376</v>
      </c>
      <c r="N33">
        <v>1993</v>
      </c>
      <c r="O33">
        <f t="shared" si="1"/>
        <v>121.40321908990136</v>
      </c>
      <c r="P33">
        <f t="shared" si="2"/>
        <v>119.51951951951952</v>
      </c>
      <c r="Q33">
        <f t="shared" si="3"/>
        <v>123.11693197905186</v>
      </c>
      <c r="R33">
        <f t="shared" si="4"/>
        <v>103.00989534930723</v>
      </c>
      <c r="S33">
        <f t="shared" si="4"/>
        <v>137.8225858058525</v>
      </c>
    </row>
    <row r="34" spans="2:19" x14ac:dyDescent="0.2">
      <c r="B34">
        <v>1994</v>
      </c>
      <c r="C34">
        <v>5703.9320057376653</v>
      </c>
      <c r="D34">
        <v>164.5</v>
      </c>
      <c r="E34">
        <v>20.586228743195534</v>
      </c>
      <c r="F34">
        <v>125144247.6790002</v>
      </c>
      <c r="G34">
        <v>984.49300000000005</v>
      </c>
      <c r="H34">
        <v>1994</v>
      </c>
      <c r="I34">
        <v>330.18583410136631</v>
      </c>
      <c r="J34">
        <v>248.11463046757166</v>
      </c>
      <c r="K34">
        <v>312.16732217172864</v>
      </c>
      <c r="L34">
        <v>125.81576571419821</v>
      </c>
      <c r="N34">
        <v>1994</v>
      </c>
      <c r="O34">
        <f t="shared" si="1"/>
        <v>127.74843933322313</v>
      </c>
      <c r="P34">
        <f t="shared" si="2"/>
        <v>123.49849849849851</v>
      </c>
      <c r="Q34">
        <f t="shared" si="3"/>
        <v>127.61179220763222</v>
      </c>
      <c r="R34">
        <f t="shared" si="4"/>
        <v>103.33064268727423</v>
      </c>
      <c r="S34">
        <f t="shared" si="4"/>
        <v>146.51218165556222</v>
      </c>
    </row>
    <row r="35" spans="2:19" x14ac:dyDescent="0.2">
      <c r="B35">
        <v>1995</v>
      </c>
      <c r="C35">
        <v>5764.5521875731183</v>
      </c>
      <c r="D35">
        <v>169.7</v>
      </c>
      <c r="E35">
        <v>21.28285925090313</v>
      </c>
      <c r="F35">
        <v>125414609.61050755</v>
      </c>
      <c r="G35">
        <v>1010.88</v>
      </c>
      <c r="H35">
        <v>1995</v>
      </c>
      <c r="I35">
        <v>333.69497924590542</v>
      </c>
      <c r="J35">
        <v>255.95776772247362</v>
      </c>
      <c r="K35">
        <v>322.73095103483894</v>
      </c>
      <c r="L35">
        <v>126.08757839487225</v>
      </c>
      <c r="N35">
        <v>1995</v>
      </c>
      <c r="O35">
        <f t="shared" si="1"/>
        <v>129.1061227021317</v>
      </c>
      <c r="P35">
        <f t="shared" si="2"/>
        <v>127.40240240240242</v>
      </c>
      <c r="Q35">
        <f t="shared" si="3"/>
        <v>131.93012893185923</v>
      </c>
      <c r="R35">
        <f t="shared" si="4"/>
        <v>103.55387845447054</v>
      </c>
      <c r="S35">
        <f t="shared" si="4"/>
        <v>150.43909321038822</v>
      </c>
    </row>
    <row r="36" spans="2:19" x14ac:dyDescent="0.2">
      <c r="B36">
        <v>1996</v>
      </c>
      <c r="C36">
        <v>5805.6945971213572</v>
      </c>
      <c r="D36">
        <v>172.6</v>
      </c>
      <c r="E36">
        <v>21.705891162157059</v>
      </c>
      <c r="F36">
        <v>125758349.72281031</v>
      </c>
      <c r="G36">
        <v>1029.857</v>
      </c>
      <c r="H36">
        <v>1996</v>
      </c>
      <c r="I36">
        <v>336.07660665660393</v>
      </c>
      <c r="J36">
        <v>260.3318250377074</v>
      </c>
      <c r="K36">
        <v>329.1457606911718</v>
      </c>
      <c r="L36">
        <v>126.43316300014303</v>
      </c>
      <c r="N36">
        <v>1996</v>
      </c>
      <c r="O36">
        <f t="shared" si="1"/>
        <v>130.02757103021642</v>
      </c>
      <c r="P36">
        <f t="shared" si="2"/>
        <v>129.57957957957959</v>
      </c>
      <c r="Q36">
        <f t="shared" si="3"/>
        <v>134.55245772406104</v>
      </c>
      <c r="R36">
        <f t="shared" si="4"/>
        <v>103.83770202111779</v>
      </c>
      <c r="S36">
        <f t="shared" si="4"/>
        <v>153.26324906652698</v>
      </c>
    </row>
    <row r="37" spans="2:19" x14ac:dyDescent="0.2">
      <c r="B37">
        <v>1997</v>
      </c>
      <c r="C37">
        <v>5765.9440332045751</v>
      </c>
      <c r="D37">
        <v>175.6</v>
      </c>
      <c r="E37">
        <v>22.129071593284607</v>
      </c>
      <c r="F37">
        <v>126019769.89342032</v>
      </c>
      <c r="G37">
        <v>1054.864</v>
      </c>
      <c r="H37">
        <v>1997</v>
      </c>
      <c r="I37">
        <v>333.7755495805975</v>
      </c>
      <c r="J37">
        <v>264.85671191553547</v>
      </c>
      <c r="K37">
        <v>335.562822486632</v>
      </c>
      <c r="L37">
        <v>126.69598593885932</v>
      </c>
      <c r="N37">
        <v>1997</v>
      </c>
      <c r="O37">
        <f t="shared" si="1"/>
        <v>129.13729525240626</v>
      </c>
      <c r="P37">
        <f t="shared" si="2"/>
        <v>131.83183183183183</v>
      </c>
      <c r="Q37">
        <f t="shared" si="3"/>
        <v>137.17570717480052</v>
      </c>
      <c r="R37">
        <f t="shared" si="4"/>
        <v>104.05355464512203</v>
      </c>
      <c r="S37">
        <f t="shared" si="4"/>
        <v>156.98478911471489</v>
      </c>
    </row>
    <row r="38" spans="2:19" x14ac:dyDescent="0.2">
      <c r="B38">
        <v>1998</v>
      </c>
      <c r="C38">
        <v>5605.5338716668703</v>
      </c>
      <c r="D38">
        <v>172.4</v>
      </c>
      <c r="E38">
        <v>21.778851985931396</v>
      </c>
      <c r="F38">
        <v>126327447.71421923</v>
      </c>
      <c r="G38">
        <v>1059.663</v>
      </c>
      <c r="H38">
        <v>1998</v>
      </c>
      <c r="I38">
        <v>324.48982125627953</v>
      </c>
      <c r="J38">
        <v>260.03016591251884</v>
      </c>
      <c r="K38">
        <v>330.25213064679599</v>
      </c>
      <c r="L38">
        <v>127.00531474409843</v>
      </c>
      <c r="N38">
        <v>1998</v>
      </c>
      <c r="O38">
        <f t="shared" si="1"/>
        <v>125.5446598968272</v>
      </c>
      <c r="P38">
        <f t="shared" si="2"/>
        <v>129.42942942942943</v>
      </c>
      <c r="Q38">
        <f t="shared" si="3"/>
        <v>135.00473393253688</v>
      </c>
      <c r="R38">
        <f t="shared" si="4"/>
        <v>104.30760185506907</v>
      </c>
      <c r="S38">
        <f t="shared" si="4"/>
        <v>157.69897597004552</v>
      </c>
    </row>
    <row r="39" spans="2:19" x14ac:dyDescent="0.2">
      <c r="B39">
        <v>1999</v>
      </c>
      <c r="C39">
        <v>5696.2701512761869</v>
      </c>
      <c r="D39">
        <v>174.8</v>
      </c>
      <c r="E39">
        <v>22.118440002202988</v>
      </c>
      <c r="F39">
        <v>126535697.95310633</v>
      </c>
      <c r="G39">
        <v>1079.1420000000001</v>
      </c>
      <c r="H39">
        <v>1999</v>
      </c>
      <c r="I39">
        <v>329.74230921299431</v>
      </c>
      <c r="J39">
        <v>263.65007541478133</v>
      </c>
      <c r="K39">
        <v>335.4016062017177</v>
      </c>
      <c r="L39">
        <v>127.21468244378649</v>
      </c>
      <c r="N39">
        <v>1999</v>
      </c>
      <c r="O39">
        <f t="shared" si="1"/>
        <v>127.57684017165046</v>
      </c>
      <c r="P39">
        <f t="shared" si="2"/>
        <v>131.23123123123125</v>
      </c>
      <c r="Q39">
        <f t="shared" si="3"/>
        <v>137.10980309839738</v>
      </c>
      <c r="R39">
        <f t="shared" si="4"/>
        <v>104.4795524754378</v>
      </c>
      <c r="S39">
        <f t="shared" si="4"/>
        <v>160.59783943222223</v>
      </c>
    </row>
    <row r="40" spans="2:19" x14ac:dyDescent="0.2">
      <c r="B40">
        <v>2000</v>
      </c>
      <c r="C40">
        <v>5690.6810058546716</v>
      </c>
      <c r="D40">
        <v>177.5</v>
      </c>
      <c r="E40">
        <v>22.511965170502663</v>
      </c>
      <c r="F40">
        <v>126827972.7915643</v>
      </c>
      <c r="G40">
        <v>1099.671</v>
      </c>
      <c r="H40">
        <v>2000</v>
      </c>
      <c r="I40">
        <v>329.41876807662373</v>
      </c>
      <c r="J40">
        <v>267.72247360482658</v>
      </c>
      <c r="K40">
        <v>341.36897883357449</v>
      </c>
      <c r="L40">
        <v>127.50852561501962</v>
      </c>
      <c r="N40">
        <v>2000</v>
      </c>
      <c r="O40">
        <f t="shared" si="1"/>
        <v>127.45166255661459</v>
      </c>
      <c r="P40">
        <f t="shared" si="2"/>
        <v>133.25825825825828</v>
      </c>
      <c r="Q40">
        <f t="shared" si="3"/>
        <v>139.54922280134468</v>
      </c>
      <c r="R40">
        <f t="shared" si="4"/>
        <v>104.72088156134711</v>
      </c>
      <c r="S40">
        <f t="shared" si="4"/>
        <v>163.65296382336265</v>
      </c>
    </row>
    <row r="41" spans="2:19" x14ac:dyDescent="0.2">
      <c r="B41">
        <v>2001</v>
      </c>
      <c r="C41">
        <v>5528.5126493856114</v>
      </c>
      <c r="D41">
        <v>175.3</v>
      </c>
      <c r="E41">
        <v>22.26853384077549</v>
      </c>
      <c r="F41">
        <v>127030997.38035075</v>
      </c>
      <c r="G41">
        <v>1083.1420000000001</v>
      </c>
      <c r="H41">
        <v>2001</v>
      </c>
      <c r="I41">
        <v>320.03126240654876</v>
      </c>
      <c r="J41">
        <v>264.40422322775265</v>
      </c>
      <c r="K41">
        <v>337.6776127615467</v>
      </c>
      <c r="L41">
        <v>127.71263962401906</v>
      </c>
      <c r="N41">
        <v>2001</v>
      </c>
      <c r="O41">
        <f t="shared" si="1"/>
        <v>123.81964968771696</v>
      </c>
      <c r="P41">
        <f t="shared" si="2"/>
        <v>131.60660660660662</v>
      </c>
      <c r="Q41">
        <f t="shared" si="3"/>
        <v>138.04021847357342</v>
      </c>
      <c r="R41">
        <f t="shared" si="4"/>
        <v>104.88851740262395</v>
      </c>
      <c r="S41">
        <f t="shared" si="4"/>
        <v>161.19311916160805</v>
      </c>
    </row>
    <row r="42" spans="2:19" x14ac:dyDescent="0.2">
      <c r="B42">
        <v>2002</v>
      </c>
      <c r="C42">
        <v>5449.2739045050648</v>
      </c>
      <c r="D42">
        <v>174.4</v>
      </c>
      <c r="E42">
        <v>22.197226628661156</v>
      </c>
      <c r="F42">
        <v>127277675.62305708</v>
      </c>
      <c r="G42">
        <v>1103.0810000000001</v>
      </c>
      <c r="H42">
        <v>2002</v>
      </c>
      <c r="I42">
        <v>315.44433692335394</v>
      </c>
      <c r="J42">
        <v>263.04675716440426</v>
      </c>
      <c r="K42">
        <v>336.59631799236172</v>
      </c>
      <c r="L42">
        <v>127.96064153035307</v>
      </c>
      <c r="N42">
        <v>2002</v>
      </c>
      <c r="O42">
        <f t="shared" si="1"/>
        <v>122.04497460690766</v>
      </c>
      <c r="P42">
        <f t="shared" si="2"/>
        <v>130.93093093093094</v>
      </c>
      <c r="Q42">
        <f t="shared" si="3"/>
        <v>137.59819282386584</v>
      </c>
      <c r="R42">
        <f t="shared" si="4"/>
        <v>105.0921977301544</v>
      </c>
      <c r="S42">
        <f t="shared" si="4"/>
        <v>164.16043979266408</v>
      </c>
    </row>
    <row r="43" spans="2:19" x14ac:dyDescent="0.2">
      <c r="B43">
        <v>2003</v>
      </c>
      <c r="C43">
        <v>5595.1299598035484</v>
      </c>
      <c r="D43">
        <v>174</v>
      </c>
      <c r="E43">
        <v>22.186485037207603</v>
      </c>
      <c r="F43">
        <v>127508534.69659542</v>
      </c>
      <c r="G43">
        <v>1092.595</v>
      </c>
      <c r="H43">
        <v>2003</v>
      </c>
      <c r="I43">
        <v>323.88756577478841</v>
      </c>
      <c r="J43">
        <v>262.44343891402718</v>
      </c>
      <c r="K43">
        <v>336.43343367383267</v>
      </c>
      <c r="L43">
        <v>128.19273938261554</v>
      </c>
      <c r="N43">
        <v>2003</v>
      </c>
      <c r="O43">
        <f t="shared" si="1"/>
        <v>125.31164808985565</v>
      </c>
      <c r="P43">
        <f t="shared" si="2"/>
        <v>130.63063063063063</v>
      </c>
      <c r="Q43">
        <f t="shared" si="3"/>
        <v>137.53160686712508</v>
      </c>
      <c r="R43">
        <f t="shared" si="4"/>
        <v>105.28281629138539</v>
      </c>
      <c r="S43">
        <f t="shared" si="4"/>
        <v>162.5999139820791</v>
      </c>
    </row>
    <row r="44" spans="2:19" x14ac:dyDescent="0.2">
      <c r="B44">
        <v>2004</v>
      </c>
      <c r="C44">
        <v>5463.6964027727226</v>
      </c>
      <c r="D44">
        <v>176.2</v>
      </c>
      <c r="E44">
        <v>22.489584267139435</v>
      </c>
      <c r="F44">
        <v>127636687.10067785</v>
      </c>
      <c r="G44">
        <v>1121.193</v>
      </c>
      <c r="H44">
        <v>2004</v>
      </c>
      <c r="I44">
        <v>316.27921795200962</v>
      </c>
      <c r="J44">
        <v>265.76168929110105</v>
      </c>
      <c r="K44">
        <v>341.02959726165869</v>
      </c>
      <c r="L44">
        <v>128.32157944635625</v>
      </c>
      <c r="N44">
        <v>2004</v>
      </c>
      <c r="O44">
        <f t="shared" si="1"/>
        <v>122.3679889140779</v>
      </c>
      <c r="P44">
        <f t="shared" si="2"/>
        <v>132.2822822822823</v>
      </c>
      <c r="Q44">
        <f t="shared" si="3"/>
        <v>139.4104860164272</v>
      </c>
      <c r="R44">
        <f t="shared" si="4"/>
        <v>105.38863074567595</v>
      </c>
      <c r="S44">
        <f t="shared" si="4"/>
        <v>166.85586640732313</v>
      </c>
    </row>
    <row r="45" spans="2:19" x14ac:dyDescent="0.2">
      <c r="B45">
        <v>2005</v>
      </c>
      <c r="C45">
        <v>5548.9395443181111</v>
      </c>
      <c r="D45">
        <v>178.9</v>
      </c>
      <c r="E45">
        <v>22.868704944849014</v>
      </c>
      <c r="F45">
        <v>127829541.33509789</v>
      </c>
      <c r="G45">
        <v>1153.0620000000001</v>
      </c>
      <c r="H45">
        <v>2005</v>
      </c>
      <c r="I45">
        <v>321.21372238934725</v>
      </c>
      <c r="J45">
        <v>269.8340874811463</v>
      </c>
      <c r="K45">
        <v>346.77854177290868</v>
      </c>
      <c r="L45">
        <v>128.51546852735515</v>
      </c>
      <c r="N45">
        <v>2005</v>
      </c>
      <c r="O45">
        <f t="shared" si="1"/>
        <v>124.27714180813945</v>
      </c>
      <c r="P45">
        <f t="shared" si="2"/>
        <v>134.30930930930933</v>
      </c>
      <c r="Q45">
        <f t="shared" si="3"/>
        <v>141.76061384940792</v>
      </c>
      <c r="R45">
        <f t="shared" si="4"/>
        <v>105.54786900358374</v>
      </c>
      <c r="S45">
        <f t="shared" si="4"/>
        <v>171.59860883127246</v>
      </c>
    </row>
    <row r="46" spans="2:19" x14ac:dyDescent="0.2">
      <c r="B46">
        <v>2006</v>
      </c>
      <c r="C46">
        <v>5363.3498618528256</v>
      </c>
      <c r="D46">
        <v>178.3</v>
      </c>
      <c r="E46">
        <v>22.808958101976145</v>
      </c>
      <c r="F46">
        <v>127924610.77945118</v>
      </c>
      <c r="G46">
        <v>1164.348</v>
      </c>
      <c r="H46">
        <v>2006</v>
      </c>
      <c r="I46">
        <v>310.47041688644742</v>
      </c>
      <c r="J46">
        <v>268.92911010558072</v>
      </c>
      <c r="K46">
        <v>345.87254717911969</v>
      </c>
      <c r="L46">
        <v>128.61104810979043</v>
      </c>
      <c r="N46">
        <v>2006</v>
      </c>
      <c r="O46">
        <f t="shared" si="1"/>
        <v>120.1205718722707</v>
      </c>
      <c r="P46">
        <f t="shared" si="2"/>
        <v>133.85885885885887</v>
      </c>
      <c r="Q46">
        <f t="shared" si="3"/>
        <v>141.39024967086576</v>
      </c>
      <c r="R46">
        <f t="shared" si="4"/>
        <v>105.62636711250317</v>
      </c>
      <c r="S46">
        <f t="shared" si="4"/>
        <v>173.27819058773454</v>
      </c>
    </row>
    <row r="47" spans="2:19" x14ac:dyDescent="0.2">
      <c r="B47">
        <v>2007</v>
      </c>
      <c r="C47">
        <v>5208.7600064466233</v>
      </c>
      <c r="D47">
        <v>176.5</v>
      </c>
      <c r="E47">
        <v>22.588169132635812</v>
      </c>
      <c r="F47">
        <v>127978295.36904143</v>
      </c>
      <c r="G47">
        <v>1180.1089999999999</v>
      </c>
      <c r="H47">
        <v>2007</v>
      </c>
      <c r="I47">
        <v>301.52161099262514</v>
      </c>
      <c r="J47">
        <v>266.21417797888387</v>
      </c>
      <c r="K47">
        <v>342.52452738473124</v>
      </c>
      <c r="L47">
        <v>128.66502076831543</v>
      </c>
      <c r="N47">
        <v>2007</v>
      </c>
      <c r="O47">
        <f t="shared" si="1"/>
        <v>116.65829133578717</v>
      </c>
      <c r="P47">
        <f t="shared" si="2"/>
        <v>132.50750750750751</v>
      </c>
      <c r="Q47">
        <f t="shared" si="3"/>
        <v>140.02160287165495</v>
      </c>
      <c r="R47">
        <f t="shared" si="4"/>
        <v>105.67069406518095</v>
      </c>
      <c r="S47">
        <f t="shared" si="4"/>
        <v>175.62374154144709</v>
      </c>
    </row>
    <row r="48" spans="2:19" x14ac:dyDescent="0.2">
      <c r="B48">
        <v>2008</v>
      </c>
      <c r="C48">
        <v>4978.0971599591639</v>
      </c>
      <c r="D48">
        <v>173.1</v>
      </c>
      <c r="E48">
        <v>22.170714684893028</v>
      </c>
      <c r="F48">
        <v>128080385.23912784</v>
      </c>
      <c r="G48">
        <v>1183.72</v>
      </c>
      <c r="H48">
        <v>2008</v>
      </c>
      <c r="I48">
        <v>288.16913689457402</v>
      </c>
      <c r="J48">
        <v>261.08597285067873</v>
      </c>
      <c r="K48">
        <v>336.19429377535209</v>
      </c>
      <c r="L48">
        <v>128.76765844775184</v>
      </c>
      <c r="N48">
        <v>2008</v>
      </c>
      <c r="O48">
        <f t="shared" si="1"/>
        <v>111.49223770448675</v>
      </c>
      <c r="P48">
        <f t="shared" si="2"/>
        <v>129.95495495495496</v>
      </c>
      <c r="Q48">
        <f t="shared" si="3"/>
        <v>137.43384816893348</v>
      </c>
      <c r="R48">
        <f t="shared" si="4"/>
        <v>105.75498888562646</v>
      </c>
      <c r="S48">
        <f t="shared" si="4"/>
        <v>176.16113031715017</v>
      </c>
    </row>
    <row r="49" spans="2:19" x14ac:dyDescent="0.2">
      <c r="B49">
        <v>2009</v>
      </c>
      <c r="C49">
        <v>4515.7867110718298</v>
      </c>
      <c r="D49">
        <v>158</v>
      </c>
      <c r="E49">
        <v>20.239167932799319</v>
      </c>
      <c r="F49">
        <v>128095999.57467924</v>
      </c>
      <c r="G49">
        <v>1114.0029999999999</v>
      </c>
      <c r="H49">
        <v>2009</v>
      </c>
      <c r="I49">
        <v>261.40718373207307</v>
      </c>
      <c r="J49">
        <v>238.3107088989442</v>
      </c>
      <c r="K49">
        <v>306.90452998362827</v>
      </c>
      <c r="L49">
        <v>128.78335656907944</v>
      </c>
      <c r="N49">
        <v>2009</v>
      </c>
      <c r="O49">
        <f t="shared" si="1"/>
        <v>101.1380752997824</v>
      </c>
      <c r="P49">
        <f t="shared" si="2"/>
        <v>118.61861861861863</v>
      </c>
      <c r="Q49">
        <f t="shared" si="3"/>
        <v>125.46040000402945</v>
      </c>
      <c r="R49">
        <f t="shared" si="4"/>
        <v>105.76788152238431</v>
      </c>
      <c r="S49">
        <f t="shared" si="4"/>
        <v>165.78585109375209</v>
      </c>
    </row>
    <row r="50" spans="2:19" x14ac:dyDescent="0.2">
      <c r="B50">
        <v>2010</v>
      </c>
      <c r="C50">
        <v>4554.6057352933803</v>
      </c>
      <c r="D50">
        <v>168.2</v>
      </c>
      <c r="E50">
        <v>21.541678142093588</v>
      </c>
      <c r="F50">
        <v>128071808.21696544</v>
      </c>
      <c r="G50">
        <v>1156.0229999999999</v>
      </c>
      <c r="H50">
        <v>2010</v>
      </c>
      <c r="I50">
        <v>263.65431639050951</v>
      </c>
      <c r="J50">
        <v>253.69532428355959</v>
      </c>
      <c r="K50">
        <v>326.6556524067251</v>
      </c>
      <c r="L50">
        <v>128.75903540169958</v>
      </c>
      <c r="N50">
        <v>2010</v>
      </c>
      <c r="O50">
        <f t="shared" si="1"/>
        <v>102.0074877955403</v>
      </c>
      <c r="P50">
        <f t="shared" si="2"/>
        <v>126.27627627627629</v>
      </c>
      <c r="Q50">
        <f t="shared" si="3"/>
        <v>133.53451907898241</v>
      </c>
      <c r="R50">
        <f t="shared" si="4"/>
        <v>105.74790690440223</v>
      </c>
      <c r="S50">
        <f t="shared" si="4"/>
        <v>172.03926465095029</v>
      </c>
    </row>
    <row r="51" spans="2:19" x14ac:dyDescent="0.2">
      <c r="B51">
        <v>2011</v>
      </c>
      <c r="C51">
        <v>4537.2921208265507</v>
      </c>
      <c r="D51">
        <v>159.4</v>
      </c>
      <c r="E51">
        <v>20.40914886520477</v>
      </c>
      <c r="F51">
        <v>128037320.35887559</v>
      </c>
      <c r="G51">
        <v>1104.183</v>
      </c>
      <c r="H51">
        <v>2011</v>
      </c>
      <c r="I51">
        <v>262.65207614145163</v>
      </c>
      <c r="J51">
        <v>240.42232277526395</v>
      </c>
      <c r="K51">
        <v>309.48210226027959</v>
      </c>
      <c r="L51">
        <v>128.72436248341612</v>
      </c>
      <c r="N51">
        <v>2011</v>
      </c>
      <c r="O51">
        <f t="shared" si="1"/>
        <v>101.61972243909324</v>
      </c>
      <c r="P51">
        <f t="shared" si="2"/>
        <v>119.66966966966967</v>
      </c>
      <c r="Q51">
        <f t="shared" si="3"/>
        <v>126.51409331017004</v>
      </c>
      <c r="R51">
        <f t="shared" si="4"/>
        <v>105.71943054526126</v>
      </c>
      <c r="S51">
        <f t="shared" si="4"/>
        <v>164.32443935810988</v>
      </c>
    </row>
    <row r="52" spans="2:19" x14ac:dyDescent="0.2">
      <c r="B52">
        <v>2012</v>
      </c>
      <c r="C52">
        <v>4780.2042888142105</v>
      </c>
      <c r="D52">
        <v>158.1</v>
      </c>
      <c r="E52">
        <v>20.217182032909477</v>
      </c>
      <c r="F52">
        <v>127875914.18665071</v>
      </c>
      <c r="G52">
        <v>1106.8799405099999</v>
      </c>
      <c r="H52">
        <v>2012</v>
      </c>
      <c r="I52">
        <v>276.7136316999148</v>
      </c>
      <c r="J52">
        <v>238.46153846153848</v>
      </c>
      <c r="K52">
        <v>306.57113820120111</v>
      </c>
      <c r="L52">
        <v>128.56209021340689</v>
      </c>
      <c r="N52">
        <v>2012</v>
      </c>
      <c r="O52">
        <f t="shared" si="1"/>
        <v>107.06011869982322</v>
      </c>
      <c r="P52">
        <f t="shared" si="2"/>
        <v>118.6936936936937</v>
      </c>
      <c r="Q52">
        <f t="shared" si="3"/>
        <v>125.32411180266729</v>
      </c>
      <c r="R52">
        <f t="shared" si="4"/>
        <v>105.58615871040659</v>
      </c>
      <c r="S52">
        <f t="shared" si="4"/>
        <v>164.72579786235048</v>
      </c>
    </row>
    <row r="53" spans="2:19" x14ac:dyDescent="0.2">
      <c r="B53">
        <v>2013</v>
      </c>
      <c r="C53">
        <v>4605.2065708738555</v>
      </c>
      <c r="D53">
        <v>157.19999999999999</v>
      </c>
      <c r="E53">
        <v>20.07222163505503</v>
      </c>
      <c r="F53">
        <v>127685888.26370886</v>
      </c>
      <c r="G53">
        <v>1087.75954653546</v>
      </c>
      <c r="H53">
        <v>2013</v>
      </c>
      <c r="I53">
        <v>266.58346755948531</v>
      </c>
      <c r="J53">
        <v>237.10407239819003</v>
      </c>
      <c r="K53">
        <v>304.37297457523204</v>
      </c>
      <c r="L53">
        <v>128.37104462047</v>
      </c>
      <c r="N53">
        <v>2013</v>
      </c>
      <c r="O53">
        <f t="shared" si="1"/>
        <v>103.14077230311513</v>
      </c>
      <c r="P53">
        <f t="shared" si="2"/>
        <v>118.01801801801801</v>
      </c>
      <c r="Q53">
        <f t="shared" si="3"/>
        <v>124.42551806798667</v>
      </c>
      <c r="R53">
        <f t="shared" si="4"/>
        <v>105.42925576753071</v>
      </c>
      <c r="S53">
        <f t="shared" si="4"/>
        <v>161.88030212462181</v>
      </c>
    </row>
    <row r="54" spans="2:19" x14ac:dyDescent="0.2">
      <c r="B54">
        <v>2014</v>
      </c>
      <c r="C54">
        <v>4379.3431905427724</v>
      </c>
      <c r="D54">
        <v>153.4</v>
      </c>
      <c r="E54">
        <v>19.552382936817594</v>
      </c>
      <c r="F54">
        <v>127460123.44731155</v>
      </c>
      <c r="G54">
        <v>1062.7288196205511</v>
      </c>
      <c r="H54">
        <v>2014</v>
      </c>
      <c r="I54">
        <v>253.50882211270323</v>
      </c>
      <c r="J54">
        <v>231.37254901960785</v>
      </c>
      <c r="K54">
        <v>296.49019738401597</v>
      </c>
      <c r="L54">
        <v>128.14406836088824</v>
      </c>
      <c r="N54">
        <v>2014</v>
      </c>
      <c r="O54">
        <f t="shared" si="1"/>
        <v>98.082210190032825</v>
      </c>
      <c r="P54">
        <f t="shared" si="2"/>
        <v>115.16516516516518</v>
      </c>
      <c r="Q54">
        <f t="shared" si="3"/>
        <v>121.20309453580434</v>
      </c>
      <c r="R54">
        <f t="shared" si="4"/>
        <v>105.24284349523556</v>
      </c>
      <c r="S54">
        <f t="shared" si="4"/>
        <v>158.15523103856239</v>
      </c>
    </row>
    <row r="55" spans="2:19" x14ac:dyDescent="0.2">
      <c r="B55">
        <v>2015</v>
      </c>
      <c r="C55">
        <v>4235.1562024300729</v>
      </c>
      <c r="D55">
        <v>151.69999999999999</v>
      </c>
      <c r="E55">
        <v>19.310147912008688</v>
      </c>
      <c r="F55">
        <v>127291680.36920691</v>
      </c>
      <c r="G55">
        <v>1030.1143104329549</v>
      </c>
      <c r="H55">
        <v>2015</v>
      </c>
      <c r="I55">
        <v>245.16221123293371</v>
      </c>
      <c r="J55">
        <v>228.80844645550525</v>
      </c>
      <c r="K55">
        <v>292.81697194898857</v>
      </c>
      <c r="L55">
        <v>127.97472142529953</v>
      </c>
      <c r="N55">
        <v>2015</v>
      </c>
      <c r="O55">
        <f t="shared" si="1"/>
        <v>94.852918065753173</v>
      </c>
      <c r="P55">
        <f t="shared" si="2"/>
        <v>113.88888888888889</v>
      </c>
      <c r="Q55">
        <f t="shared" si="3"/>
        <v>119.70150597206401</v>
      </c>
      <c r="R55">
        <f t="shared" si="4"/>
        <v>105.10376134132449</v>
      </c>
      <c r="S55">
        <f t="shared" si="4"/>
        <v>153.30154198775136</v>
      </c>
    </row>
    <row r="56" spans="2:19" x14ac:dyDescent="0.2">
      <c r="B56">
        <v>2016</v>
      </c>
      <c r="C56">
        <v>4103.0414166354558</v>
      </c>
      <c r="D56">
        <v>150.1</v>
      </c>
      <c r="E56">
        <v>19.064178844331764</v>
      </c>
      <c r="F56">
        <v>127009852.39394914</v>
      </c>
      <c r="G56">
        <v>1063.6942197616236</v>
      </c>
      <c r="H56">
        <v>2016</v>
      </c>
      <c r="I56">
        <v>237.5144288433753</v>
      </c>
      <c r="J56">
        <v>226.39517345399699</v>
      </c>
      <c r="K56">
        <v>289.08712389611674</v>
      </c>
      <c r="L56">
        <v>127.69138117463382</v>
      </c>
      <c r="N56">
        <v>2016</v>
      </c>
      <c r="O56">
        <f t="shared" si="1"/>
        <v>91.894001711012578</v>
      </c>
      <c r="P56">
        <f t="shared" si="2"/>
        <v>112.6876876876877</v>
      </c>
      <c r="Q56">
        <f t="shared" si="3"/>
        <v>118.17677048284685</v>
      </c>
      <c r="R56">
        <f t="shared" si="4"/>
        <v>104.87105815000133</v>
      </c>
      <c r="S56">
        <f t="shared" si="4"/>
        <v>158.29890182224406</v>
      </c>
    </row>
    <row r="57" spans="2:19" x14ac:dyDescent="0.2">
      <c r="B57">
        <v>2017</v>
      </c>
      <c r="C57">
        <v>4083.5427269931693</v>
      </c>
      <c r="D57">
        <v>152.19999999999999</v>
      </c>
      <c r="E57">
        <v>19.276838649529964</v>
      </c>
      <c r="F57">
        <v>126654656.04158978</v>
      </c>
      <c r="G57">
        <v>1076.8767021500335</v>
      </c>
      <c r="H57">
        <v>2017</v>
      </c>
      <c r="I57">
        <v>236.3857002580861</v>
      </c>
      <c r="J57">
        <v>229.5625942684766</v>
      </c>
      <c r="K57">
        <v>292.31187393413552</v>
      </c>
      <c r="L57">
        <v>127.33427885567137</v>
      </c>
      <c r="N57">
        <v>2017</v>
      </c>
      <c r="O57">
        <f t="shared" si="1"/>
        <v>91.457298193449716</v>
      </c>
      <c r="P57">
        <f t="shared" si="2"/>
        <v>114.26426426426426</v>
      </c>
      <c r="Q57">
        <f t="shared" si="3"/>
        <v>119.49502547798957</v>
      </c>
      <c r="R57">
        <f t="shared" si="4"/>
        <v>104.57777525406182</v>
      </c>
      <c r="S57">
        <f t="shared" si="4"/>
        <v>160.2607179594456</v>
      </c>
    </row>
    <row r="58" spans="2:19" x14ac:dyDescent="0.2">
      <c r="B58">
        <v>2018</v>
      </c>
      <c r="C58">
        <v>3939.0576731337878</v>
      </c>
      <c r="D58">
        <v>151.6</v>
      </c>
      <c r="E58">
        <v>19.139602788782213</v>
      </c>
      <c r="F58">
        <v>126250678.02626789</v>
      </c>
      <c r="G58">
        <v>1082.912307090174</v>
      </c>
      <c r="H58">
        <v>2018</v>
      </c>
      <c r="I58">
        <v>228.02183512509512</v>
      </c>
      <c r="J58">
        <v>228.65761689291102</v>
      </c>
      <c r="K58">
        <v>290.23084434440466</v>
      </c>
      <c r="L58">
        <v>126.92813311368091</v>
      </c>
      <c r="N58">
        <v>2018</v>
      </c>
      <c r="O58">
        <f t="shared" si="1"/>
        <v>88.221330422630274</v>
      </c>
      <c r="P58">
        <f t="shared" si="2"/>
        <v>113.81381381381382</v>
      </c>
      <c r="Q58">
        <f t="shared" si="3"/>
        <v>118.64431530840758</v>
      </c>
      <c r="R58">
        <f t="shared" si="4"/>
        <v>104.24421371424728</v>
      </c>
      <c r="S58">
        <f t="shared" si="4"/>
        <v>161.15893627830727</v>
      </c>
    </row>
    <row r="59" spans="2:19" x14ac:dyDescent="0.2">
      <c r="B59">
        <v>2019</v>
      </c>
      <c r="C59">
        <v>3846.2073999502454</v>
      </c>
      <c r="D59">
        <v>149</v>
      </c>
      <c r="E59">
        <v>18.739933346281759</v>
      </c>
      <c r="F59">
        <v>125771364.74014604</v>
      </c>
      <c r="G59">
        <v>1047.3889682059728</v>
      </c>
      <c r="H59">
        <v>2019</v>
      </c>
      <c r="I59">
        <v>222.64697356173696</v>
      </c>
      <c r="J59">
        <v>224.73604826546003</v>
      </c>
      <c r="K59">
        <v>284.17030061026043</v>
      </c>
      <c r="L59">
        <v>126.44624785543802</v>
      </c>
      <c r="N59">
        <v>2019</v>
      </c>
      <c r="O59">
        <f t="shared" si="1"/>
        <v>86.14180396983781</v>
      </c>
      <c r="P59">
        <f t="shared" si="2"/>
        <v>111.86186186186187</v>
      </c>
      <c r="Q59">
        <f t="shared" si="3"/>
        <v>116.16680791818361</v>
      </c>
      <c r="R59">
        <f t="shared" si="4"/>
        <v>103.84844842081917</v>
      </c>
      <c r="S59">
        <f t="shared" si="4"/>
        <v>155.87235538884011</v>
      </c>
    </row>
    <row r="60" spans="2:19" x14ac:dyDescent="0.2">
      <c r="B60">
        <v>2020</v>
      </c>
      <c r="C60">
        <v>3412.2657031163935</v>
      </c>
      <c r="D60">
        <v>138.69999999999999</v>
      </c>
      <c r="E60">
        <v>17.370896328269737</v>
      </c>
      <c r="F60">
        <v>125240781.02573712</v>
      </c>
      <c r="G60">
        <v>1011.0279065579521</v>
      </c>
      <c r="H60">
        <v>2020</v>
      </c>
      <c r="I60">
        <v>197.52721389834707</v>
      </c>
      <c r="J60">
        <v>209.20060331825036</v>
      </c>
      <c r="K60">
        <v>263.41037293248979</v>
      </c>
      <c r="L60">
        <v>125.9128170542471</v>
      </c>
      <c r="N60">
        <v>2020</v>
      </c>
      <c r="O60">
        <f t="shared" si="1"/>
        <v>76.423003942703559</v>
      </c>
      <c r="P60">
        <f t="shared" si="2"/>
        <v>104.12912912912913</v>
      </c>
      <c r="Q60">
        <f t="shared" si="3"/>
        <v>107.68029639407297</v>
      </c>
      <c r="R60">
        <f t="shared" si="4"/>
        <v>103.41034952913135</v>
      </c>
      <c r="S60">
        <f t="shared" si="4"/>
        <v>150.46110465433625</v>
      </c>
    </row>
    <row r="61" spans="2:19" x14ac:dyDescent="0.2">
      <c r="B61">
        <v>2021</v>
      </c>
      <c r="C61">
        <v>3485.1850879398603</v>
      </c>
      <c r="D61">
        <v>145.5</v>
      </c>
      <c r="E61">
        <v>18.134933678578818</v>
      </c>
      <c r="F61">
        <v>124638719.44040425</v>
      </c>
      <c r="G61">
        <v>1034.6617179760381</v>
      </c>
      <c r="H61">
        <v>2021</v>
      </c>
      <c r="I61">
        <v>201.74832801329018</v>
      </c>
      <c r="J61">
        <v>219.45701357466064</v>
      </c>
      <c r="K61">
        <v>274.99615178788139</v>
      </c>
      <c r="L61">
        <v>125.30752483530263</v>
      </c>
      <c r="N61">
        <v>2021</v>
      </c>
      <c r="O61">
        <f t="shared" si="1"/>
        <v>78.056147114635863</v>
      </c>
      <c r="P61">
        <f t="shared" si="2"/>
        <v>109.23423423423425</v>
      </c>
      <c r="Q61">
        <f t="shared" si="3"/>
        <v>112.41648080175568</v>
      </c>
      <c r="R61">
        <f t="shared" si="4"/>
        <v>102.91323190923612</v>
      </c>
      <c r="S61">
        <f t="shared" si="4"/>
        <v>153.97828687066479</v>
      </c>
    </row>
    <row r="62" spans="2:19" x14ac:dyDescent="0.2">
      <c r="B62">
        <v>2022</v>
      </c>
      <c r="C62">
        <v>3503.8707168168935</v>
      </c>
      <c r="D62">
        <v>145.4</v>
      </c>
      <c r="E62">
        <v>18.017571570497239</v>
      </c>
      <c r="F62">
        <v>123917273.52474028</v>
      </c>
      <c r="G62">
        <v>1040.5639211540995</v>
      </c>
      <c r="H62">
        <v>2022</v>
      </c>
      <c r="I62">
        <v>202.82999061906204</v>
      </c>
      <c r="J62">
        <v>219.30618401206638</v>
      </c>
      <c r="K62">
        <v>273.21648561097828</v>
      </c>
      <c r="L62">
        <v>124.58220767543229</v>
      </c>
      <c r="N62">
        <v>2022</v>
      </c>
      <c r="O62">
        <f t="shared" si="1"/>
        <v>78.474640870276644</v>
      </c>
      <c r="P62">
        <f t="shared" si="2"/>
        <v>109.15915915915917</v>
      </c>
      <c r="Q62">
        <f t="shared" si="3"/>
        <v>111.68896586269689</v>
      </c>
      <c r="R62">
        <f t="shared" si="4"/>
        <v>102.31753956610194</v>
      </c>
      <c r="S62">
        <f t="shared" si="4"/>
        <v>154.85665234831893</v>
      </c>
    </row>
    <row r="63" spans="2:19" x14ac:dyDescent="0.2">
      <c r="B63">
        <v>2023</v>
      </c>
      <c r="C63">
        <v>3365.773018461929</v>
      </c>
      <c r="D63">
        <v>141.19999999999999</v>
      </c>
      <c r="E63">
        <v>17.403745297488058</v>
      </c>
      <c r="F63">
        <v>123255986.52611938</v>
      </c>
      <c r="G63">
        <v>1013.2592229489337</v>
      </c>
      <c r="H63">
        <v>2023</v>
      </c>
      <c r="I63">
        <v>194.83587293446391</v>
      </c>
      <c r="J63">
        <v>212.97134238310707</v>
      </c>
      <c r="K63">
        <v>263.90849111066143</v>
      </c>
      <c r="L63">
        <v>123.91737224247061</v>
      </c>
      <c r="N63">
        <v>2023</v>
      </c>
      <c r="O63">
        <f t="shared" si="1"/>
        <v>75.381727872258637</v>
      </c>
      <c r="P63">
        <f t="shared" si="2"/>
        <v>106.006006006006</v>
      </c>
      <c r="Q63">
        <f t="shared" si="3"/>
        <v>107.88392358030585</v>
      </c>
      <c r="R63">
        <f t="shared" si="4"/>
        <v>101.77151997802221</v>
      </c>
      <c r="S63">
        <f t="shared" si="4"/>
        <v>150.79316900868571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Japonİstatistik</vt:lpstr>
      <vt:lpstr>EnergyInst</vt:lpstr>
      <vt:lpstr>Sheet3</vt:lpstr>
      <vt:lpstr>Grafikler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Sanlı</dc:creator>
  <cp:lastModifiedBy>Barış Sanlı</cp:lastModifiedBy>
  <dcterms:created xsi:type="dcterms:W3CDTF">2024-11-07T19:03:19Z</dcterms:created>
  <dcterms:modified xsi:type="dcterms:W3CDTF">2024-11-26T06:40:07Z</dcterms:modified>
</cp:coreProperties>
</file>