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0F08EDD9-C625-F146-8C07-CC648FDF3CA4}" xr6:coauthVersionLast="47" xr6:coauthVersionMax="47" xr10:uidLastSave="{00000000-0000-0000-0000-000000000000}"/>
  <bookViews>
    <workbookView xWindow="26260" yWindow="15180" windowWidth="22020" windowHeight="13080" xr2:uid="{37FAEB0C-2EE9-9944-8E7B-A293DFC95D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K12" i="1"/>
  <c r="K13" i="1"/>
  <c r="K14" i="1"/>
  <c r="K11" i="1"/>
  <c r="J12" i="1"/>
  <c r="J13" i="1"/>
  <c r="J14" i="1"/>
  <c r="J11" i="1"/>
  <c r="I12" i="1"/>
  <c r="I13" i="1"/>
  <c r="I14" i="1"/>
  <c r="I11" i="1"/>
  <c r="H12" i="1"/>
  <c r="H13" i="1"/>
  <c r="H14" i="1"/>
  <c r="H11" i="1"/>
</calcChain>
</file>

<file path=xl/sharedStrings.xml><?xml version="1.0" encoding="utf-8"?>
<sst xmlns="http://schemas.openxmlformats.org/spreadsheetml/2006/main" count="68" uniqueCount="44">
  <si>
    <t>Cheniere</t>
  </si>
  <si>
    <t>LNG yüklemesi</t>
  </si>
  <si>
    <t>Tbtu</t>
  </si>
  <si>
    <t>Kargo sayısı</t>
  </si>
  <si>
    <t>kargo</t>
  </si>
  <si>
    <t>Gelir</t>
  </si>
  <si>
    <t>milyon $</t>
  </si>
  <si>
    <t>https://lngir.cheniere.com/news-events/press-releases/detail/318/cheniere-reports-first-quarter-2025-results-and-reconfirms</t>
  </si>
  <si>
    <t>2024q1</t>
  </si>
  <si>
    <t>2025q1</t>
  </si>
  <si>
    <t>EBITDA</t>
  </si>
  <si>
    <t>consolidated adjusted</t>
  </si>
  <si>
    <t>VG</t>
  </si>
  <si>
    <t>https://investors.ventureglobal.com/news/news-details/2025/Venture-Global-Reports-First-Quarter-2025-Results/default.aspx</t>
  </si>
  <si>
    <t>Kargo başı gelir</t>
  </si>
  <si>
    <t>kargo başı mmbtu</t>
  </si>
  <si>
    <t>ortalama satış fiyatı</t>
  </si>
  <si>
    <t>marj</t>
  </si>
  <si>
    <t>Henry hub fiyatları</t>
  </si>
  <si>
    <t>  2024</t>
  </si>
  <si>
    <t>  2025</t>
  </si>
  <si>
    <t>2024Q1</t>
  </si>
  <si>
    <t>2025Q1</t>
  </si>
  <si>
    <t>95-100 milyon m3</t>
  </si>
  <si>
    <t>Henry hub Fiyatları</t>
  </si>
  <si>
    <t>Cheniere (46 MTPA)</t>
  </si>
  <si>
    <t>VG-CP: 10mtpa</t>
  </si>
  <si>
    <t>Plaquemines - 20mtpa</t>
  </si>
  <si>
    <t>27 mtpa'dan</t>
  </si>
  <si>
    <t>100'e çıkacak</t>
  </si>
  <si>
    <t>27'den</t>
  </si>
  <si>
    <t>18 milyar $</t>
  </si>
  <si>
    <t>1mtpa=1milyar $</t>
  </si>
  <si>
    <t>https://www.reuters.com/business/energy/venture-global-announces-18-billion-expansion-plaquemines-lng-plant-2025-03-06/</t>
  </si>
  <si>
    <t>8 milyar $</t>
  </si>
  <si>
    <t>5 milyn ton</t>
  </si>
  <si>
    <t>1 mtpa=1.6 milyar $</t>
  </si>
  <si>
    <t>https://www.caller.com/story/news/local/2022/10/05/cheniere-breaks-ground-on-8-billion-expansion-of-lng-export-facility/69527123007/</t>
  </si>
  <si>
    <t>(milyon $)</t>
  </si>
  <si>
    <t>(enerji)</t>
  </si>
  <si>
    <t>(adet)</t>
  </si>
  <si>
    <t>(100 mcm)</t>
  </si>
  <si>
    <t>($/mmbtu)</t>
  </si>
  <si>
    <t>Venture Global (27 mtpa)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</si>
</sst>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698500</xdr:colOff>
      <xdr:row>13</xdr:row>
      <xdr:rowOff>0</xdr:rowOff>
    </xdr:from>
    <xdr:to>
      <xdr:col>14</xdr:col>
      <xdr:colOff>215900</xdr:colOff>
      <xdr:row>28</xdr:row>
      <xdr:rowOff>161730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7B791-602F-BEAE-5F5E-8292E88C8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2641600"/>
          <a:ext cx="7772400" cy="320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vestors.ventureglobal.com/news/news-details/2025/Venture-Global-Reports-First-Quarter-2025-Results/default.aspx" TargetMode="External"/><Relationship Id="rId1" Type="http://schemas.openxmlformats.org/officeDocument/2006/relationships/hyperlink" Target="https://lngir.cheniere.com/news-events/press-releases/detail/318/cheniere-reports-first-quarter-2025-results-and-reconfirm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uters.com/business/energy/venture-global-announces-18-billion-expansion-plaquemines-lng-plant-2025-03-06/" TargetMode="External"/><Relationship Id="rId1" Type="http://schemas.openxmlformats.org/officeDocument/2006/relationships/hyperlink" Target="https://www.caller.com/story/news/local/2022/10/05/cheniere-breaks-ground-on-8-billion-expansion-of-lng-export-facility/695271230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6D17-02F6-AC43-AE16-4882D57B7FB6}">
  <dimension ref="B3:N34"/>
  <sheetViews>
    <sheetView tabSelected="1" topLeftCell="A8" workbookViewId="0">
      <selection activeCell="D17" sqref="D17"/>
    </sheetView>
  </sheetViews>
  <sheetFormatPr baseColWidth="10" defaultRowHeight="16" x14ac:dyDescent="0.2"/>
  <sheetData>
    <row r="3" spans="2:12" x14ac:dyDescent="0.2">
      <c r="C3" s="4" t="s">
        <v>7</v>
      </c>
    </row>
    <row r="4" spans="2:12" x14ac:dyDescent="0.2">
      <c r="C4" t="s">
        <v>0</v>
      </c>
    </row>
    <row r="5" spans="2:12" x14ac:dyDescent="0.2">
      <c r="C5" t="s">
        <v>1</v>
      </c>
      <c r="F5">
        <v>608</v>
      </c>
      <c r="G5" t="s">
        <v>2</v>
      </c>
    </row>
    <row r="6" spans="2:12" x14ac:dyDescent="0.2">
      <c r="C6" t="s">
        <v>3</v>
      </c>
      <c r="F6">
        <v>168</v>
      </c>
      <c r="G6" t="s">
        <v>4</v>
      </c>
    </row>
    <row r="7" spans="2:12" x14ac:dyDescent="0.2">
      <c r="C7" t="s">
        <v>5</v>
      </c>
      <c r="F7">
        <v>5444</v>
      </c>
      <c r="G7" t="s">
        <v>6</v>
      </c>
    </row>
    <row r="8" spans="2:12" x14ac:dyDescent="0.2">
      <c r="I8" t="s">
        <v>23</v>
      </c>
    </row>
    <row r="9" spans="2:12" x14ac:dyDescent="0.2">
      <c r="E9" t="s">
        <v>11</v>
      </c>
    </row>
    <row r="10" spans="2:12" x14ac:dyDescent="0.2">
      <c r="D10" t="s">
        <v>5</v>
      </c>
      <c r="E10" t="s">
        <v>10</v>
      </c>
      <c r="F10" t="s">
        <v>2</v>
      </c>
      <c r="G10" t="s">
        <v>4</v>
      </c>
      <c r="H10" t="s">
        <v>14</v>
      </c>
      <c r="I10" t="s">
        <v>15</v>
      </c>
      <c r="J10" t="s">
        <v>16</v>
      </c>
      <c r="K10" t="s">
        <v>17</v>
      </c>
      <c r="L10" t="s">
        <v>24</v>
      </c>
    </row>
    <row r="11" spans="2:12" x14ac:dyDescent="0.2">
      <c r="B11" t="s">
        <v>0</v>
      </c>
      <c r="C11" t="s">
        <v>8</v>
      </c>
      <c r="D11">
        <v>4253</v>
      </c>
      <c r="E11">
        <v>1773</v>
      </c>
      <c r="F11">
        <v>602</v>
      </c>
      <c r="G11">
        <v>166</v>
      </c>
      <c r="H11" s="3">
        <f>D11/G11</f>
        <v>25.620481927710845</v>
      </c>
      <c r="I11" s="3">
        <f>F11/G11</f>
        <v>3.6265060240963853</v>
      </c>
      <c r="J11" s="3">
        <f>D11/F11</f>
        <v>7.0647840531561465</v>
      </c>
      <c r="K11" s="3">
        <f>E11/F11</f>
        <v>2.9451827242524917</v>
      </c>
      <c r="L11">
        <v>2.13</v>
      </c>
    </row>
    <row r="12" spans="2:12" x14ac:dyDescent="0.2">
      <c r="C12" t="s">
        <v>9</v>
      </c>
      <c r="D12">
        <v>5444</v>
      </c>
      <c r="E12">
        <v>1872</v>
      </c>
      <c r="F12">
        <v>609</v>
      </c>
      <c r="G12">
        <v>168</v>
      </c>
      <c r="H12" s="3">
        <f t="shared" ref="H12:H14" si="0">D12/G12</f>
        <v>32.404761904761905</v>
      </c>
      <c r="I12" s="3">
        <f t="shared" ref="I12:I14" si="1">F12/G12</f>
        <v>3.625</v>
      </c>
      <c r="J12" s="3">
        <f t="shared" ref="J12:J14" si="2">D12/F12</f>
        <v>8.9392446633825937</v>
      </c>
      <c r="K12" s="3">
        <f t="shared" ref="K12:K14" si="3">E12/F12</f>
        <v>3.0738916256157633</v>
      </c>
      <c r="L12">
        <v>4.1500000000000004</v>
      </c>
    </row>
    <row r="13" spans="2:12" x14ac:dyDescent="0.2">
      <c r="B13" t="s">
        <v>12</v>
      </c>
      <c r="C13" t="s">
        <v>8</v>
      </c>
      <c r="D13">
        <v>1414</v>
      </c>
      <c r="E13">
        <v>693</v>
      </c>
      <c r="F13">
        <v>140.9</v>
      </c>
      <c r="G13">
        <v>40</v>
      </c>
      <c r="H13" s="3">
        <f t="shared" si="0"/>
        <v>35.35</v>
      </c>
      <c r="I13" s="3">
        <f t="shared" si="1"/>
        <v>3.5225</v>
      </c>
      <c r="J13" s="3">
        <f t="shared" si="2"/>
        <v>10.035486160397445</v>
      </c>
      <c r="K13" s="3">
        <f t="shared" si="3"/>
        <v>4.9183818310858767</v>
      </c>
      <c r="L13">
        <v>2.13</v>
      </c>
    </row>
    <row r="14" spans="2:12" x14ac:dyDescent="0.2">
      <c r="C14" t="s">
        <v>9</v>
      </c>
      <c r="D14">
        <v>2894</v>
      </c>
      <c r="E14">
        <v>1346</v>
      </c>
      <c r="F14">
        <v>228.3</v>
      </c>
      <c r="G14">
        <v>63</v>
      </c>
      <c r="H14" s="3">
        <f t="shared" si="0"/>
        <v>45.936507936507937</v>
      </c>
      <c r="I14" s="3">
        <f t="shared" si="1"/>
        <v>3.6238095238095238</v>
      </c>
      <c r="J14" s="3">
        <f t="shared" si="2"/>
        <v>12.676303109943056</v>
      </c>
      <c r="K14" s="3">
        <f t="shared" si="3"/>
        <v>5.8957512045554097</v>
      </c>
      <c r="L14">
        <v>4.1500000000000004</v>
      </c>
    </row>
    <row r="17" spans="2:5" x14ac:dyDescent="0.2">
      <c r="D17" s="4" t="s">
        <v>13</v>
      </c>
    </row>
    <row r="30" spans="2:5" x14ac:dyDescent="0.2">
      <c r="D30" t="s">
        <v>21</v>
      </c>
      <c r="E30" s="3">
        <f>AVERAGE(C33:E33)</f>
        <v>2.1300000000000003</v>
      </c>
    </row>
    <row r="31" spans="2:5" x14ac:dyDescent="0.2">
      <c r="B31" t="s">
        <v>18</v>
      </c>
      <c r="D31" t="s">
        <v>22</v>
      </c>
      <c r="E31" s="3">
        <f>AVERAGE(C34:E34)</f>
        <v>4.1466666666666674</v>
      </c>
    </row>
    <row r="33" spans="2:14" x14ac:dyDescent="0.2">
      <c r="B33" s="1" t="s">
        <v>19</v>
      </c>
      <c r="C33" s="2">
        <v>3.18</v>
      </c>
      <c r="D33" s="2">
        <v>1.72</v>
      </c>
      <c r="E33" s="2">
        <v>1.49</v>
      </c>
      <c r="F33" s="2">
        <v>1.6</v>
      </c>
      <c r="G33" s="2">
        <v>2.12</v>
      </c>
      <c r="H33" s="2">
        <v>2.54</v>
      </c>
      <c r="I33" s="2">
        <v>2.0699999999999998</v>
      </c>
      <c r="J33" s="2">
        <v>1.99</v>
      </c>
      <c r="K33" s="2">
        <v>2.2799999999999998</v>
      </c>
      <c r="L33" s="2">
        <v>2.2000000000000002</v>
      </c>
      <c r="M33" s="2">
        <v>2.12</v>
      </c>
      <c r="N33" s="2">
        <v>3.01</v>
      </c>
    </row>
    <row r="34" spans="2:14" x14ac:dyDescent="0.2">
      <c r="B34" s="1" t="s">
        <v>20</v>
      </c>
      <c r="C34" s="2">
        <v>4.13</v>
      </c>
      <c r="D34" s="2">
        <v>4.1900000000000004</v>
      </c>
      <c r="E34" s="2">
        <v>4.12</v>
      </c>
      <c r="F34" s="2">
        <v>3.42</v>
      </c>
    </row>
  </sheetData>
  <phoneticPr fontId="4" type="noConversion"/>
  <hyperlinks>
    <hyperlink ref="C3" r:id="rId1" xr:uid="{F30CC3D4-56B9-B84C-9204-CE2AC377F2C2}"/>
    <hyperlink ref="D17" r:id="rId2" xr:uid="{A08C2AD5-ED3D-FB47-B80E-F13792A05F5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D15E-3C1C-DF40-A5BE-02EB011E0397}">
  <dimension ref="C4:N18"/>
  <sheetViews>
    <sheetView workbookViewId="0">
      <selection activeCell="H18" sqref="C8:H18"/>
    </sheetView>
  </sheetViews>
  <sheetFormatPr baseColWidth="10" defaultRowHeight="16" x14ac:dyDescent="0.2"/>
  <cols>
    <col min="4" max="4" width="17.5" customWidth="1"/>
  </cols>
  <sheetData>
    <row r="4" spans="3:14" x14ac:dyDescent="0.2">
      <c r="E4" t="s">
        <v>26</v>
      </c>
      <c r="H4" t="s">
        <v>28</v>
      </c>
      <c r="I4" t="s">
        <v>29</v>
      </c>
    </row>
    <row r="5" spans="3:14" x14ac:dyDescent="0.2">
      <c r="E5" t="s">
        <v>27</v>
      </c>
      <c r="H5" t="s">
        <v>30</v>
      </c>
      <c r="I5">
        <v>45</v>
      </c>
      <c r="K5" t="s">
        <v>31</v>
      </c>
    </row>
    <row r="6" spans="3:14" x14ac:dyDescent="0.2">
      <c r="K6" t="s">
        <v>32</v>
      </c>
    </row>
    <row r="7" spans="3:14" x14ac:dyDescent="0.2">
      <c r="M7" s="4" t="s">
        <v>33</v>
      </c>
    </row>
    <row r="8" spans="3:14" x14ac:dyDescent="0.2">
      <c r="E8" t="s">
        <v>25</v>
      </c>
      <c r="G8" t="s">
        <v>43</v>
      </c>
      <c r="K8" t="s">
        <v>0</v>
      </c>
    </row>
    <row r="9" spans="3:14" x14ac:dyDescent="0.2">
      <c r="E9" t="s">
        <v>8</v>
      </c>
      <c r="F9" t="s">
        <v>9</v>
      </c>
      <c r="G9" t="s">
        <v>8</v>
      </c>
      <c r="H9" t="s">
        <v>9</v>
      </c>
      <c r="K9" t="s">
        <v>34</v>
      </c>
      <c r="L9" t="s">
        <v>35</v>
      </c>
    </row>
    <row r="10" spans="3:14" x14ac:dyDescent="0.2">
      <c r="C10" t="s">
        <v>38</v>
      </c>
      <c r="D10" t="s">
        <v>5</v>
      </c>
      <c r="E10">
        <v>4253</v>
      </c>
      <c r="F10">
        <v>5444</v>
      </c>
      <c r="G10">
        <v>1414</v>
      </c>
      <c r="H10">
        <v>2894</v>
      </c>
      <c r="K10" t="s">
        <v>36</v>
      </c>
      <c r="M10">
        <v>2022</v>
      </c>
      <c r="N10" s="4" t="s">
        <v>37</v>
      </c>
    </row>
    <row r="11" spans="3:14" x14ac:dyDescent="0.2">
      <c r="C11" t="s">
        <v>38</v>
      </c>
      <c r="D11" t="s">
        <v>10</v>
      </c>
      <c r="E11">
        <v>1773</v>
      </c>
      <c r="F11">
        <v>1872</v>
      </c>
      <c r="G11">
        <v>693</v>
      </c>
      <c r="H11">
        <v>1346</v>
      </c>
    </row>
    <row r="12" spans="3:14" x14ac:dyDescent="0.2">
      <c r="C12" t="s">
        <v>39</v>
      </c>
      <c r="D12" t="s">
        <v>2</v>
      </c>
      <c r="E12">
        <v>602</v>
      </c>
      <c r="F12">
        <v>609</v>
      </c>
      <c r="G12">
        <v>140.9</v>
      </c>
      <c r="H12">
        <v>228.3</v>
      </c>
    </row>
    <row r="13" spans="3:14" x14ac:dyDescent="0.2">
      <c r="C13" t="s">
        <v>40</v>
      </c>
      <c r="D13" t="s">
        <v>4</v>
      </c>
      <c r="E13">
        <v>166</v>
      </c>
      <c r="F13">
        <v>168</v>
      </c>
      <c r="G13">
        <v>40</v>
      </c>
      <c r="H13">
        <v>63</v>
      </c>
    </row>
    <row r="14" spans="3:14" x14ac:dyDescent="0.2">
      <c r="C14" t="s">
        <v>38</v>
      </c>
      <c r="D14" t="s">
        <v>14</v>
      </c>
      <c r="E14" s="3">
        <v>25.620481927710845</v>
      </c>
      <c r="F14" s="3">
        <v>32.404761904761905</v>
      </c>
      <c r="G14" s="3">
        <v>35.35</v>
      </c>
      <c r="H14" s="3">
        <v>45.936507936507937</v>
      </c>
    </row>
    <row r="15" spans="3:14" x14ac:dyDescent="0.2">
      <c r="C15" t="s">
        <v>41</v>
      </c>
      <c r="D15" t="s">
        <v>15</v>
      </c>
      <c r="E15" s="3">
        <v>3.6265060240963853</v>
      </c>
      <c r="F15" s="3">
        <v>3.625</v>
      </c>
      <c r="G15" s="3">
        <v>3.5225</v>
      </c>
      <c r="H15" s="3">
        <v>3.6238095238095238</v>
      </c>
    </row>
    <row r="16" spans="3:14" x14ac:dyDescent="0.2">
      <c r="C16" t="s">
        <v>42</v>
      </c>
      <c r="D16" t="s">
        <v>16</v>
      </c>
      <c r="E16" s="3">
        <v>7.0647840531561465</v>
      </c>
      <c r="F16" s="3">
        <v>8.9392446633825937</v>
      </c>
      <c r="G16" s="3">
        <v>10.035486160397445</v>
      </c>
      <c r="H16" s="3">
        <v>12.676303109943056</v>
      </c>
    </row>
    <row r="17" spans="3:8" x14ac:dyDescent="0.2">
      <c r="C17" t="s">
        <v>42</v>
      </c>
      <c r="D17" t="s">
        <v>17</v>
      </c>
      <c r="E17" s="3">
        <v>2.9451827242524917</v>
      </c>
      <c r="F17" s="3">
        <v>3.0738916256157633</v>
      </c>
      <c r="G17" s="3">
        <v>4.9183818310858767</v>
      </c>
      <c r="H17" s="3">
        <v>5.8957512045554097</v>
      </c>
    </row>
    <row r="18" spans="3:8" x14ac:dyDescent="0.2">
      <c r="C18" t="s">
        <v>42</v>
      </c>
      <c r="D18" t="s">
        <v>24</v>
      </c>
      <c r="E18" s="3">
        <v>2.13</v>
      </c>
      <c r="F18" s="3">
        <v>4.1500000000000004</v>
      </c>
      <c r="G18" s="3">
        <v>2.13</v>
      </c>
      <c r="H18" s="3">
        <v>4.1500000000000004</v>
      </c>
    </row>
  </sheetData>
  <hyperlinks>
    <hyperlink ref="N10" r:id="rId1" xr:uid="{F757EE6B-304C-5B4F-A437-44819C961EA2}"/>
    <hyperlink ref="M7" r:id="rId2" xr:uid="{3AC4149F-2B70-CB4F-83C4-0C6C2F79AF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2025-05-13T16:59:33Z</dcterms:created>
  <dcterms:modified xsi:type="dcterms:W3CDTF">2025-05-13T18:44:52Z</dcterms:modified>
</cp:coreProperties>
</file>