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2CC3EDEC-10C0-024C-A43D-3F2022C5FAF7}" xr6:coauthVersionLast="47" xr6:coauthVersionMax="47" xr10:uidLastSave="{00000000-0000-0000-0000-000000000000}"/>
  <bookViews>
    <workbookView xWindow="2760" yWindow="1700" windowWidth="35240" windowHeight="22960" activeTab="1" xr2:uid="{E2D25B11-0CCA-2A4B-ACBA-E7E14D420391}"/>
  </bookViews>
  <sheets>
    <sheet name="aylik-kuruluguc" sheetId="3" r:id="rId1"/>
    <sheet name="gunes-kapasite" sheetId="2" r:id="rId2"/>
    <sheet name="rüzgar-kapasite" sheetId="1" r:id="rId3"/>
    <sheet name="Sheet5" sheetId="5" r:id="rId4"/>
    <sheet name="Sheet1" sheetId="7" r:id="rId5"/>
    <sheet name="RuzGun-UzunDonem" sheetId="4" r:id="rId6"/>
    <sheet name="ruzgar+gunes" sheetId="6" r:id="rId7"/>
  </sheets>
  <calcPr calcId="191029"/>
  <pivotCaches>
    <pivotCache cacheId="35" r:id="rId8"/>
    <pivotCache cacheId="3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T6" i="2"/>
  <c r="U6" i="2"/>
  <c r="V6" i="2"/>
  <c r="W6" i="2"/>
  <c r="X6" i="2"/>
  <c r="Y6" i="2"/>
  <c r="Z6" i="2"/>
  <c r="AA6" i="2"/>
  <c r="AB6" i="2"/>
  <c r="AC6" i="2"/>
  <c r="R6" i="2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14" i="4"/>
  <c r="X56" i="6"/>
  <c r="AB55" i="6"/>
  <c r="U55" i="6"/>
  <c r="T55" i="6"/>
  <c r="S55" i="6"/>
  <c r="T25" i="6"/>
  <c r="S25" i="6"/>
  <c r="R25" i="6"/>
  <c r="W24" i="6"/>
  <c r="V24" i="6"/>
  <c r="U24" i="6"/>
  <c r="T24" i="6"/>
  <c r="S24" i="6"/>
  <c r="R24" i="6"/>
  <c r="AC23" i="6"/>
  <c r="AC56" i="6" s="1"/>
  <c r="AB23" i="6"/>
  <c r="AB56" i="6" s="1"/>
  <c r="AA23" i="6"/>
  <c r="AA56" i="6" s="1"/>
  <c r="Z23" i="6"/>
  <c r="Z56" i="6" s="1"/>
  <c r="Y23" i="6"/>
  <c r="Y56" i="6" s="1"/>
  <c r="X23" i="6"/>
  <c r="W23" i="6"/>
  <c r="W56" i="6" s="1"/>
  <c r="V23" i="6"/>
  <c r="V56" i="6" s="1"/>
  <c r="U23" i="6"/>
  <c r="U56" i="6" s="1"/>
  <c r="T23" i="6"/>
  <c r="T56" i="6" s="1"/>
  <c r="S23" i="6"/>
  <c r="S56" i="6" s="1"/>
  <c r="R23" i="6"/>
  <c r="R56" i="6" s="1"/>
  <c r="AC22" i="6"/>
  <c r="AC55" i="6" s="1"/>
  <c r="AB22" i="6"/>
  <c r="AA22" i="6"/>
  <c r="AA55" i="6" s="1"/>
  <c r="Z22" i="6"/>
  <c r="Z55" i="6" s="1"/>
  <c r="Y22" i="6"/>
  <c r="Y55" i="6" s="1"/>
  <c r="X22" i="6"/>
  <c r="X55" i="6" s="1"/>
  <c r="W22" i="6"/>
  <c r="W55" i="6" s="1"/>
  <c r="V22" i="6"/>
  <c r="V55" i="6" s="1"/>
  <c r="U22" i="6"/>
  <c r="T22" i="6"/>
  <c r="S22" i="6"/>
  <c r="R22" i="6"/>
  <c r="R55" i="6" s="1"/>
  <c r="AC17" i="6"/>
  <c r="AC26" i="6" s="1"/>
  <c r="AB17" i="6"/>
  <c r="AB26" i="6" s="1"/>
  <c r="AA17" i="6"/>
  <c r="AA26" i="6" s="1"/>
  <c r="Z17" i="6"/>
  <c r="Z26" i="6" s="1"/>
  <c r="Y17" i="6"/>
  <c r="Y26" i="6" s="1"/>
  <c r="X17" i="6"/>
  <c r="X26" i="6" s="1"/>
  <c r="W17" i="6"/>
  <c r="W26" i="6" s="1"/>
  <c r="V17" i="6"/>
  <c r="V26" i="6" s="1"/>
  <c r="U17" i="6"/>
  <c r="U26" i="6" s="1"/>
  <c r="T17" i="6"/>
  <c r="T26" i="6" s="1"/>
  <c r="S17" i="6"/>
  <c r="S26" i="6" s="1"/>
  <c r="R17" i="6"/>
  <c r="R26" i="6" s="1"/>
  <c r="AC16" i="6"/>
  <c r="AC25" i="6" s="1"/>
  <c r="AB16" i="6"/>
  <c r="AB25" i="6" s="1"/>
  <c r="AA16" i="6"/>
  <c r="AA25" i="6" s="1"/>
  <c r="Z16" i="6"/>
  <c r="Z25" i="6" s="1"/>
  <c r="Y16" i="6"/>
  <c r="Y25" i="6" s="1"/>
  <c r="X16" i="6"/>
  <c r="X25" i="6" s="1"/>
  <c r="W16" i="6"/>
  <c r="W25" i="6" s="1"/>
  <c r="V16" i="6"/>
  <c r="V25" i="6" s="1"/>
  <c r="U16" i="6"/>
  <c r="U25" i="6" s="1"/>
  <c r="T16" i="6"/>
  <c r="S16" i="6"/>
  <c r="R16" i="6"/>
  <c r="AA56" i="2"/>
  <c r="Z56" i="2"/>
  <c r="Y56" i="2"/>
  <c r="S56" i="2"/>
  <c r="W55" i="2"/>
  <c r="V55" i="2"/>
  <c r="U55" i="2"/>
  <c r="Z26" i="2"/>
  <c r="R26" i="2"/>
  <c r="AC25" i="2"/>
  <c r="Z25" i="2"/>
  <c r="V25" i="2"/>
  <c r="W24" i="2"/>
  <c r="V24" i="2"/>
  <c r="U24" i="2"/>
  <c r="T24" i="2"/>
  <c r="S24" i="2"/>
  <c r="R24" i="2"/>
  <c r="AC23" i="2"/>
  <c r="AC56" i="2" s="1"/>
  <c r="AB23" i="2"/>
  <c r="AB56" i="2" s="1"/>
  <c r="AA23" i="2"/>
  <c r="Z23" i="2"/>
  <c r="Y23" i="2"/>
  <c r="X23" i="2"/>
  <c r="X56" i="2" s="1"/>
  <c r="W23" i="2"/>
  <c r="W56" i="2" s="1"/>
  <c r="V23" i="2"/>
  <c r="V56" i="2" s="1"/>
  <c r="U23" i="2"/>
  <c r="U56" i="2" s="1"/>
  <c r="T23" i="2"/>
  <c r="T56" i="2" s="1"/>
  <c r="S23" i="2"/>
  <c r="R23" i="2"/>
  <c r="R56" i="2" s="1"/>
  <c r="AC22" i="2"/>
  <c r="AC55" i="2" s="1"/>
  <c r="AB22" i="2"/>
  <c r="AB55" i="2" s="1"/>
  <c r="AA22" i="2"/>
  <c r="AA55" i="2" s="1"/>
  <c r="Z22" i="2"/>
  <c r="Z55" i="2" s="1"/>
  <c r="Y22" i="2"/>
  <c r="Y55" i="2" s="1"/>
  <c r="X22" i="2"/>
  <c r="X55" i="2" s="1"/>
  <c r="W22" i="2"/>
  <c r="V22" i="2"/>
  <c r="U22" i="2"/>
  <c r="T22" i="2"/>
  <c r="T55" i="2" s="1"/>
  <c r="S22" i="2"/>
  <c r="S55" i="2" s="1"/>
  <c r="R22" i="2"/>
  <c r="R55" i="2" s="1"/>
  <c r="AC17" i="2"/>
  <c r="AC26" i="2" s="1"/>
  <c r="AB17" i="2"/>
  <c r="AB26" i="2" s="1"/>
  <c r="AA17" i="2"/>
  <c r="AA26" i="2" s="1"/>
  <c r="Z17" i="2"/>
  <c r="Y17" i="2"/>
  <c r="Y26" i="2" s="1"/>
  <c r="X17" i="2"/>
  <c r="X26" i="2" s="1"/>
  <c r="W17" i="2"/>
  <c r="W26" i="2" s="1"/>
  <c r="V17" i="2"/>
  <c r="V26" i="2" s="1"/>
  <c r="U17" i="2"/>
  <c r="U26" i="2" s="1"/>
  <c r="T17" i="2"/>
  <c r="T26" i="2" s="1"/>
  <c r="S17" i="2"/>
  <c r="S26" i="2" s="1"/>
  <c r="R17" i="2"/>
  <c r="AC16" i="2"/>
  <c r="AB16" i="2"/>
  <c r="AB25" i="2" s="1"/>
  <c r="AA16" i="2"/>
  <c r="AA25" i="2" s="1"/>
  <c r="Z16" i="2"/>
  <c r="Y16" i="2"/>
  <c r="Y25" i="2" s="1"/>
  <c r="X16" i="2"/>
  <c r="X25" i="2" s="1"/>
  <c r="W16" i="2"/>
  <c r="W25" i="2" s="1"/>
  <c r="V16" i="2"/>
  <c r="U16" i="2"/>
  <c r="U25" i="2" s="1"/>
  <c r="T16" i="2"/>
  <c r="T25" i="2" s="1"/>
  <c r="S16" i="2"/>
  <c r="S25" i="2" s="1"/>
  <c r="R16" i="2"/>
  <c r="R25" i="2" s="1"/>
  <c r="AD22" i="1"/>
  <c r="AC17" i="1"/>
  <c r="AB17" i="1"/>
  <c r="AA17" i="1"/>
  <c r="Z17" i="1"/>
  <c r="Y17" i="1"/>
  <c r="X17" i="1"/>
  <c r="W17" i="1"/>
  <c r="V17" i="1"/>
  <c r="U17" i="1"/>
  <c r="T17" i="1"/>
  <c r="S17" i="1"/>
  <c r="R17" i="1"/>
  <c r="AC16" i="1"/>
  <c r="AB16" i="1"/>
  <c r="AA16" i="1"/>
  <c r="Z16" i="1"/>
  <c r="Y16" i="1"/>
  <c r="X16" i="1"/>
  <c r="W16" i="1"/>
  <c r="V16" i="1"/>
  <c r="U16" i="1"/>
  <c r="T16" i="1"/>
  <c r="S16" i="1"/>
  <c r="R16" i="1"/>
  <c r="AD15" i="1"/>
  <c r="AD14" i="1"/>
  <c r="AD13" i="1"/>
  <c r="AD12" i="1"/>
  <c r="AD11" i="1"/>
  <c r="AD10" i="1"/>
  <c r="AD9" i="1"/>
  <c r="AD8" i="1"/>
  <c r="AD16" i="1" l="1"/>
  <c r="AD17" i="1"/>
</calcChain>
</file>

<file path=xl/sharedStrings.xml><?xml version="1.0" encoding="utf-8"?>
<sst xmlns="http://schemas.openxmlformats.org/spreadsheetml/2006/main" count="465" uniqueCount="147">
  <si>
    <t>Sum of ruzgar</t>
  </si>
  <si>
    <t>Column Labels</t>
  </si>
  <si>
    <t>Row Labels</t>
  </si>
  <si>
    <t>Grand Total</t>
  </si>
  <si>
    <t>Min</t>
  </si>
  <si>
    <t>Maks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</si>
  <si>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</si>
  <si>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</si>
  <si>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</si>
  <si>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</si>
  <si>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</si>
  <si>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</si>
  <si>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</si>
  <si>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</si>
  <si>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</si>
  <si>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</si>
  <si>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</si>
  <si>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</si>
  <si>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date</t>
  </si>
  <si>
    <t>dogal_gaz</t>
  </si>
  <si>
    <t>lng</t>
  </si>
  <si>
    <t>linyit</t>
  </si>
  <si>
    <t>tas_komur</t>
  </si>
  <si>
    <t>asfaltit_komur</t>
  </si>
  <si>
    <t>ithal_komur</t>
  </si>
  <si>
    <t>fuel_oil</t>
  </si>
  <si>
    <t>motorin</t>
  </si>
  <si>
    <t>nafta</t>
  </si>
  <si>
    <t>lpg</t>
  </si>
  <si>
    <t>atik_isi</t>
  </si>
  <si>
    <t>biyokutle</t>
  </si>
  <si>
    <t>termik_toplam</t>
  </si>
  <si>
    <t>jeotermal</t>
  </si>
  <si>
    <t>barajli</t>
  </si>
  <si>
    <t>akarsu</t>
  </si>
  <si>
    <t>hidrolik_toplam</t>
  </si>
  <si>
    <t>gunes</t>
  </si>
  <si>
    <t>ruzgar</t>
  </si>
  <si>
    <t>toplam_(mw)</t>
  </si>
  <si>
    <t>Toplam kapasite faktörğ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</si>
  <si>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</si>
  <si>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</si>
  <si>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</si>
  <si>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</si>
  <si>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</si>
  <si>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</si>
  <si>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</si>
  <si>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</si>
  <si>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</si>
  <si>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</si>
  <si>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</si>
  <si>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</si>
  <si>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</si>
  <si>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</si>
  <si>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</si>
  <si>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</si>
  <si>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</si>
  <si>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</si>
  <si>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</si>
  <si>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</si>
  <si>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</si>
  <si>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</si>
  <si>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</si>
  <si>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</si>
  <si>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</si>
  <si>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</si>
  <si>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</si>
  <si>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</si>
  <si>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</si>
  <si>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</si>
  <si>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</si>
  <si>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</si>
  <si>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</si>
  <si>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</si>
  <si>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</si>
  <si>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</si>
  <si>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</si>
  <si>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</si>
  <si>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</si>
  <si>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</si>
  <si>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</si>
  <si>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</si>
  <si>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</si>
  <si>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</si>
  <si>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</si>
  <si>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</si>
  <si>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</si>
  <si>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</si>
  <si>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</si>
  <si>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</si>
  <si>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</si>
  <si>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</si>
  <si>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</si>
  <si>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</si>
  <si>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</si>
  <si>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</si>
  <si>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</si>
  <si>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</si>
  <si>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</si>
  <si>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</si>
  <si>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</si>
  <si>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</si>
  <si>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</si>
  <si>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</si>
  <si>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</si>
  <si>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</si>
  <si>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</si>
  <si>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</si>
  <si>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</si>
  <si>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</si>
  <si>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</si>
  <si>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</si>
  <si>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</si>
  <si>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</si>
  <si>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</si>
  <si>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</si>
  <si>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</si>
  <si>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</si>
  <si>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</si>
  <si>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</si>
  <si>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</si>
  <si>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</si>
  <si>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</si>
  <si>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</si>
  <si>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</si>
  <si>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</si>
  <si>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</si>
  <si>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</si>
  <si>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</si>
  <si>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</si>
  <si>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Yıl</t>
  </si>
  <si>
    <t>2018</t>
  </si>
  <si>
    <t>2019</t>
  </si>
  <si>
    <t>2020</t>
  </si>
  <si>
    <t>2021</t>
  </si>
  <si>
    <t>2022</t>
  </si>
  <si>
    <t>2023</t>
  </si>
  <si>
    <t>2024</t>
  </si>
  <si>
    <t>2025</t>
  </si>
  <si>
    <t>Ay</t>
  </si>
  <si>
    <t>Toplam kapasite faktörü</t>
  </si>
  <si>
    <t>Sum of Toplam kapasite faktörü</t>
  </si>
  <si>
    <t>12 aylık ortalama</t>
  </si>
  <si>
    <t>Maks-Min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</si>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</sst>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"/>
    <numFmt numFmtId="166" formatCode="0.0%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2" fillId="2" borderId="1" xfId="0" applyFont="1" applyFill="1" applyBorder="1"/>
    <xf numFmtId="9" fontId="2" fillId="2" borderId="2" xfId="0" applyNumberFormat="1" applyFont="1" applyFill="1" applyBorder="1"/>
    <xf numFmtId="0" fontId="3" fillId="0" borderId="0" xfId="2"/>
    <xf numFmtId="0" fontId="4" fillId="0" borderId="3" xfId="2" applyFont="1" applyBorder="1" applyAlignment="1">
      <alignment horizontal="center" vertical="top"/>
    </xf>
    <xf numFmtId="164" fontId="3" fillId="0" borderId="0" xfId="2" applyNumberFormat="1"/>
    <xf numFmtId="164" fontId="3" fillId="3" borderId="0" xfId="2" applyNumberFormat="1" applyFill="1"/>
    <xf numFmtId="0" fontId="3" fillId="3" borderId="0" xfId="2" applyFill="1"/>
    <xf numFmtId="165" fontId="0" fillId="0" borderId="0" xfId="0" applyNumberFormat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0" borderId="0" xfId="0" applyFont="1" applyAlignment="1">
      <alignment horizontal="center" vertical="top"/>
    </xf>
    <xf numFmtId="14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4" xfId="0" applyBorder="1"/>
    <xf numFmtId="0" fontId="5" fillId="0" borderId="5" xfId="0" applyFont="1" applyBorder="1" applyAlignment="1">
      <alignment horizontal="center"/>
    </xf>
    <xf numFmtId="166" fontId="0" fillId="0" borderId="0" xfId="0" applyNumberFormat="1"/>
  </cellXfs>
  <cellStyles count="3">
    <cellStyle name="Normal" xfId="0" builtinId="0"/>
    <cellStyle name="Normal 2" xfId="2" xr:uid="{731FEBDC-13A9-A647-A454-02597E563124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Türkiye'de Aylık Güneş Kapasite Faktörleri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'gunes-kapasite'!$Q$26</c:f>
              <c:strCache>
                <c:ptCount val="1"/>
                <c:pt idx="0">
                  <c:v>Maks-Min</c:v>
                </c:pt>
              </c:strCache>
            </c:strRef>
          </c:tx>
          <c:spPr>
            <a:solidFill>
              <a:srgbClr val="FFC000">
                <a:alpha val="27201"/>
              </a:srgbClr>
            </a:solidFill>
            <a:ln>
              <a:noFill/>
            </a:ln>
            <a:effectLst/>
          </c:spPr>
          <c:cat>
            <c:numRef>
              <c:f>'gunes-kapasite'!$R$21:$AC$21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'gunes-kapasite'!$R$26:$AC$26</c:f>
              <c:numCache>
                <c:formatCode>0%</c:formatCode>
                <c:ptCount val="12"/>
                <c:pt idx="0">
                  <c:v>0.11176115334136327</c:v>
                </c:pt>
                <c:pt idx="1">
                  <c:v>0.1736212053672371</c:v>
                </c:pt>
                <c:pt idx="2">
                  <c:v>0.19493288603367678</c:v>
                </c:pt>
                <c:pt idx="3">
                  <c:v>0.2298328911232137</c:v>
                </c:pt>
                <c:pt idx="4">
                  <c:v>0.25590033047699823</c:v>
                </c:pt>
                <c:pt idx="5">
                  <c:v>0.28998274786183609</c:v>
                </c:pt>
                <c:pt idx="6">
                  <c:v>0.27280542575371847</c:v>
                </c:pt>
                <c:pt idx="7">
                  <c:v>0.26173193573767162</c:v>
                </c:pt>
                <c:pt idx="8">
                  <c:v>0.2307821416582746</c:v>
                </c:pt>
                <c:pt idx="9">
                  <c:v>0.19125461743290659</c:v>
                </c:pt>
                <c:pt idx="10">
                  <c:v>0.14760559784256466</c:v>
                </c:pt>
                <c:pt idx="11">
                  <c:v>0.1048020289672808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D-1743-81B6-135EC7EC4459}"/>
            </c:ext>
          </c:extLst>
        </c:ser>
        <c:ser>
          <c:idx val="2"/>
          <c:order val="4"/>
          <c:tx>
            <c:strRef>
              <c:f>'gunes-kapasite'!$Q$25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'gunes-kapasite'!$R$21:$AC$21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'gunes-kapasite'!$R$25:$AC$25</c:f>
              <c:numCache>
                <c:formatCode>0%</c:formatCode>
                <c:ptCount val="12"/>
                <c:pt idx="0">
                  <c:v>7.6047094296171153E-2</c:v>
                </c:pt>
                <c:pt idx="1">
                  <c:v>0.12281391235999214</c:v>
                </c:pt>
                <c:pt idx="2">
                  <c:v>0.14149494747058064</c:v>
                </c:pt>
                <c:pt idx="3">
                  <c:v>0.18319664045545503</c:v>
                </c:pt>
                <c:pt idx="4">
                  <c:v>0.20112398304602605</c:v>
                </c:pt>
                <c:pt idx="5">
                  <c:v>0.2229841782080588</c:v>
                </c:pt>
                <c:pt idx="6">
                  <c:v>0.22940472107394505</c:v>
                </c:pt>
                <c:pt idx="7">
                  <c:v>0.21824235598463573</c:v>
                </c:pt>
                <c:pt idx="8">
                  <c:v>0.1891208771648778</c:v>
                </c:pt>
                <c:pt idx="9">
                  <c:v>0.14042823276525193</c:v>
                </c:pt>
                <c:pt idx="10">
                  <c:v>9.1810836951225716E-2</c:v>
                </c:pt>
                <c:pt idx="11">
                  <c:v>7.1938542286708387E-2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D-1743-81B6-135EC7EC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46543"/>
        <c:axId val="1032548287"/>
      </c:areaChart>
      <c:lineChart>
        <c:grouping val="standard"/>
        <c:varyColors val="0"/>
        <c:ser>
          <c:idx val="4"/>
          <c:order val="0"/>
          <c:tx>
            <c:v>2023</c:v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'gunes-kapasite'!$R$22:$AC$22</c:f>
              <c:numCache>
                <c:formatCode>0%</c:formatCode>
                <c:ptCount val="12"/>
                <c:pt idx="0">
                  <c:v>0.10872527587226664</c:v>
                </c:pt>
                <c:pt idx="1">
                  <c:v>0.14186096364576373</c:v>
                </c:pt>
                <c:pt idx="2">
                  <c:v>0.14149494747058064</c:v>
                </c:pt>
                <c:pt idx="3">
                  <c:v>0.18319664045545503</c:v>
                </c:pt>
                <c:pt idx="4">
                  <c:v>0.20112398304602605</c:v>
                </c:pt>
                <c:pt idx="5">
                  <c:v>0.2229841782080588</c:v>
                </c:pt>
                <c:pt idx="6">
                  <c:v>0.24501293076863936</c:v>
                </c:pt>
                <c:pt idx="7">
                  <c:v>0.21824235598463573</c:v>
                </c:pt>
                <c:pt idx="8">
                  <c:v>0.19544337726155908</c:v>
                </c:pt>
                <c:pt idx="9">
                  <c:v>0.14042823276525193</c:v>
                </c:pt>
                <c:pt idx="10">
                  <c:v>9.1810836951225716E-2</c:v>
                </c:pt>
                <c:pt idx="11">
                  <c:v>7.944578619550019E-2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D-1743-81B6-135EC7EC4459}"/>
            </c:ext>
          </c:extLst>
        </c:ser>
        <c:ser>
          <c:idx val="0"/>
          <c:order val="1"/>
          <c:tx>
            <c:strRef>
              <c:f>'gunes-kapasite'!$Q$23</c:f>
              <c:strCache>
                <c:ptCount val="1"/>
                <c:pt idx="0">
                  <c:v>2024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'gunes-kapasite'!$R$21:$AC$21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'gunes-kapasite'!$R$23:$AC$23</c:f>
              <c:numCache>
                <c:formatCode>0%</c:formatCode>
                <c:ptCount val="12"/>
                <c:pt idx="0">
                  <c:v>7.6047094296171153E-2</c:v>
                </c:pt>
                <c:pt idx="1">
                  <c:v>0.13775751862950614</c:v>
                </c:pt>
                <c:pt idx="2">
                  <c:v>0.17135396834031441</c:v>
                </c:pt>
                <c:pt idx="3">
                  <c:v>0.22127020252731477</c:v>
                </c:pt>
                <c:pt idx="4">
                  <c:v>0.22225185580299595</c:v>
                </c:pt>
                <c:pt idx="5">
                  <c:v>0.28998274786183609</c:v>
                </c:pt>
                <c:pt idx="6">
                  <c:v>0.22940472107394505</c:v>
                </c:pt>
                <c:pt idx="7">
                  <c:v>0.21869727446897702</c:v>
                </c:pt>
                <c:pt idx="8">
                  <c:v>0.1891208771648778</c:v>
                </c:pt>
                <c:pt idx="9">
                  <c:v>0.16788730613954003</c:v>
                </c:pt>
                <c:pt idx="10">
                  <c:v>0.10510510510510511</c:v>
                </c:pt>
                <c:pt idx="11">
                  <c:v>7.1938542286708387E-2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D-1743-81B6-135EC7EC4459}"/>
            </c:ext>
          </c:extLst>
        </c:ser>
        <c:ser>
          <c:idx val="1"/>
          <c:order val="2"/>
          <c:tx>
            <c:strRef>
              <c:f>'gunes-kapasite'!$Q$24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'gunes-kapasite'!$R$21:$AC$21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'gunes-kapasite'!$R$24:$AC$24</c:f>
              <c:numCache>
                <c:formatCode>0%</c:formatCode>
                <c:ptCount val="12"/>
                <c:pt idx="0">
                  <c:v>0.11158399562109657</c:v>
                </c:pt>
                <c:pt idx="1">
                  <c:v>0.1290172661140403</c:v>
                </c:pt>
                <c:pt idx="2">
                  <c:v>0.1776379293982045</c:v>
                </c:pt>
                <c:pt idx="3">
                  <c:v>0.1914203766055618</c:v>
                </c:pt>
                <c:pt idx="4">
                  <c:v>0.23081823342998031</c:v>
                </c:pt>
                <c:pt idx="5">
                  <c:v>0.27127445708777181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3D-1743-81B6-135EC7EC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46543"/>
        <c:axId val="1032548287"/>
      </c:lineChart>
      <c:catAx>
        <c:axId val="1032546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48287"/>
        <c:crosses val="autoZero"/>
        <c:auto val="1"/>
        <c:lblAlgn val="ctr"/>
        <c:lblOffset val="100"/>
        <c:noMultiLvlLbl val="0"/>
      </c:catAx>
      <c:valAx>
        <c:axId val="1032548287"/>
        <c:scaling>
          <c:orientation val="minMax"/>
          <c:min val="0.0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465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34151581567768"/>
          <c:y val="0.54700231973078051"/>
          <c:w val="0.34094033606623914"/>
          <c:h val="4.6680824647956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'gunes-kapasite'!$Q$55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'gunes-kapasite'!$R$54:$AC$54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'gunes-kapasite'!$R$55:$AC$55</c:f>
              <c:numCache>
                <c:formatCode>0%</c:formatCode>
                <c:ptCount val="12"/>
                <c:pt idx="0">
                  <c:v>0.10872527587226664</c:v>
                </c:pt>
                <c:pt idx="1">
                  <c:v>0.14186096364576373</c:v>
                </c:pt>
                <c:pt idx="2">
                  <c:v>0.14149494747058064</c:v>
                </c:pt>
                <c:pt idx="3">
                  <c:v>0.18319664045545503</c:v>
                </c:pt>
                <c:pt idx="4">
                  <c:v>0.20112398304602605</c:v>
                </c:pt>
                <c:pt idx="5">
                  <c:v>0.2229841782080588</c:v>
                </c:pt>
                <c:pt idx="6">
                  <c:v>0.24501293076863936</c:v>
                </c:pt>
                <c:pt idx="7">
                  <c:v>0.21824235598463573</c:v>
                </c:pt>
                <c:pt idx="8">
                  <c:v>0.19544337726155908</c:v>
                </c:pt>
                <c:pt idx="9">
                  <c:v>0.14042823276525193</c:v>
                </c:pt>
                <c:pt idx="10">
                  <c:v>9.1810836951225716E-2</c:v>
                </c:pt>
                <c:pt idx="11">
                  <c:v>7.944578619550019E-2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F-7646-BAE7-EEA03D1EF241}"/>
            </c:ext>
          </c:extLst>
        </c:ser>
        <c:ser>
          <c:idx val="1"/>
          <c:order val="1"/>
          <c:tx>
            <c:strRef>
              <c:f>'gunes-kapasite'!$Q$56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'gunes-kapasite'!$R$54:$AC$54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'gunes-kapasite'!$R$56:$AC$56</c:f>
              <c:numCache>
                <c:formatCode>0%</c:formatCode>
                <c:ptCount val="12"/>
                <c:pt idx="0">
                  <c:v>7.6047094296171153E-2</c:v>
                </c:pt>
                <c:pt idx="1">
                  <c:v>0.13775751862950614</c:v>
                </c:pt>
                <c:pt idx="2">
                  <c:v>0.17135396834031441</c:v>
                </c:pt>
                <c:pt idx="3">
                  <c:v>0.22127020252731477</c:v>
                </c:pt>
                <c:pt idx="4">
                  <c:v>0.22225185580299595</c:v>
                </c:pt>
                <c:pt idx="5">
                  <c:v>0.28998274786183609</c:v>
                </c:pt>
                <c:pt idx="6">
                  <c:v>0.22940472107394505</c:v>
                </c:pt>
                <c:pt idx="7">
                  <c:v>0.21869727446897702</c:v>
                </c:pt>
                <c:pt idx="8">
                  <c:v>0.1891208771648778</c:v>
                </c:pt>
                <c:pt idx="9">
                  <c:v>0.16788730613954003</c:v>
                </c:pt>
                <c:pt idx="10">
                  <c:v>0.10510510510510511</c:v>
                </c:pt>
                <c:pt idx="11">
                  <c:v>7.1938542286708387E-2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F-7646-BAE7-EEA03D1EF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120751"/>
        <c:axId val="992122463"/>
      </c:lineChart>
      <c:catAx>
        <c:axId val="9921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22463"/>
        <c:crosses val="autoZero"/>
        <c:auto val="1"/>
        <c:lblAlgn val="ctr"/>
        <c:lblOffset val="100"/>
        <c:noMultiLvlLbl val="0"/>
      </c:catAx>
      <c:valAx>
        <c:axId val="9921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Türkiye'de Aylık Rüzgar Kapasite Faktörleri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'rüzgar-kapasite'!$Q$26</c:f>
              <c:strCache>
                <c:ptCount val="1"/>
                <c:pt idx="0">
                  <c:v>Maks-Min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cat>
            <c:numRef>
              <c:f>'rüzgar-kapasite'!$R$21:$AC$21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'rüzgar-kapasite'!$R$26:$AC$26</c:f>
              <c:numCache>
                <c:formatCode>0%</c:formatCode>
                <c:ptCount val="12"/>
                <c:pt idx="0">
                  <c:v>0.45</c:v>
                </c:pt>
                <c:pt idx="1">
                  <c:v>0.42</c:v>
                </c:pt>
                <c:pt idx="2">
                  <c:v>0.42</c:v>
                </c:pt>
                <c:pt idx="3">
                  <c:v>0.37</c:v>
                </c:pt>
                <c:pt idx="4">
                  <c:v>0.28999999999999998</c:v>
                </c:pt>
                <c:pt idx="5">
                  <c:v>0.39</c:v>
                </c:pt>
                <c:pt idx="6">
                  <c:v>0.51</c:v>
                </c:pt>
                <c:pt idx="7">
                  <c:v>0.49</c:v>
                </c:pt>
                <c:pt idx="8">
                  <c:v>0.4</c:v>
                </c:pt>
                <c:pt idx="9">
                  <c:v>0.38</c:v>
                </c:pt>
                <c:pt idx="10">
                  <c:v>0.41</c:v>
                </c:pt>
                <c:pt idx="1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4-BF4C-984C-55BABA626803}"/>
            </c:ext>
          </c:extLst>
        </c:ser>
        <c:ser>
          <c:idx val="2"/>
          <c:order val="4"/>
          <c:tx>
            <c:strRef>
              <c:f>'rüzgar-kapasite'!$Q$25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'rüzgar-kapasite'!$R$21:$AC$21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'rüzgar-kapasite'!$R$25:$AC$25</c:f>
              <c:numCache>
                <c:formatCode>0%</c:formatCode>
                <c:ptCount val="12"/>
                <c:pt idx="0">
                  <c:v>0.3</c:v>
                </c:pt>
                <c:pt idx="1">
                  <c:v>0.33</c:v>
                </c:pt>
                <c:pt idx="2">
                  <c:v>0.24</c:v>
                </c:pt>
                <c:pt idx="3">
                  <c:v>0.24</c:v>
                </c:pt>
                <c:pt idx="4">
                  <c:v>0.22</c:v>
                </c:pt>
                <c:pt idx="5">
                  <c:v>0.22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0.23</c:v>
                </c:pt>
                <c:pt idx="9">
                  <c:v>0.18</c:v>
                </c:pt>
                <c:pt idx="10">
                  <c:v>0.25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4-BF4C-984C-55BABA62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46543"/>
        <c:axId val="1032548287"/>
      </c:areaChart>
      <c:lineChart>
        <c:grouping val="standard"/>
        <c:varyColors val="0"/>
        <c:ser>
          <c:idx val="4"/>
          <c:order val="0"/>
          <c:tx>
            <c:v>2023</c:v>
          </c:tx>
          <c:spPr>
            <a:ln w="28575" cap="rnd">
              <a:solidFill>
                <a:schemeClr val="tx2">
                  <a:lumMod val="25000"/>
                  <a:lumOff val="75000"/>
                  <a:alpha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'rüzgar-kapasite'!$R$22:$AC$22</c:f>
              <c:numCache>
                <c:formatCode>0%</c:formatCode>
                <c:ptCount val="12"/>
                <c:pt idx="0">
                  <c:v>0.32</c:v>
                </c:pt>
                <c:pt idx="1">
                  <c:v>0.37</c:v>
                </c:pt>
                <c:pt idx="2">
                  <c:v>0.36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0.36</c:v>
                </c:pt>
                <c:pt idx="7">
                  <c:v>0.37</c:v>
                </c:pt>
                <c:pt idx="8">
                  <c:v>0.4</c:v>
                </c:pt>
                <c:pt idx="9">
                  <c:v>0.26</c:v>
                </c:pt>
                <c:pt idx="10">
                  <c:v>0.4</c:v>
                </c:pt>
                <c:pt idx="1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4-BF4C-984C-55BABA626803}"/>
            </c:ext>
          </c:extLst>
        </c:ser>
        <c:ser>
          <c:idx val="0"/>
          <c:order val="1"/>
          <c:tx>
            <c:strRef>
              <c:f>'rüzgar-kapasite'!$Q$23</c:f>
              <c:strCache>
                <c:ptCount val="1"/>
                <c:pt idx="0">
                  <c:v>2024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'rüzgar-kapasite'!$R$21:$AC$21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'rüzgar-kapasite'!$R$23:$AC$23</c:f>
              <c:numCache>
                <c:formatCode>0%</c:formatCode>
                <c:ptCount val="12"/>
                <c:pt idx="0">
                  <c:v>0.45</c:v>
                </c:pt>
                <c:pt idx="1">
                  <c:v>0.33</c:v>
                </c:pt>
                <c:pt idx="2">
                  <c:v>0.24</c:v>
                </c:pt>
                <c:pt idx="3">
                  <c:v>0.37</c:v>
                </c:pt>
                <c:pt idx="4">
                  <c:v>0.27</c:v>
                </c:pt>
                <c:pt idx="5">
                  <c:v>0.34</c:v>
                </c:pt>
                <c:pt idx="6">
                  <c:v>0.45</c:v>
                </c:pt>
                <c:pt idx="7">
                  <c:v>0.35</c:v>
                </c:pt>
                <c:pt idx="8">
                  <c:v>0.23</c:v>
                </c:pt>
                <c:pt idx="9">
                  <c:v>0.31</c:v>
                </c:pt>
                <c:pt idx="10">
                  <c:v>0.33</c:v>
                </c:pt>
                <c:pt idx="11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4-BF4C-984C-55BABA626803}"/>
            </c:ext>
          </c:extLst>
        </c:ser>
        <c:ser>
          <c:idx val="1"/>
          <c:order val="2"/>
          <c:tx>
            <c:strRef>
              <c:f>'rüzgar-kapasite'!$Q$24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'rüzgar-kapasite'!$R$21:$AC$21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'rüzgar-kapasite'!$R$24:$AC$24</c:f>
              <c:numCache>
                <c:formatCode>0%</c:formatCode>
                <c:ptCount val="12"/>
                <c:pt idx="0">
                  <c:v>0.3</c:v>
                </c:pt>
                <c:pt idx="1">
                  <c:v>0.35</c:v>
                </c:pt>
                <c:pt idx="2">
                  <c:v>0.35</c:v>
                </c:pt>
                <c:pt idx="3">
                  <c:v>0.3</c:v>
                </c:pt>
                <c:pt idx="4">
                  <c:v>0.28000000000000003</c:v>
                </c:pt>
                <c:pt idx="5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A4-BF4C-984C-55BABA62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46543"/>
        <c:axId val="1032548287"/>
      </c:lineChart>
      <c:catAx>
        <c:axId val="1032546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48287"/>
        <c:crosses val="autoZero"/>
        <c:auto val="1"/>
        <c:lblAlgn val="ctr"/>
        <c:lblOffset val="100"/>
        <c:noMultiLvlLbl val="0"/>
      </c:catAx>
      <c:valAx>
        <c:axId val="1032548287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465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16159381156492131"/>
          <c:y val="0.15696086181998339"/>
          <c:w val="0.27978569689098143"/>
          <c:h val="4.6680824647956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'rüzgar-kapasite'!$Q$55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'rüzgar-kapasite'!$R$54:$AC$54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'rüzgar-kapasite'!$R$55:$AC$55</c:f>
              <c:numCache>
                <c:formatCode>0%</c:formatCode>
                <c:ptCount val="12"/>
                <c:pt idx="0">
                  <c:v>0.32</c:v>
                </c:pt>
                <c:pt idx="1">
                  <c:v>0.37</c:v>
                </c:pt>
                <c:pt idx="2">
                  <c:v>0.36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0.36</c:v>
                </c:pt>
                <c:pt idx="7">
                  <c:v>0.37</c:v>
                </c:pt>
                <c:pt idx="8">
                  <c:v>0.4</c:v>
                </c:pt>
                <c:pt idx="9">
                  <c:v>0.26</c:v>
                </c:pt>
                <c:pt idx="10">
                  <c:v>0.4</c:v>
                </c:pt>
                <c:pt idx="1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B-464E-8D55-6D2E1A01EA50}"/>
            </c:ext>
          </c:extLst>
        </c:ser>
        <c:ser>
          <c:idx val="1"/>
          <c:order val="1"/>
          <c:tx>
            <c:strRef>
              <c:f>'rüzgar-kapasite'!$Q$56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'rüzgar-kapasite'!$R$54:$AC$54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'rüzgar-kapasite'!$R$56:$AC$56</c:f>
              <c:numCache>
                <c:formatCode>0%</c:formatCode>
                <c:ptCount val="12"/>
                <c:pt idx="0">
                  <c:v>0.45</c:v>
                </c:pt>
                <c:pt idx="1">
                  <c:v>0.33</c:v>
                </c:pt>
                <c:pt idx="2">
                  <c:v>0.24</c:v>
                </c:pt>
                <c:pt idx="3">
                  <c:v>0.37</c:v>
                </c:pt>
                <c:pt idx="4">
                  <c:v>0.27</c:v>
                </c:pt>
                <c:pt idx="5">
                  <c:v>0.34</c:v>
                </c:pt>
                <c:pt idx="6">
                  <c:v>0.45</c:v>
                </c:pt>
                <c:pt idx="7">
                  <c:v>0.35</c:v>
                </c:pt>
                <c:pt idx="8">
                  <c:v>0.23</c:v>
                </c:pt>
                <c:pt idx="9">
                  <c:v>0.31</c:v>
                </c:pt>
                <c:pt idx="10">
                  <c:v>0.33</c:v>
                </c:pt>
                <c:pt idx="11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B-464E-8D55-6D2E1A01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120751"/>
        <c:axId val="992122463"/>
      </c:lineChart>
      <c:catAx>
        <c:axId val="9921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22463"/>
        <c:crosses val="autoZero"/>
        <c:auto val="1"/>
        <c:lblAlgn val="ctr"/>
        <c:lblOffset val="100"/>
        <c:noMultiLvlLbl val="0"/>
      </c:catAx>
      <c:valAx>
        <c:axId val="9921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'RuzGun-UzunDonem'!$I$2</c:f>
              <c:strCache>
                <c:ptCount val="1"/>
                <c:pt idx="0">
                  <c:v>Toplam kapasite faktörü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'RuzGun-UzunDonem'!$I$3:$I$92</c:f>
              <c:numCache>
                <c:formatCode>0%</c:formatCode>
                <c:ptCount val="90"/>
                <c:pt idx="0">
                  <c:v>0.26548263974390551</c:v>
                </c:pt>
                <c:pt idx="1">
                  <c:v>0.27650648360030505</c:v>
                </c:pt>
                <c:pt idx="2">
                  <c:v>0.31274470482629535</c:v>
                </c:pt>
                <c:pt idx="3">
                  <c:v>0.23692881929256698</c:v>
                </c:pt>
                <c:pt idx="4">
                  <c:v>0.2304147465437788</c:v>
                </c:pt>
                <c:pt idx="5">
                  <c:v>0.24976576989999807</c:v>
                </c:pt>
                <c:pt idx="6">
                  <c:v>0.27198462013044244</c:v>
                </c:pt>
                <c:pt idx="7">
                  <c:v>0.37983309178678037</c:v>
                </c:pt>
                <c:pt idx="8">
                  <c:v>0.29383456419938181</c:v>
                </c:pt>
                <c:pt idx="9">
                  <c:v>0.24238705427344978</c:v>
                </c:pt>
                <c:pt idx="10">
                  <c:v>0.28614730365544699</c:v>
                </c:pt>
                <c:pt idx="11">
                  <c:v>0.2136396209751163</c:v>
                </c:pt>
                <c:pt idx="12">
                  <c:v>0.27191249275616525</c:v>
                </c:pt>
                <c:pt idx="13">
                  <c:v>0.28562741721053903</c:v>
                </c:pt>
                <c:pt idx="14">
                  <c:v>0.31024675380590455</c:v>
                </c:pt>
                <c:pt idx="15">
                  <c:v>0.24885028992688801</c:v>
                </c:pt>
                <c:pt idx="16">
                  <c:v>0.22481228174474313</c:v>
                </c:pt>
                <c:pt idx="17">
                  <c:v>0.28843935081916777</c:v>
                </c:pt>
                <c:pt idx="18">
                  <c:v>0.31798681620485514</c:v>
                </c:pt>
                <c:pt idx="19">
                  <c:v>0.38200555167746525</c:v>
                </c:pt>
                <c:pt idx="20">
                  <c:v>0.30889621087314656</c:v>
                </c:pt>
                <c:pt idx="21">
                  <c:v>0.20890982496937979</c:v>
                </c:pt>
                <c:pt idx="22">
                  <c:v>0.19921761808171545</c:v>
                </c:pt>
                <c:pt idx="23">
                  <c:v>0.21896621708175718</c:v>
                </c:pt>
                <c:pt idx="24">
                  <c:v>0.28063862587026805</c:v>
                </c:pt>
                <c:pt idx="25">
                  <c:v>0.28721322628150248</c:v>
                </c:pt>
                <c:pt idx="26">
                  <c:v>0.2828161297889567</c:v>
                </c:pt>
                <c:pt idx="27">
                  <c:v>0.29247976040058027</c:v>
                </c:pt>
                <c:pt idx="28">
                  <c:v>0.25170501974945203</c:v>
                </c:pt>
                <c:pt idx="29">
                  <c:v>0.23607449547507825</c:v>
                </c:pt>
                <c:pt idx="30">
                  <c:v>0.3633661949177428</c:v>
                </c:pt>
                <c:pt idx="31">
                  <c:v>0.34046030232874841</c:v>
                </c:pt>
                <c:pt idx="32">
                  <c:v>0.29847450522470731</c:v>
                </c:pt>
                <c:pt idx="33">
                  <c:v>0.18360142672431751</c:v>
                </c:pt>
                <c:pt idx="34">
                  <c:v>0.27445915402001936</c:v>
                </c:pt>
                <c:pt idx="35">
                  <c:v>0.25086249714738296</c:v>
                </c:pt>
                <c:pt idx="36">
                  <c:v>0.28183778010719723</c:v>
                </c:pt>
                <c:pt idx="37">
                  <c:v>0.3017683626048645</c:v>
                </c:pt>
                <c:pt idx="38">
                  <c:v>0.27497015976005384</c:v>
                </c:pt>
                <c:pt idx="39">
                  <c:v>0.27691698012694327</c:v>
                </c:pt>
                <c:pt idx="40">
                  <c:v>0.27457160641869527</c:v>
                </c:pt>
                <c:pt idx="41">
                  <c:v>0.2306156887931794</c:v>
                </c:pt>
                <c:pt idx="42">
                  <c:v>0.34427123642383667</c:v>
                </c:pt>
                <c:pt idx="43">
                  <c:v>0.30335017260550651</c:v>
                </c:pt>
                <c:pt idx="44">
                  <c:v>0.31520989804433802</c:v>
                </c:pt>
                <c:pt idx="45">
                  <c:v>0.27598412180985477</c:v>
                </c:pt>
                <c:pt idx="46">
                  <c:v>0.25130945452621556</c:v>
                </c:pt>
                <c:pt idx="47">
                  <c:v>0.28511127886208798</c:v>
                </c:pt>
                <c:pt idx="48">
                  <c:v>0.25436167728591919</c:v>
                </c:pt>
                <c:pt idx="49">
                  <c:v>0.26310894423558895</c:v>
                </c:pt>
                <c:pt idx="50">
                  <c:v>0.28863451020149811</c:v>
                </c:pt>
                <c:pt idx="51">
                  <c:v>0.27961404914529914</c:v>
                </c:pt>
                <c:pt idx="52">
                  <c:v>0.24618670799934669</c:v>
                </c:pt>
                <c:pt idx="53">
                  <c:v>0.30699681049331401</c:v>
                </c:pt>
                <c:pt idx="54">
                  <c:v>0.3994774627266775</c:v>
                </c:pt>
                <c:pt idx="55">
                  <c:v>0.28679115318914317</c:v>
                </c:pt>
                <c:pt idx="56">
                  <c:v>0.26241079335312811</c:v>
                </c:pt>
                <c:pt idx="57">
                  <c:v>0.2758212033986131</c:v>
                </c:pt>
                <c:pt idx="58">
                  <c:v>0.24207213749697409</c:v>
                </c:pt>
                <c:pt idx="59">
                  <c:v>0.20008813520750826</c:v>
                </c:pt>
                <c:pt idx="60">
                  <c:v>0.21365960467959891</c:v>
                </c:pt>
                <c:pt idx="61">
                  <c:v>0.25801334439778378</c:v>
                </c:pt>
                <c:pt idx="62">
                  <c:v>0.24943488686287787</c:v>
                </c:pt>
                <c:pt idx="63">
                  <c:v>0.23628474459767151</c:v>
                </c:pt>
                <c:pt idx="64">
                  <c:v>0.23715476309379335</c:v>
                </c:pt>
                <c:pt idx="65">
                  <c:v>0.2469908856884436</c:v>
                </c:pt>
                <c:pt idx="66">
                  <c:v>0.29812039240829508</c:v>
                </c:pt>
                <c:pt idx="67">
                  <c:v>0.28987531336989786</c:v>
                </c:pt>
                <c:pt idx="68">
                  <c:v>0.29127053873398845</c:v>
                </c:pt>
                <c:pt idx="69">
                  <c:v>0.19356048462706338</c:v>
                </c:pt>
                <c:pt idx="70">
                  <c:v>0.22448769436721244</c:v>
                </c:pt>
                <c:pt idx="71">
                  <c:v>0.19424336839474937</c:v>
                </c:pt>
                <c:pt idx="72">
                  <c:v>0.24251732164685158</c:v>
                </c:pt>
                <c:pt idx="73">
                  <c:v>0.22572609458300466</c:v>
                </c:pt>
                <c:pt idx="74">
                  <c:v>0.20031907181433728</c:v>
                </c:pt>
                <c:pt idx="75">
                  <c:v>0.28915925021982264</c:v>
                </c:pt>
                <c:pt idx="76">
                  <c:v>0.24467585342937676</c:v>
                </c:pt>
                <c:pt idx="77">
                  <c:v>0.31350061482644848</c:v>
                </c:pt>
                <c:pt idx="78">
                  <c:v>0.32019012970060484</c:v>
                </c:pt>
                <c:pt idx="79">
                  <c:v>0.27260238389916558</c:v>
                </c:pt>
                <c:pt idx="80">
                  <c:v>0.20724351828030757</c:v>
                </c:pt>
                <c:pt idx="81">
                  <c:v>0.22444103089264381</c:v>
                </c:pt>
                <c:pt idx="82">
                  <c:v>0.19357033981576965</c:v>
                </c:pt>
                <c:pt idx="83">
                  <c:v>0.19330056158196846</c:v>
                </c:pt>
                <c:pt idx="84">
                  <c:v>0.18338448537912175</c:v>
                </c:pt>
                <c:pt idx="85">
                  <c:v>0.21378394040905171</c:v>
                </c:pt>
                <c:pt idx="86">
                  <c:v>0.24388425713315437</c:v>
                </c:pt>
                <c:pt idx="87">
                  <c:v>0.23027601845335835</c:v>
                </c:pt>
                <c:pt idx="88">
                  <c:v>0.24873217444277282</c:v>
                </c:pt>
                <c:pt idx="89">
                  <c:v>0.31676681077648322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F-8447-8EF5-15A70687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73711"/>
        <c:axId val="847575423"/>
      </c:lineChart>
      <c:catAx>
        <c:axId val="84757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75423"/>
        <c:crosses val="autoZero"/>
        <c:auto val="1"/>
        <c:lblAlgn val="ctr"/>
        <c:lblOffset val="100"/>
        <c:noMultiLvlLbl val="0"/>
      </c:catAx>
      <c:valAx>
        <c:axId val="8475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7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Rüzgar+Güneş Toplam Kapasite Faktörü</a:t>
            </a:r>
            <a:r>
              <a:rPr lang="en-GB" baseline="0"/>
              <a:t> - Aylık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'RuzGun-UzunDonem'!$I$2</c:f>
              <c:strCache>
                <c:ptCount val="1"/>
                <c:pt idx="0">
                  <c:v>Toplam kapasite faktörü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'RuzGun-UzunDonem'!$H$3:$H$92</c:f>
              <c:strCache>
                <c:ptCount val="90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  <c:pt idx="84">
                  <c:v>2025-01</c:v>
                </c:pt>
                <c:pt idx="85">
                  <c:v>2025-02</c:v>
                </c:pt>
                <c:pt idx="86">
                  <c:v>2025-03</c:v>
                </c:pt>
                <c:pt idx="87">
                  <c:v>2025-04</c:v>
                </c:pt>
                <c:pt idx="88">
                  <c:v>2025-05</c:v>
                </c:pt>
                <c:pt idx="89">
                  <c:v>2025-06</c:v>
                </c:pt>
              </c:strCache>
            </c:strRef>
          </c:cat>
          <c:val>
            <c:numRef>
              <c:f>'RuzGun-UzunDonem'!$I$3:$I$92</c:f>
              <c:numCache>
                <c:formatCode>0%</c:formatCode>
                <c:ptCount val="90"/>
                <c:pt idx="0">
                  <c:v>0.26548263974390551</c:v>
                </c:pt>
                <c:pt idx="1">
                  <c:v>0.27650648360030505</c:v>
                </c:pt>
                <c:pt idx="2">
                  <c:v>0.31274470482629535</c:v>
                </c:pt>
                <c:pt idx="3">
                  <c:v>0.23692881929256698</c:v>
                </c:pt>
                <c:pt idx="4">
                  <c:v>0.2304147465437788</c:v>
                </c:pt>
                <c:pt idx="5">
                  <c:v>0.24976576989999807</c:v>
                </c:pt>
                <c:pt idx="6">
                  <c:v>0.27198462013044244</c:v>
                </c:pt>
                <c:pt idx="7">
                  <c:v>0.37983309178678037</c:v>
                </c:pt>
                <c:pt idx="8">
                  <c:v>0.29383456419938181</c:v>
                </c:pt>
                <c:pt idx="9">
                  <c:v>0.24238705427344978</c:v>
                </c:pt>
                <c:pt idx="10">
                  <c:v>0.28614730365544699</c:v>
                </c:pt>
                <c:pt idx="11">
                  <c:v>0.2136396209751163</c:v>
                </c:pt>
                <c:pt idx="12">
                  <c:v>0.27191249275616525</c:v>
                </c:pt>
                <c:pt idx="13">
                  <c:v>0.28562741721053903</c:v>
                </c:pt>
                <c:pt idx="14">
                  <c:v>0.31024675380590455</c:v>
                </c:pt>
                <c:pt idx="15">
                  <c:v>0.24885028992688801</c:v>
                </c:pt>
                <c:pt idx="16">
                  <c:v>0.22481228174474313</c:v>
                </c:pt>
                <c:pt idx="17">
                  <c:v>0.28843935081916777</c:v>
                </c:pt>
                <c:pt idx="18">
                  <c:v>0.31798681620485514</c:v>
                </c:pt>
                <c:pt idx="19">
                  <c:v>0.38200555167746525</c:v>
                </c:pt>
                <c:pt idx="20">
                  <c:v>0.30889621087314656</c:v>
                </c:pt>
                <c:pt idx="21">
                  <c:v>0.20890982496937979</c:v>
                </c:pt>
                <c:pt idx="22">
                  <c:v>0.19921761808171545</c:v>
                </c:pt>
                <c:pt idx="23">
                  <c:v>0.21896621708175718</c:v>
                </c:pt>
                <c:pt idx="24">
                  <c:v>0.28063862587026805</c:v>
                </c:pt>
                <c:pt idx="25">
                  <c:v>0.28721322628150248</c:v>
                </c:pt>
                <c:pt idx="26">
                  <c:v>0.2828161297889567</c:v>
                </c:pt>
                <c:pt idx="27">
                  <c:v>0.29247976040058027</c:v>
                </c:pt>
                <c:pt idx="28">
                  <c:v>0.25170501974945203</c:v>
                </c:pt>
                <c:pt idx="29">
                  <c:v>0.23607449547507825</c:v>
                </c:pt>
                <c:pt idx="30">
                  <c:v>0.3633661949177428</c:v>
                </c:pt>
                <c:pt idx="31">
                  <c:v>0.34046030232874841</c:v>
                </c:pt>
                <c:pt idx="32">
                  <c:v>0.29847450522470731</c:v>
                </c:pt>
                <c:pt idx="33">
                  <c:v>0.18360142672431751</c:v>
                </c:pt>
                <c:pt idx="34">
                  <c:v>0.27445915402001936</c:v>
                </c:pt>
                <c:pt idx="35">
                  <c:v>0.25086249714738296</c:v>
                </c:pt>
                <c:pt idx="36">
                  <c:v>0.28183778010719723</c:v>
                </c:pt>
                <c:pt idx="37">
                  <c:v>0.3017683626048645</c:v>
                </c:pt>
                <c:pt idx="38">
                  <c:v>0.27497015976005384</c:v>
                </c:pt>
                <c:pt idx="39">
                  <c:v>0.27691698012694327</c:v>
                </c:pt>
                <c:pt idx="40">
                  <c:v>0.27457160641869527</c:v>
                </c:pt>
                <c:pt idx="41">
                  <c:v>0.2306156887931794</c:v>
                </c:pt>
                <c:pt idx="42">
                  <c:v>0.34427123642383667</c:v>
                </c:pt>
                <c:pt idx="43">
                  <c:v>0.30335017260550651</c:v>
                </c:pt>
                <c:pt idx="44">
                  <c:v>0.31520989804433802</c:v>
                </c:pt>
                <c:pt idx="45">
                  <c:v>0.27598412180985477</c:v>
                </c:pt>
                <c:pt idx="46">
                  <c:v>0.25130945452621556</c:v>
                </c:pt>
                <c:pt idx="47">
                  <c:v>0.28511127886208798</c:v>
                </c:pt>
                <c:pt idx="48">
                  <c:v>0.25436167728591919</c:v>
                </c:pt>
                <c:pt idx="49">
                  <c:v>0.26310894423558895</c:v>
                </c:pt>
                <c:pt idx="50">
                  <c:v>0.28863451020149811</c:v>
                </c:pt>
                <c:pt idx="51">
                  <c:v>0.27961404914529914</c:v>
                </c:pt>
                <c:pt idx="52">
                  <c:v>0.24618670799934669</c:v>
                </c:pt>
                <c:pt idx="53">
                  <c:v>0.30699681049331401</c:v>
                </c:pt>
                <c:pt idx="54">
                  <c:v>0.3994774627266775</c:v>
                </c:pt>
                <c:pt idx="55">
                  <c:v>0.28679115318914317</c:v>
                </c:pt>
                <c:pt idx="56">
                  <c:v>0.26241079335312811</c:v>
                </c:pt>
                <c:pt idx="57">
                  <c:v>0.2758212033986131</c:v>
                </c:pt>
                <c:pt idx="58">
                  <c:v>0.24207213749697409</c:v>
                </c:pt>
                <c:pt idx="59">
                  <c:v>0.20008813520750826</c:v>
                </c:pt>
                <c:pt idx="60">
                  <c:v>0.21365960467959891</c:v>
                </c:pt>
                <c:pt idx="61">
                  <c:v>0.25801334439778378</c:v>
                </c:pt>
                <c:pt idx="62">
                  <c:v>0.24943488686287787</c:v>
                </c:pt>
                <c:pt idx="63">
                  <c:v>0.23628474459767151</c:v>
                </c:pt>
                <c:pt idx="64">
                  <c:v>0.23715476309379335</c:v>
                </c:pt>
                <c:pt idx="65">
                  <c:v>0.2469908856884436</c:v>
                </c:pt>
                <c:pt idx="66">
                  <c:v>0.29812039240829508</c:v>
                </c:pt>
                <c:pt idx="67">
                  <c:v>0.28987531336989786</c:v>
                </c:pt>
                <c:pt idx="68">
                  <c:v>0.29127053873398845</c:v>
                </c:pt>
                <c:pt idx="69">
                  <c:v>0.19356048462706338</c:v>
                </c:pt>
                <c:pt idx="70">
                  <c:v>0.22448769436721244</c:v>
                </c:pt>
                <c:pt idx="71">
                  <c:v>0.19424336839474937</c:v>
                </c:pt>
                <c:pt idx="72">
                  <c:v>0.24251732164685158</c:v>
                </c:pt>
                <c:pt idx="73">
                  <c:v>0.22572609458300466</c:v>
                </c:pt>
                <c:pt idx="74">
                  <c:v>0.20031907181433728</c:v>
                </c:pt>
                <c:pt idx="75">
                  <c:v>0.28915925021982264</c:v>
                </c:pt>
                <c:pt idx="76">
                  <c:v>0.24467585342937676</c:v>
                </c:pt>
                <c:pt idx="77">
                  <c:v>0.31350061482644848</c:v>
                </c:pt>
                <c:pt idx="78">
                  <c:v>0.32019012970060484</c:v>
                </c:pt>
                <c:pt idx="79">
                  <c:v>0.27260238389916558</c:v>
                </c:pt>
                <c:pt idx="80">
                  <c:v>0.20724351828030757</c:v>
                </c:pt>
                <c:pt idx="81">
                  <c:v>0.22444103089264381</c:v>
                </c:pt>
                <c:pt idx="82">
                  <c:v>0.19357033981576965</c:v>
                </c:pt>
                <c:pt idx="83">
                  <c:v>0.19330056158196846</c:v>
                </c:pt>
                <c:pt idx="84">
                  <c:v>0.18338448537912175</c:v>
                </c:pt>
                <c:pt idx="85">
                  <c:v>0.21378394040905171</c:v>
                </c:pt>
                <c:pt idx="86">
                  <c:v>0.24388425713315437</c:v>
                </c:pt>
                <c:pt idx="87">
                  <c:v>0.23027601845335835</c:v>
                </c:pt>
                <c:pt idx="88">
                  <c:v>0.24873217444277282</c:v>
                </c:pt>
                <c:pt idx="89">
                  <c:v>0.31676681077648322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F-8E4C-9BE8-C1E6E55E9A8F}"/>
            </c:ext>
          </c:extLst>
        </c:ser>
        <c:ser>
          <c:idx val="1"/>
          <c:order val="1"/>
          <c:tx>
            <c:strRef>
              <c:f>'RuzGun-UzunDonem'!$J$2</c:f>
              <c:strCache>
                <c:ptCount val="1"/>
                <c:pt idx="0">
                  <c:v>12 aylık ortalama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'RuzGun-UzunDonem'!$H$3:$H$92</c:f>
              <c:strCache>
                <c:ptCount val="90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  <c:pt idx="65">
                  <c:v>2023-06</c:v>
                </c:pt>
                <c:pt idx="66">
                  <c:v>2023-07</c:v>
                </c:pt>
                <c:pt idx="67">
                  <c:v>2023-08</c:v>
                </c:pt>
                <c:pt idx="68">
                  <c:v>2023-09</c:v>
                </c:pt>
                <c:pt idx="69">
                  <c:v>2023-10</c:v>
                </c:pt>
                <c:pt idx="70">
                  <c:v>2023-11</c:v>
                </c:pt>
                <c:pt idx="71">
                  <c:v>2023-12</c:v>
                </c:pt>
                <c:pt idx="72">
                  <c:v>2024-01</c:v>
                </c:pt>
                <c:pt idx="73">
                  <c:v>2024-02</c:v>
                </c:pt>
                <c:pt idx="74">
                  <c:v>2024-03</c:v>
                </c:pt>
                <c:pt idx="75">
                  <c:v>2024-04</c:v>
                </c:pt>
                <c:pt idx="76">
                  <c:v>2024-05</c:v>
                </c:pt>
                <c:pt idx="77">
                  <c:v>2024-06</c:v>
                </c:pt>
                <c:pt idx="78">
                  <c:v>2024-07</c:v>
                </c:pt>
                <c:pt idx="79">
                  <c:v>2024-08</c:v>
                </c:pt>
                <c:pt idx="80">
                  <c:v>2024-09</c:v>
                </c:pt>
                <c:pt idx="81">
                  <c:v>2024-10</c:v>
                </c:pt>
                <c:pt idx="82">
                  <c:v>2024-11</c:v>
                </c:pt>
                <c:pt idx="83">
                  <c:v>2024-12</c:v>
                </c:pt>
                <c:pt idx="84">
                  <c:v>2025-01</c:v>
                </c:pt>
                <c:pt idx="85">
                  <c:v>2025-02</c:v>
                </c:pt>
                <c:pt idx="86">
                  <c:v>2025-03</c:v>
                </c:pt>
                <c:pt idx="87">
                  <c:v>2025-04</c:v>
                </c:pt>
                <c:pt idx="88">
                  <c:v>2025-05</c:v>
                </c:pt>
                <c:pt idx="89">
                  <c:v>2025-06</c:v>
                </c:pt>
              </c:strCache>
            </c:strRef>
          </c:cat>
          <c:val>
            <c:numRef>
              <c:f>'RuzGun-UzunDonem'!$J$3:$J$92</c:f>
              <c:numCache>
                <c:formatCode>General</c:formatCode>
                <c:ptCount val="90"/>
                <c:pt idx="11" formatCode="0%">
                  <c:v>0.27163911824395565</c:v>
                </c:pt>
                <c:pt idx="12" formatCode="0%">
                  <c:v>0.27217493932831061</c:v>
                </c:pt>
                <c:pt idx="13" formatCode="0%">
                  <c:v>0.2729350171291634</c:v>
                </c:pt>
                <c:pt idx="14" formatCode="0%">
                  <c:v>0.27272685454413087</c:v>
                </c:pt>
                <c:pt idx="15" formatCode="0%">
                  <c:v>0.27372031043032424</c:v>
                </c:pt>
                <c:pt idx="16" formatCode="0%">
                  <c:v>0.27325343836373794</c:v>
                </c:pt>
                <c:pt idx="17" formatCode="0%">
                  <c:v>0.27647623677366878</c:v>
                </c:pt>
                <c:pt idx="18" formatCode="0%">
                  <c:v>0.28030975311320316</c:v>
                </c:pt>
                <c:pt idx="19" formatCode="0%">
                  <c:v>0.28049079143742695</c:v>
                </c:pt>
                <c:pt idx="20" formatCode="0%">
                  <c:v>0.28174592866024067</c:v>
                </c:pt>
                <c:pt idx="21" formatCode="0%">
                  <c:v>0.27895615955156811</c:v>
                </c:pt>
                <c:pt idx="22" formatCode="0%">
                  <c:v>0.27171201908709058</c:v>
                </c:pt>
                <c:pt idx="23" formatCode="0%">
                  <c:v>0.27215590209597729</c:v>
                </c:pt>
                <c:pt idx="24" formatCode="0%">
                  <c:v>0.27288307985548582</c:v>
                </c:pt>
                <c:pt idx="25" formatCode="0%">
                  <c:v>0.27301523061139943</c:v>
                </c:pt>
                <c:pt idx="26" formatCode="0%">
                  <c:v>0.27072934527665377</c:v>
                </c:pt>
                <c:pt idx="27" formatCode="0%">
                  <c:v>0.27436513448279481</c:v>
                </c:pt>
                <c:pt idx="28" formatCode="0%">
                  <c:v>0.27660619598318725</c:v>
                </c:pt>
                <c:pt idx="29" formatCode="0%">
                  <c:v>0.27224245803784647</c:v>
                </c:pt>
                <c:pt idx="30" formatCode="0%">
                  <c:v>0.27602407293058712</c:v>
                </c:pt>
                <c:pt idx="31" formatCode="0%">
                  <c:v>0.272561968818194</c:v>
                </c:pt>
                <c:pt idx="32" formatCode="0%">
                  <c:v>0.27169349334749077</c:v>
                </c:pt>
                <c:pt idx="33" formatCode="0%">
                  <c:v>0.26958446016040222</c:v>
                </c:pt>
                <c:pt idx="34" formatCode="0%">
                  <c:v>0.27585458815526082</c:v>
                </c:pt>
                <c:pt idx="35" formatCode="0%">
                  <c:v>0.27851261149406298</c:v>
                </c:pt>
                <c:pt idx="36" formatCode="0%">
                  <c:v>0.27861254101380711</c:v>
                </c:pt>
                <c:pt idx="37" formatCode="0%">
                  <c:v>0.27982546904075395</c:v>
                </c:pt>
                <c:pt idx="38" formatCode="0%">
                  <c:v>0.27917163820501206</c:v>
                </c:pt>
                <c:pt idx="39" formatCode="0%">
                  <c:v>0.27787473984887562</c:v>
                </c:pt>
                <c:pt idx="40" formatCode="0%">
                  <c:v>0.27978028873797922</c:v>
                </c:pt>
                <c:pt idx="41" formatCode="0%">
                  <c:v>0.27932538818115432</c:v>
                </c:pt>
                <c:pt idx="42" formatCode="0%">
                  <c:v>0.27773414163999549</c:v>
                </c:pt>
                <c:pt idx="43" formatCode="0%">
                  <c:v>0.27464163082972526</c:v>
                </c:pt>
                <c:pt idx="44" formatCode="0%">
                  <c:v>0.2760362468980278</c:v>
                </c:pt>
                <c:pt idx="45" formatCode="0%">
                  <c:v>0.28373480482182262</c:v>
                </c:pt>
                <c:pt idx="46" formatCode="0%">
                  <c:v>0.28180566319733896</c:v>
                </c:pt>
                <c:pt idx="47" formatCode="0%">
                  <c:v>0.28465972834023107</c:v>
                </c:pt>
                <c:pt idx="48" formatCode="0%">
                  <c:v>0.28237005310512453</c:v>
                </c:pt>
                <c:pt idx="49" formatCode="0%">
                  <c:v>0.27914843490768493</c:v>
                </c:pt>
                <c:pt idx="50" formatCode="0%">
                  <c:v>0.28028713077780526</c:v>
                </c:pt>
                <c:pt idx="51" formatCode="0%">
                  <c:v>0.28051188652933495</c:v>
                </c:pt>
                <c:pt idx="52" formatCode="0%">
                  <c:v>0.2781464783277226</c:v>
                </c:pt>
                <c:pt idx="53" formatCode="0%">
                  <c:v>0.28451157180273373</c:v>
                </c:pt>
                <c:pt idx="54" formatCode="0%">
                  <c:v>0.28911209066130383</c:v>
                </c:pt>
                <c:pt idx="55" formatCode="0%">
                  <c:v>0.28773217237660692</c:v>
                </c:pt>
                <c:pt idx="56" formatCode="0%">
                  <c:v>0.28333224698567278</c:v>
                </c:pt>
                <c:pt idx="57" formatCode="0%">
                  <c:v>0.28331867045140263</c:v>
                </c:pt>
                <c:pt idx="58" formatCode="0%">
                  <c:v>0.28254889403229916</c:v>
                </c:pt>
                <c:pt idx="59" formatCode="0%">
                  <c:v>0.27546363206108421</c:v>
                </c:pt>
                <c:pt idx="60" formatCode="0%">
                  <c:v>0.2720717926772242</c:v>
                </c:pt>
                <c:pt idx="61" formatCode="0%">
                  <c:v>0.27164715935740708</c:v>
                </c:pt>
                <c:pt idx="62" formatCode="0%">
                  <c:v>0.26838052407918872</c:v>
                </c:pt>
                <c:pt idx="63" formatCode="0%">
                  <c:v>0.26476974870021974</c:v>
                </c:pt>
                <c:pt idx="64" formatCode="0%">
                  <c:v>0.26401708662475698</c:v>
                </c:pt>
                <c:pt idx="65" formatCode="0%">
                  <c:v>0.25901659289101781</c:v>
                </c:pt>
                <c:pt idx="66" formatCode="0%">
                  <c:v>0.25057017036448598</c:v>
                </c:pt>
                <c:pt idx="67" formatCode="0%">
                  <c:v>0.25082718371288221</c:v>
                </c:pt>
                <c:pt idx="68" formatCode="0%">
                  <c:v>0.25323216249462049</c:v>
                </c:pt>
                <c:pt idx="69" formatCode="0%">
                  <c:v>0.24637710259699133</c:v>
                </c:pt>
                <c:pt idx="70" formatCode="0%">
                  <c:v>0.24491173233617788</c:v>
                </c:pt>
                <c:pt idx="71" formatCode="0%">
                  <c:v>0.24442466843511465</c:v>
                </c:pt>
                <c:pt idx="72" formatCode="0%">
                  <c:v>0.24682947818238574</c:v>
                </c:pt>
                <c:pt idx="73" formatCode="0%">
                  <c:v>0.24413887403115417</c:v>
                </c:pt>
                <c:pt idx="74" formatCode="0%">
                  <c:v>0.24004588944377572</c:v>
                </c:pt>
                <c:pt idx="75" formatCode="0%">
                  <c:v>0.24445209824562164</c:v>
                </c:pt>
                <c:pt idx="76" formatCode="0%">
                  <c:v>0.24507885577358698</c:v>
                </c:pt>
                <c:pt idx="77" formatCode="0%">
                  <c:v>0.250621333201754</c:v>
                </c:pt>
                <c:pt idx="78" formatCode="0%">
                  <c:v>0.25246047797611315</c:v>
                </c:pt>
                <c:pt idx="79" formatCode="0%">
                  <c:v>0.25102106718688538</c:v>
                </c:pt>
                <c:pt idx="80" formatCode="0%">
                  <c:v>0.24401881548241203</c:v>
                </c:pt>
                <c:pt idx="81" formatCode="0%">
                  <c:v>0.24659219433787705</c:v>
                </c:pt>
                <c:pt idx="82" formatCode="0%">
                  <c:v>0.24401574812525681</c:v>
                </c:pt>
                <c:pt idx="83" formatCode="0%">
                  <c:v>0.24393718089085845</c:v>
                </c:pt>
                <c:pt idx="84" formatCode="0%">
                  <c:v>0.23900944453521422</c:v>
                </c:pt>
                <c:pt idx="85" formatCode="0%">
                  <c:v>0.23801426502071818</c:v>
                </c:pt>
                <c:pt idx="86" formatCode="0%">
                  <c:v>0.24164469713061962</c:v>
                </c:pt>
                <c:pt idx="87" formatCode="0%">
                  <c:v>0.23673776115008097</c:v>
                </c:pt>
                <c:pt idx="88" formatCode="0%">
                  <c:v>0.23707578790119729</c:v>
                </c:pt>
                <c:pt idx="89" formatCode="0%">
                  <c:v>0.23734797089703352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F-8E4C-9BE8-C1E6E55E9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561135"/>
        <c:axId val="1261957359"/>
      </c:lineChart>
      <c:catAx>
        <c:axId val="12455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57359"/>
        <c:crosses val="autoZero"/>
        <c:auto val="1"/>
        <c:lblAlgn val="ctr"/>
        <c:lblOffset val="100"/>
        <c:noMultiLvlLbl val="0"/>
      </c:catAx>
      <c:valAx>
        <c:axId val="1261957359"/>
        <c:scaling>
          <c:orientation val="minMax"/>
          <c:max val="0.4"/>
          <c:min val="0.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6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94108333392506"/>
          <c:y val="0.17307651928124365"/>
          <c:w val="0.28734235993269103"/>
          <c:h val="0.17393202772730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Türkiye'de Aylık Rüzgar ve Güneş Toplam Kapasite Faktörleri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'ruzgar+gunes'!$Q$26</c:f>
              <c:strCache>
                <c:ptCount val="1"/>
                <c:pt idx="0">
                  <c:v>Maks-Min</c:v>
                </c:pt>
              </c:strCache>
            </c:strRef>
          </c:tx>
          <c:spPr>
            <a:solidFill>
              <a:schemeClr val="bg1">
                <a:lumMod val="85000"/>
                <a:alpha val="51155"/>
              </a:schemeClr>
            </a:solidFill>
            <a:ln>
              <a:noFill/>
            </a:ln>
            <a:effectLst/>
          </c:spPr>
          <c:cat>
            <c:numRef>
              <c:f>'ruzgar+gunes'!$R$21:$AC$21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'ruzgar+gunes'!$R$26:$AC$26</c:f>
              <c:numCache>
                <c:formatCode>0%</c:formatCode>
                <c:ptCount val="12"/>
                <c:pt idx="0">
                  <c:v>0.28183778010719723</c:v>
                </c:pt>
                <c:pt idx="1">
                  <c:v>0.3017683626048645</c:v>
                </c:pt>
                <c:pt idx="2">
                  <c:v>0.31274470482629535</c:v>
                </c:pt>
                <c:pt idx="3">
                  <c:v>0.29247976040058027</c:v>
                </c:pt>
                <c:pt idx="4">
                  <c:v>0.27457160641869527</c:v>
                </c:pt>
                <c:pt idx="5">
                  <c:v>0.31676681077648322</c:v>
                </c:pt>
                <c:pt idx="6">
                  <c:v>0.3994774627266775</c:v>
                </c:pt>
                <c:pt idx="7">
                  <c:v>0.38200555167746525</c:v>
                </c:pt>
                <c:pt idx="8">
                  <c:v>0.31520989804433802</c:v>
                </c:pt>
                <c:pt idx="9">
                  <c:v>0.27598412180985477</c:v>
                </c:pt>
                <c:pt idx="10">
                  <c:v>0.28614730365544699</c:v>
                </c:pt>
                <c:pt idx="11">
                  <c:v>0.28511127886208798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1546-9E9B-A40A5BC055C4}"/>
            </c:ext>
          </c:extLst>
        </c:ser>
        <c:ser>
          <c:idx val="2"/>
          <c:order val="4"/>
          <c:tx>
            <c:strRef>
              <c:f>'ruzgar+gunes'!$Q$25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'ruzgar+gunes'!$R$21:$AC$21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'ruzgar+gunes'!$R$25:$AC$25</c:f>
              <c:numCache>
                <c:formatCode>0%</c:formatCode>
                <c:ptCount val="12"/>
                <c:pt idx="0">
                  <c:v>0.18338448537912175</c:v>
                </c:pt>
                <c:pt idx="1">
                  <c:v>0.21378394040905171</c:v>
                </c:pt>
                <c:pt idx="2">
                  <c:v>0.20031907181433728</c:v>
                </c:pt>
                <c:pt idx="3">
                  <c:v>0.23027601845335835</c:v>
                </c:pt>
                <c:pt idx="4">
                  <c:v>0.22481228174474313</c:v>
                </c:pt>
                <c:pt idx="5">
                  <c:v>0.2306156887931794</c:v>
                </c:pt>
                <c:pt idx="6">
                  <c:v>0.27198462013044244</c:v>
                </c:pt>
                <c:pt idx="7">
                  <c:v>0.27260238389916558</c:v>
                </c:pt>
                <c:pt idx="8">
                  <c:v>0.20724351828030757</c:v>
                </c:pt>
                <c:pt idx="9">
                  <c:v>0.18360142672431751</c:v>
                </c:pt>
                <c:pt idx="10">
                  <c:v>0.19357033981576965</c:v>
                </c:pt>
                <c:pt idx="11">
                  <c:v>0.19330056158196846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4-1546-9E9B-A40A5BC0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46543"/>
        <c:axId val="1032548287"/>
      </c:areaChart>
      <c:lineChart>
        <c:grouping val="standard"/>
        <c:varyColors val="0"/>
        <c:ser>
          <c:idx val="4"/>
          <c:order val="0"/>
          <c:tx>
            <c:v>2023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'ruzgar+gunes'!$R$22:$AC$22</c:f>
              <c:numCache>
                <c:formatCode>0%</c:formatCode>
                <c:ptCount val="12"/>
                <c:pt idx="0">
                  <c:v>0.21365960467959891</c:v>
                </c:pt>
                <c:pt idx="1">
                  <c:v>0.25801334439778378</c:v>
                </c:pt>
                <c:pt idx="2">
                  <c:v>0.24943488686287787</c:v>
                </c:pt>
                <c:pt idx="3">
                  <c:v>0.23628474459767151</c:v>
                </c:pt>
                <c:pt idx="4">
                  <c:v>0.23715476309379335</c:v>
                </c:pt>
                <c:pt idx="5">
                  <c:v>0.2469908856884436</c:v>
                </c:pt>
                <c:pt idx="6">
                  <c:v>0.29812039240829508</c:v>
                </c:pt>
                <c:pt idx="7">
                  <c:v>0.28987531336989786</c:v>
                </c:pt>
                <c:pt idx="8">
                  <c:v>0.29127053873398845</c:v>
                </c:pt>
                <c:pt idx="9">
                  <c:v>0.19356048462706338</c:v>
                </c:pt>
                <c:pt idx="10">
                  <c:v>0.22448769436721244</c:v>
                </c:pt>
                <c:pt idx="11">
                  <c:v>0.19424336839474937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4-1546-9E9B-A40A5BC055C4}"/>
            </c:ext>
          </c:extLst>
        </c:ser>
        <c:ser>
          <c:idx val="0"/>
          <c:order val="1"/>
          <c:tx>
            <c:strRef>
              <c:f>'ruzgar+gunes'!$Q$23</c:f>
              <c:strCache>
                <c:ptCount val="1"/>
                <c:pt idx="0">
                  <c:v>2024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'ruzgar+gunes'!$R$21:$AC$21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'ruzgar+gunes'!$R$23:$AC$23</c:f>
              <c:numCache>
                <c:formatCode>0%</c:formatCode>
                <c:ptCount val="12"/>
                <c:pt idx="0">
                  <c:v>0.24251732164685158</c:v>
                </c:pt>
                <c:pt idx="1">
                  <c:v>0.22572609458300466</c:v>
                </c:pt>
                <c:pt idx="2">
                  <c:v>0.20031907181433728</c:v>
                </c:pt>
                <c:pt idx="3">
                  <c:v>0.28915925021982264</c:v>
                </c:pt>
                <c:pt idx="4">
                  <c:v>0.24467585342937676</c:v>
                </c:pt>
                <c:pt idx="5">
                  <c:v>0.31350061482644848</c:v>
                </c:pt>
                <c:pt idx="6">
                  <c:v>0.32019012970060484</c:v>
                </c:pt>
                <c:pt idx="7">
                  <c:v>0.27260238389916558</c:v>
                </c:pt>
                <c:pt idx="8">
                  <c:v>0.20724351828030757</c:v>
                </c:pt>
                <c:pt idx="9">
                  <c:v>0.22444103089264381</c:v>
                </c:pt>
                <c:pt idx="10">
                  <c:v>0.19357033981576965</c:v>
                </c:pt>
                <c:pt idx="11">
                  <c:v>0.19330056158196846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4-1546-9E9B-A40A5BC055C4}"/>
            </c:ext>
          </c:extLst>
        </c:ser>
        <c:ser>
          <c:idx val="1"/>
          <c:order val="2"/>
          <c:tx>
            <c:strRef>
              <c:f>'ruzgar+gunes'!$Q$24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'ruzgar+gunes'!$R$21:$AC$21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'ruzgar+gunes'!$R$24:$AC$24</c:f>
              <c:numCache>
                <c:formatCode>0%</c:formatCode>
                <c:ptCount val="12"/>
                <c:pt idx="0">
                  <c:v>0.18338448537912175</c:v>
                </c:pt>
                <c:pt idx="1">
                  <c:v>0.21378394040905171</c:v>
                </c:pt>
                <c:pt idx="2">
                  <c:v>0.24388425713315437</c:v>
                </c:pt>
                <c:pt idx="3">
                  <c:v>0.23027601845335835</c:v>
                </c:pt>
                <c:pt idx="4">
                  <c:v>0.24873217444277282</c:v>
                </c:pt>
                <c:pt idx="5">
                  <c:v>0.31676681077648322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04-1546-9E9B-A40A5BC0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46543"/>
        <c:axId val="1032548287"/>
      </c:lineChart>
      <c:catAx>
        <c:axId val="1032546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48287"/>
        <c:crosses val="autoZero"/>
        <c:auto val="1"/>
        <c:lblAlgn val="ctr"/>
        <c:lblOffset val="100"/>
        <c:noMultiLvlLbl val="0"/>
      </c:catAx>
      <c:valAx>
        <c:axId val="1032548287"/>
        <c:scaling>
          <c:orientation val="minMax"/>
          <c:max val="0.41"/>
          <c:min val="0.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465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142203100901045"/>
          <c:y val="0.76553620631445962"/>
          <c:w val="0.34094033606623914"/>
          <c:h val="4.6680824647956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'ruzgar+gunes'!$Q$55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'ruzgar+gunes'!$R$54:$AC$54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'ruzgar+gunes'!$R$55:$AC$55</c:f>
              <c:numCache>
                <c:formatCode>0%</c:formatCode>
                <c:ptCount val="12"/>
                <c:pt idx="0">
                  <c:v>0.21365960467959891</c:v>
                </c:pt>
                <c:pt idx="1">
                  <c:v>0.25801334439778378</c:v>
                </c:pt>
                <c:pt idx="2">
                  <c:v>0.24943488686287787</c:v>
                </c:pt>
                <c:pt idx="3">
                  <c:v>0.23628474459767151</c:v>
                </c:pt>
                <c:pt idx="4">
                  <c:v>0.23715476309379335</c:v>
                </c:pt>
                <c:pt idx="5">
                  <c:v>0.2469908856884436</c:v>
                </c:pt>
                <c:pt idx="6">
                  <c:v>0.29812039240829508</c:v>
                </c:pt>
                <c:pt idx="7">
                  <c:v>0.28987531336989786</c:v>
                </c:pt>
                <c:pt idx="8">
                  <c:v>0.29127053873398845</c:v>
                </c:pt>
                <c:pt idx="9">
                  <c:v>0.19356048462706338</c:v>
                </c:pt>
                <c:pt idx="10">
                  <c:v>0.22448769436721244</c:v>
                </c:pt>
                <c:pt idx="11">
                  <c:v>0.19424336839474937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4-4844-A646-20B92FB5C7C0}"/>
            </c:ext>
          </c:extLst>
        </c:ser>
        <c:ser>
          <c:idx val="1"/>
          <c:order val="1"/>
          <c:tx>
            <c:strRef>
              <c:f>'ruzgar+gunes'!$Q$56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'ruzgar+gunes'!$R$54:$AC$54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'ruzgar+gunes'!$R$56:$AC$56</c:f>
              <c:numCache>
                <c:formatCode>0%</c:formatCode>
                <c:ptCount val="12"/>
                <c:pt idx="0">
                  <c:v>0.24251732164685158</c:v>
                </c:pt>
                <c:pt idx="1">
                  <c:v>0.22572609458300466</c:v>
                </c:pt>
                <c:pt idx="2">
                  <c:v>0.20031907181433728</c:v>
                </c:pt>
                <c:pt idx="3">
                  <c:v>0.28915925021982264</c:v>
                </c:pt>
                <c:pt idx="4">
                  <c:v>0.24467585342937676</c:v>
                </c:pt>
                <c:pt idx="5">
                  <c:v>0.31350061482644848</c:v>
                </c:pt>
                <c:pt idx="6">
                  <c:v>0.32019012970060484</c:v>
                </c:pt>
                <c:pt idx="7">
                  <c:v>0.27260238389916558</c:v>
                </c:pt>
                <c:pt idx="8">
                  <c:v>0.20724351828030757</c:v>
                </c:pt>
                <c:pt idx="9">
                  <c:v>0.22444103089264381</c:v>
                </c:pt>
                <c:pt idx="10">
                  <c:v>0.19357033981576965</c:v>
                </c:pt>
                <c:pt idx="11">
                  <c:v>0.19330056158196846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4-4844-A646-20B92FB5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120751"/>
        <c:axId val="992122463"/>
      </c:lineChart>
      <c:catAx>
        <c:axId val="9921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22463"/>
        <c:crosses val="autoZero"/>
        <c:auto val="1"/>
        <c:lblAlgn val="ctr"/>
        <c:lblOffset val="100"/>
        <c:noMultiLvlLbl val="0"/>
      </c:catAx>
      <c:valAx>
        <c:axId val="9921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29</xdr:row>
      <xdr:rowOff>25400</xdr:rowOff>
    </xdr:from>
    <xdr:to>
      <xdr:col>24</xdr:col>
      <xdr:colOff>317500</xdr:colOff>
      <xdr:row>51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47529-4A82-F34F-937B-A0735B0D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330200</xdr:colOff>
      <xdr:row>31</xdr:row>
      <xdr:rowOff>184150</xdr:rowOff>
    </xdr:from>
    <xdr:to>
      <xdr:col>30</xdr:col>
      <xdr:colOff>774700</xdr:colOff>
      <xdr:row>45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A204E-6A02-2D4F-959D-6ECFAB387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29</xdr:row>
      <xdr:rowOff>25400</xdr:rowOff>
    </xdr:from>
    <xdr:to>
      <xdr:col>24</xdr:col>
      <xdr:colOff>317500</xdr:colOff>
      <xdr:row>51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E4381-6781-544E-9FFF-CFFF0A54F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330200</xdr:colOff>
      <xdr:row>31</xdr:row>
      <xdr:rowOff>184150</xdr:rowOff>
    </xdr:from>
    <xdr:to>
      <xdr:col>30</xdr:col>
      <xdr:colOff>774700</xdr:colOff>
      <xdr:row>45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6F71B-9573-0443-B0C6-973F81558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774700</xdr:colOff>
      <xdr:row>56</xdr:row>
      <xdr:rowOff>44450</xdr:rowOff>
    </xdr:from>
    <xdr:to>
      <xdr:col>18</xdr:col>
      <xdr:colOff>393700</xdr:colOff>
      <xdr:row>69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07C9B-ED0B-1DDB-72A9-74A352663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730250</xdr:colOff>
      <xdr:row>72</xdr:row>
      <xdr:rowOff>44450</xdr:rowOff>
    </xdr:from>
    <xdr:to>
      <xdr:col>20</xdr:col>
      <xdr:colOff>342900</xdr:colOff>
      <xdr:row>90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5FB6B-6200-C4D6-8C96-8FE650F0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29</xdr:row>
      <xdr:rowOff>25400</xdr:rowOff>
    </xdr:from>
    <xdr:to>
      <xdr:col>24</xdr:col>
      <xdr:colOff>317500</xdr:colOff>
      <xdr:row>51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C9EA7-86AD-0D46-800A-6B81DCD35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330200</xdr:colOff>
      <xdr:row>31</xdr:row>
      <xdr:rowOff>184150</xdr:rowOff>
    </xdr:from>
    <xdr:to>
      <xdr:col>30</xdr:col>
      <xdr:colOff>774700</xdr:colOff>
      <xdr:row>45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88498-0A95-1C4D-8ADC-86349966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s/Downloads/ayl&#305;kkapasitefaktorleri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" refreshedDate="45857.858495370368" createdVersion="8" refreshedVersion="8" minRefreshableVersion="3" recordCount="90" xr:uid="{7E356A4A-1953-5F4A-89C7-89994FC7E350}">
  <cacheSource type="worksheet">
    <worksheetSource ref="B2:G92" sheet="Sheet8" r:id="rId2"/>
  </cacheSource>
  <cacheFields count="6">
    <cacheField name="gunes" numFmtId="9">
      <sharedItems containsSemiMixedTypes="0" containsString="0" containsNumber="1" minValue="7.0000000000000007E-2" maxValue="0.28999999999999998"/>
    </cacheField>
    <cacheField name="ruzgar" numFmtId="9">
      <sharedItems containsSemiMixedTypes="0" containsString="0" containsNumber="1" minValue="0.18" maxValue="0.51"/>
    </cacheField>
    <cacheField name="toplam_(mw)" numFmtId="9">
      <sharedItems containsSemiMixedTypes="0" containsString="0" containsNumber="1" minValue="0.3" maxValue="0.45"/>
    </cacheField>
    <cacheField name="Gün" numFmtId="0">
      <sharedItems containsSemiMixedTypes="0" containsString="0" containsNumber="1" containsInteger="1" minValue="28" maxValue="31"/>
    </cacheField>
    <cacheField name="Yıl" numFmtId="0">
      <sharedItems containsSemiMixedTypes="0" containsString="0" containsNumber="1" containsInteger="1" minValue="2018" maxValue="2025" count="8">
        <n v="2018"/>
        <n v="2019"/>
        <n v="2020"/>
        <n v="2021"/>
        <n v="2022"/>
        <n v="2023"/>
        <n v="2024"/>
        <n v="2025"/>
      </sharedItems>
    </cacheField>
    <cacheField name="Ay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" refreshedDate="45857.88504375" createdVersion="8" refreshedVersion="8" minRefreshableVersion="3" recordCount="90" xr:uid="{2DA8E019-94DE-7141-BED5-4F6C67545BC3}">
  <cacheSource type="worksheet">
    <worksheetSource ref="F2:I92" sheet="RuzGun-UzunDonem"/>
  </cacheSource>
  <cacheFields count="3">
    <cacheField name="Yıl" numFmtId="14">
      <sharedItems count="8">
        <s v="2018"/>
        <s v="2019"/>
        <s v="2020"/>
        <s v="2021"/>
        <s v="2022"/>
        <s v="2023"/>
        <s v="2024"/>
        <s v="2025"/>
      </sharedItems>
    </cacheField>
    <cacheField name="Ay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Toplam kapasite faktörü" numFmtId="9">
      <sharedItems containsSemiMixedTypes="0" containsString="0" containsNumber="1" minValue="0.18338448537912175" maxValue="0.39947746272667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0.09"/>
    <n v="0.37"/>
    <n v="0.41"/>
    <n v="31"/>
    <x v="0"/>
    <x v="0"/>
  </r>
  <r>
    <n v="0.12"/>
    <n v="0.38"/>
    <n v="0.4"/>
    <n v="28"/>
    <x v="0"/>
    <x v="1"/>
  </r>
  <r>
    <n v="0.16"/>
    <n v="0.42"/>
    <n v="0.38"/>
    <n v="31"/>
    <x v="0"/>
    <x v="2"/>
  </r>
  <r>
    <n v="0.23"/>
    <n v="0.24"/>
    <n v="0.37"/>
    <n v="30"/>
    <x v="0"/>
    <x v="3"/>
  </r>
  <r>
    <n v="0.21"/>
    <n v="0.25"/>
    <n v="0.37"/>
    <n v="31"/>
    <x v="0"/>
    <x v="4"/>
  </r>
  <r>
    <n v="0.24"/>
    <n v="0.26"/>
    <n v="0.38"/>
    <n v="30"/>
    <x v="0"/>
    <x v="5"/>
  </r>
  <r>
    <n v="0.25"/>
    <n v="0.28999999999999998"/>
    <n v="0.45"/>
    <n v="31"/>
    <x v="0"/>
    <x v="6"/>
  </r>
  <r>
    <n v="0.26"/>
    <n v="0.47"/>
    <n v="0.42"/>
    <n v="31"/>
    <x v="0"/>
    <x v="7"/>
  </r>
  <r>
    <n v="0.22"/>
    <n v="0.35"/>
    <n v="0.39"/>
    <n v="30"/>
    <x v="0"/>
    <x v="8"/>
  </r>
  <r>
    <n v="0.18"/>
    <n v="0.28999999999999998"/>
    <n v="0.36"/>
    <n v="31"/>
    <x v="0"/>
    <x v="9"/>
  </r>
  <r>
    <n v="0.13"/>
    <n v="0.41"/>
    <n v="0.37"/>
    <n v="30"/>
    <x v="0"/>
    <x v="10"/>
  </r>
  <r>
    <n v="7.0000000000000007E-2"/>
    <n v="0.32"/>
    <n v="0.39"/>
    <n v="31"/>
    <x v="0"/>
    <x v="11"/>
  </r>
  <r>
    <n v="0.08"/>
    <n v="0.42"/>
    <n v="0.39"/>
    <n v="31"/>
    <x v="1"/>
    <x v="0"/>
  </r>
  <r>
    <n v="0.14000000000000001"/>
    <n v="0.4"/>
    <n v="0.39"/>
    <n v="28"/>
    <x v="1"/>
    <x v="1"/>
  </r>
  <r>
    <n v="0.19"/>
    <n v="0.4"/>
    <n v="0.37"/>
    <n v="31"/>
    <x v="1"/>
    <x v="2"/>
  </r>
  <r>
    <n v="0.2"/>
    <n v="0.28999999999999998"/>
    <n v="0.36"/>
    <n v="30"/>
    <x v="1"/>
    <x v="3"/>
  </r>
  <r>
    <n v="0.23"/>
    <n v="0.22"/>
    <n v="0.37"/>
    <n v="31"/>
    <x v="1"/>
    <x v="4"/>
  </r>
  <r>
    <n v="0.24"/>
    <n v="0.33"/>
    <n v="0.37"/>
    <n v="30"/>
    <x v="1"/>
    <x v="5"/>
  </r>
  <r>
    <n v="0.26"/>
    <n v="0.36"/>
    <n v="0.42"/>
    <n v="31"/>
    <x v="1"/>
    <x v="6"/>
  </r>
  <r>
    <n v="0.25"/>
    <n v="0.49"/>
    <n v="0.41"/>
    <n v="31"/>
    <x v="1"/>
    <x v="7"/>
  </r>
  <r>
    <n v="0.23"/>
    <n v="0.37"/>
    <n v="0.38"/>
    <n v="30"/>
    <x v="1"/>
    <x v="8"/>
  </r>
  <r>
    <n v="0.19"/>
    <n v="0.23"/>
    <n v="0.35"/>
    <n v="31"/>
    <x v="1"/>
    <x v="9"/>
  </r>
  <r>
    <n v="0.14000000000000001"/>
    <n v="0.25"/>
    <n v="0.36"/>
    <n v="30"/>
    <x v="1"/>
    <x v="10"/>
  </r>
  <r>
    <n v="0.08"/>
    <n v="0.33"/>
    <n v="0.38"/>
    <n v="31"/>
    <x v="1"/>
    <x v="11"/>
  </r>
  <r>
    <n v="0.11"/>
    <n v="0.42"/>
    <n v="0.39"/>
    <n v="31"/>
    <x v="2"/>
    <x v="0"/>
  </r>
  <r>
    <n v="0.13"/>
    <n v="0.42"/>
    <n v="0.39"/>
    <n v="29"/>
    <x v="2"/>
    <x v="1"/>
  </r>
  <r>
    <n v="0.18"/>
    <n v="0.37"/>
    <n v="0.36"/>
    <n v="31"/>
    <x v="2"/>
    <x v="2"/>
  </r>
  <r>
    <n v="0.22"/>
    <n v="0.36"/>
    <n v="0.3"/>
    <n v="30"/>
    <x v="2"/>
    <x v="3"/>
  </r>
  <r>
    <n v="0.24"/>
    <n v="0.26"/>
    <n v="0.3"/>
    <n v="31"/>
    <x v="2"/>
    <x v="4"/>
  </r>
  <r>
    <n v="0.25"/>
    <n v="0.22"/>
    <n v="0.35"/>
    <n v="30"/>
    <x v="2"/>
    <x v="5"/>
  </r>
  <r>
    <n v="0.26"/>
    <n v="0.45"/>
    <n v="0.41"/>
    <n v="31"/>
    <x v="2"/>
    <x v="6"/>
  </r>
  <r>
    <n v="0.26"/>
    <n v="0.41"/>
    <n v="0.41"/>
    <n v="31"/>
    <x v="2"/>
    <x v="7"/>
  </r>
  <r>
    <n v="0.23"/>
    <n v="0.36"/>
    <n v="0.41"/>
    <n v="30"/>
    <x v="2"/>
    <x v="8"/>
  </r>
  <r>
    <n v="0.19"/>
    <n v="0.18"/>
    <n v="0.36"/>
    <n v="31"/>
    <x v="2"/>
    <x v="9"/>
  </r>
  <r>
    <n v="0.15"/>
    <n v="0.38"/>
    <n v="0.37"/>
    <n v="30"/>
    <x v="2"/>
    <x v="10"/>
  </r>
  <r>
    <n v="0.1"/>
    <n v="0.37"/>
    <n v="0.38"/>
    <n v="31"/>
    <x v="2"/>
    <x v="11"/>
  </r>
  <r>
    <n v="0.1"/>
    <n v="0.43"/>
    <n v="0.37"/>
    <n v="31"/>
    <x v="3"/>
    <x v="0"/>
  </r>
  <r>
    <n v="0.17"/>
    <n v="0.4"/>
    <n v="0.37"/>
    <n v="28"/>
    <x v="3"/>
    <x v="1"/>
  </r>
  <r>
    <n v="0.17"/>
    <n v="0.36"/>
    <n v="0.38"/>
    <n v="31"/>
    <x v="3"/>
    <x v="2"/>
  </r>
  <r>
    <n v="0.2"/>
    <n v="0.34"/>
    <n v="0.37"/>
    <n v="30"/>
    <x v="3"/>
    <x v="3"/>
  </r>
  <r>
    <n v="0.26"/>
    <n v="0.28999999999999998"/>
    <n v="0.34"/>
    <n v="31"/>
    <x v="3"/>
    <x v="4"/>
  </r>
  <r>
    <n v="0.25"/>
    <n v="0.22"/>
    <n v="0.38"/>
    <n v="30"/>
    <x v="3"/>
    <x v="5"/>
  </r>
  <r>
    <n v="0.26"/>
    <n v="0.41"/>
    <n v="0.42"/>
    <n v="31"/>
    <x v="3"/>
    <x v="6"/>
  </r>
  <r>
    <n v="0.25"/>
    <n v="0.35"/>
    <n v="0.44"/>
    <n v="31"/>
    <x v="3"/>
    <x v="7"/>
  </r>
  <r>
    <n v="0.22"/>
    <n v="0.39"/>
    <n v="0.39"/>
    <n v="30"/>
    <x v="3"/>
    <x v="8"/>
  </r>
  <r>
    <n v="0.19"/>
    <n v="0.35"/>
    <n v="0.35"/>
    <n v="31"/>
    <x v="3"/>
    <x v="9"/>
  </r>
  <r>
    <n v="0.13"/>
    <n v="0.35"/>
    <n v="0.37"/>
    <n v="30"/>
    <x v="3"/>
    <x v="10"/>
  </r>
  <r>
    <n v="0.09"/>
    <n v="0.44"/>
    <n v="0.38"/>
    <n v="31"/>
    <x v="3"/>
    <x v="11"/>
  </r>
  <r>
    <n v="0.09"/>
    <n v="0.39"/>
    <n v="0.38"/>
    <n v="31"/>
    <x v="4"/>
    <x v="0"/>
  </r>
  <r>
    <n v="0.13"/>
    <n v="0.37"/>
    <n v="0.37"/>
    <n v="28"/>
    <x v="4"/>
    <x v="1"/>
  </r>
  <r>
    <n v="0.16"/>
    <n v="0.4"/>
    <n v="0.38"/>
    <n v="31"/>
    <x v="4"/>
    <x v="2"/>
  </r>
  <r>
    <n v="0.22"/>
    <n v="0.33"/>
    <n v="0.35"/>
    <n v="30"/>
    <x v="4"/>
    <x v="3"/>
  </r>
  <r>
    <n v="0.23"/>
    <n v="0.26"/>
    <n v="0.33"/>
    <n v="31"/>
    <x v="4"/>
    <x v="4"/>
  </r>
  <r>
    <n v="0.24"/>
    <n v="0.37"/>
    <n v="0.36"/>
    <n v="30"/>
    <x v="4"/>
    <x v="5"/>
  </r>
  <r>
    <n v="0.27"/>
    <n v="0.51"/>
    <n v="0.37"/>
    <n v="31"/>
    <x v="4"/>
    <x v="6"/>
  </r>
  <r>
    <n v="0.23"/>
    <n v="0.33"/>
    <n v="0.41"/>
    <n v="31"/>
    <x v="4"/>
    <x v="7"/>
  </r>
  <r>
    <n v="0.22"/>
    <n v="0.31"/>
    <n v="0.36"/>
    <n v="30"/>
    <x v="4"/>
    <x v="8"/>
  </r>
  <r>
    <n v="0.16"/>
    <n v="0.38"/>
    <n v="0.32"/>
    <n v="31"/>
    <x v="4"/>
    <x v="9"/>
  </r>
  <r>
    <n v="0.11"/>
    <n v="0.36"/>
    <n v="0.32"/>
    <n v="30"/>
    <x v="4"/>
    <x v="10"/>
  </r>
  <r>
    <n v="0.09"/>
    <n v="0.31"/>
    <n v="0.33"/>
    <n v="31"/>
    <x v="4"/>
    <x v="11"/>
  </r>
  <r>
    <n v="0.11"/>
    <n v="0.32"/>
    <n v="0.34"/>
    <n v="31"/>
    <x v="5"/>
    <x v="0"/>
  </r>
  <r>
    <n v="0.14000000000000001"/>
    <n v="0.37"/>
    <n v="0.33"/>
    <n v="28"/>
    <x v="5"/>
    <x v="1"/>
  </r>
  <r>
    <n v="0.14000000000000001"/>
    <n v="0.36"/>
    <n v="0.33"/>
    <n v="31"/>
    <x v="5"/>
    <x v="2"/>
  </r>
  <r>
    <n v="0.18"/>
    <n v="0.28999999999999998"/>
    <n v="0.31"/>
    <n v="30"/>
    <x v="5"/>
    <x v="3"/>
  </r>
  <r>
    <n v="0.2"/>
    <n v="0.28000000000000003"/>
    <n v="0.32"/>
    <n v="31"/>
    <x v="5"/>
    <x v="4"/>
  </r>
  <r>
    <n v="0.22"/>
    <n v="0.27"/>
    <n v="0.32"/>
    <n v="30"/>
    <x v="5"/>
    <x v="5"/>
  </r>
  <r>
    <n v="0.25"/>
    <n v="0.36"/>
    <n v="0.39"/>
    <n v="31"/>
    <x v="5"/>
    <x v="6"/>
  </r>
  <r>
    <n v="0.22"/>
    <n v="0.37"/>
    <n v="0.41"/>
    <n v="31"/>
    <x v="5"/>
    <x v="7"/>
  </r>
  <r>
    <n v="0.2"/>
    <n v="0.4"/>
    <n v="0.36"/>
    <n v="30"/>
    <x v="5"/>
    <x v="8"/>
  </r>
  <r>
    <n v="0.14000000000000001"/>
    <n v="0.26"/>
    <n v="0.31"/>
    <n v="31"/>
    <x v="5"/>
    <x v="9"/>
  </r>
  <r>
    <n v="0.09"/>
    <n v="0.4"/>
    <n v="0.32"/>
    <n v="30"/>
    <x v="5"/>
    <x v="10"/>
  </r>
  <r>
    <n v="0.08"/>
    <n v="0.35"/>
    <n v="0.33"/>
    <n v="31"/>
    <x v="5"/>
    <x v="11"/>
  </r>
  <r>
    <n v="0.08"/>
    <n v="0.45"/>
    <n v="0.34"/>
    <n v="31"/>
    <x v="6"/>
    <x v="0"/>
  </r>
  <r>
    <n v="0.14000000000000001"/>
    <n v="0.33"/>
    <n v="0.35"/>
    <n v="29"/>
    <x v="6"/>
    <x v="1"/>
  </r>
  <r>
    <n v="0.17"/>
    <n v="0.24"/>
    <n v="0.33"/>
    <n v="31"/>
    <x v="6"/>
    <x v="2"/>
  </r>
  <r>
    <n v="0.22"/>
    <n v="0.37"/>
    <n v="0.3"/>
    <n v="30"/>
    <x v="6"/>
    <x v="3"/>
  </r>
  <r>
    <n v="0.22"/>
    <n v="0.27"/>
    <n v="0.33"/>
    <n v="31"/>
    <x v="6"/>
    <x v="4"/>
  </r>
  <r>
    <n v="0.28999999999999998"/>
    <n v="0.34"/>
    <n v="0.35"/>
    <n v="30"/>
    <x v="6"/>
    <x v="5"/>
  </r>
  <r>
    <n v="0.23"/>
    <n v="0.45"/>
    <n v="0.4"/>
    <n v="31"/>
    <x v="6"/>
    <x v="6"/>
  </r>
  <r>
    <n v="0.22"/>
    <n v="0.35"/>
    <n v="0.39"/>
    <n v="31"/>
    <x v="6"/>
    <x v="7"/>
  </r>
  <r>
    <n v="0.19"/>
    <n v="0.23"/>
    <n v="0.34"/>
    <n v="30"/>
    <x v="6"/>
    <x v="8"/>
  </r>
  <r>
    <n v="0.17"/>
    <n v="0.31"/>
    <n v="0.32"/>
    <n v="31"/>
    <x v="6"/>
    <x v="9"/>
  </r>
  <r>
    <n v="0.11"/>
    <n v="0.33"/>
    <n v="0.34"/>
    <n v="30"/>
    <x v="6"/>
    <x v="10"/>
  </r>
  <r>
    <n v="7.0000000000000007E-2"/>
    <n v="0.38"/>
    <n v="0.35"/>
    <n v="31"/>
    <x v="6"/>
    <x v="11"/>
  </r>
  <r>
    <n v="0.11"/>
    <n v="0.3"/>
    <n v="0.35"/>
    <n v="31"/>
    <x v="7"/>
    <x v="0"/>
  </r>
  <r>
    <n v="0.13"/>
    <n v="0.35"/>
    <n v="0.36"/>
    <n v="28"/>
    <x v="7"/>
    <x v="1"/>
  </r>
  <r>
    <n v="0.18"/>
    <n v="0.35"/>
    <n v="0.32"/>
    <n v="31"/>
    <x v="7"/>
    <x v="2"/>
  </r>
  <r>
    <n v="0.19"/>
    <n v="0.3"/>
    <n v="0.31"/>
    <n v="30"/>
    <x v="7"/>
    <x v="3"/>
  </r>
  <r>
    <n v="0.23"/>
    <n v="0.28000000000000003"/>
    <n v="0.31"/>
    <n v="31"/>
    <x v="7"/>
    <x v="4"/>
  </r>
  <r>
    <n v="0.27"/>
    <n v="0.39"/>
    <n v="0.32"/>
    <n v="30"/>
    <x v="7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0.26548263974390551"/>
  </r>
  <r>
    <x v="0"/>
    <x v="1"/>
    <n v="0.27650648360030505"/>
  </r>
  <r>
    <x v="0"/>
    <x v="2"/>
    <n v="0.31274470482629535"/>
  </r>
  <r>
    <x v="0"/>
    <x v="3"/>
    <n v="0.23692881929256698"/>
  </r>
  <r>
    <x v="0"/>
    <x v="4"/>
    <n v="0.2304147465437788"/>
  </r>
  <r>
    <x v="0"/>
    <x v="5"/>
    <n v="0.24976576989999807"/>
  </r>
  <r>
    <x v="0"/>
    <x v="6"/>
    <n v="0.27198462013044244"/>
  </r>
  <r>
    <x v="0"/>
    <x v="7"/>
    <n v="0.37983309178678037"/>
  </r>
  <r>
    <x v="0"/>
    <x v="8"/>
    <n v="0.29383456419938181"/>
  </r>
  <r>
    <x v="0"/>
    <x v="9"/>
    <n v="0.24238705427344978"/>
  </r>
  <r>
    <x v="0"/>
    <x v="10"/>
    <n v="0.28614730365544699"/>
  </r>
  <r>
    <x v="0"/>
    <x v="11"/>
    <n v="0.2136396209751163"/>
  </r>
  <r>
    <x v="1"/>
    <x v="0"/>
    <n v="0.27191249275616525"/>
  </r>
  <r>
    <x v="1"/>
    <x v="1"/>
    <n v="0.28562741721053903"/>
  </r>
  <r>
    <x v="1"/>
    <x v="2"/>
    <n v="0.31024675380590455"/>
  </r>
  <r>
    <x v="1"/>
    <x v="3"/>
    <n v="0.24885028992688801"/>
  </r>
  <r>
    <x v="1"/>
    <x v="4"/>
    <n v="0.22481228174474313"/>
  </r>
  <r>
    <x v="1"/>
    <x v="5"/>
    <n v="0.28843935081916777"/>
  </r>
  <r>
    <x v="1"/>
    <x v="6"/>
    <n v="0.31798681620485514"/>
  </r>
  <r>
    <x v="1"/>
    <x v="7"/>
    <n v="0.38200555167746525"/>
  </r>
  <r>
    <x v="1"/>
    <x v="8"/>
    <n v="0.30889621087314656"/>
  </r>
  <r>
    <x v="1"/>
    <x v="9"/>
    <n v="0.20890982496937979"/>
  </r>
  <r>
    <x v="1"/>
    <x v="10"/>
    <n v="0.19921761808171545"/>
  </r>
  <r>
    <x v="1"/>
    <x v="11"/>
    <n v="0.21896621708175718"/>
  </r>
  <r>
    <x v="2"/>
    <x v="0"/>
    <n v="0.28063862587026805"/>
  </r>
  <r>
    <x v="2"/>
    <x v="1"/>
    <n v="0.28721322628150248"/>
  </r>
  <r>
    <x v="2"/>
    <x v="2"/>
    <n v="0.2828161297889567"/>
  </r>
  <r>
    <x v="2"/>
    <x v="3"/>
    <n v="0.29247976040058027"/>
  </r>
  <r>
    <x v="2"/>
    <x v="4"/>
    <n v="0.25170501974945203"/>
  </r>
  <r>
    <x v="2"/>
    <x v="5"/>
    <n v="0.23607449547507825"/>
  </r>
  <r>
    <x v="2"/>
    <x v="6"/>
    <n v="0.3633661949177428"/>
  </r>
  <r>
    <x v="2"/>
    <x v="7"/>
    <n v="0.34046030232874841"/>
  </r>
  <r>
    <x v="2"/>
    <x v="8"/>
    <n v="0.29847450522470731"/>
  </r>
  <r>
    <x v="2"/>
    <x v="9"/>
    <n v="0.18360142672431751"/>
  </r>
  <r>
    <x v="2"/>
    <x v="10"/>
    <n v="0.27445915402001936"/>
  </r>
  <r>
    <x v="2"/>
    <x v="11"/>
    <n v="0.25086249714738296"/>
  </r>
  <r>
    <x v="3"/>
    <x v="0"/>
    <n v="0.28183778010719723"/>
  </r>
  <r>
    <x v="3"/>
    <x v="1"/>
    <n v="0.3017683626048645"/>
  </r>
  <r>
    <x v="3"/>
    <x v="2"/>
    <n v="0.27497015976005384"/>
  </r>
  <r>
    <x v="3"/>
    <x v="3"/>
    <n v="0.27691698012694327"/>
  </r>
  <r>
    <x v="3"/>
    <x v="4"/>
    <n v="0.27457160641869527"/>
  </r>
  <r>
    <x v="3"/>
    <x v="5"/>
    <n v="0.2306156887931794"/>
  </r>
  <r>
    <x v="3"/>
    <x v="6"/>
    <n v="0.34427123642383667"/>
  </r>
  <r>
    <x v="3"/>
    <x v="7"/>
    <n v="0.30335017260550651"/>
  </r>
  <r>
    <x v="3"/>
    <x v="8"/>
    <n v="0.31520989804433802"/>
  </r>
  <r>
    <x v="3"/>
    <x v="9"/>
    <n v="0.27598412180985477"/>
  </r>
  <r>
    <x v="3"/>
    <x v="10"/>
    <n v="0.25130945452621556"/>
  </r>
  <r>
    <x v="3"/>
    <x v="11"/>
    <n v="0.28511127886208798"/>
  </r>
  <r>
    <x v="4"/>
    <x v="0"/>
    <n v="0.25436167728591919"/>
  </r>
  <r>
    <x v="4"/>
    <x v="1"/>
    <n v="0.26310894423558895"/>
  </r>
  <r>
    <x v="4"/>
    <x v="2"/>
    <n v="0.28863451020149811"/>
  </r>
  <r>
    <x v="4"/>
    <x v="3"/>
    <n v="0.27961404914529914"/>
  </r>
  <r>
    <x v="4"/>
    <x v="4"/>
    <n v="0.24618670799934669"/>
  </r>
  <r>
    <x v="4"/>
    <x v="5"/>
    <n v="0.30699681049331401"/>
  </r>
  <r>
    <x v="4"/>
    <x v="6"/>
    <n v="0.3994774627266775"/>
  </r>
  <r>
    <x v="4"/>
    <x v="7"/>
    <n v="0.28679115318914317"/>
  </r>
  <r>
    <x v="4"/>
    <x v="8"/>
    <n v="0.26241079335312811"/>
  </r>
  <r>
    <x v="4"/>
    <x v="9"/>
    <n v="0.2758212033986131"/>
  </r>
  <r>
    <x v="4"/>
    <x v="10"/>
    <n v="0.24207213749697409"/>
  </r>
  <r>
    <x v="4"/>
    <x v="11"/>
    <n v="0.20008813520750826"/>
  </r>
  <r>
    <x v="5"/>
    <x v="0"/>
    <n v="0.21365960467959891"/>
  </r>
  <r>
    <x v="5"/>
    <x v="1"/>
    <n v="0.25801334439778378"/>
  </r>
  <r>
    <x v="5"/>
    <x v="2"/>
    <n v="0.24943488686287787"/>
  </r>
  <r>
    <x v="5"/>
    <x v="3"/>
    <n v="0.23628474459767151"/>
  </r>
  <r>
    <x v="5"/>
    <x v="4"/>
    <n v="0.23715476309379335"/>
  </r>
  <r>
    <x v="5"/>
    <x v="5"/>
    <n v="0.2469908856884436"/>
  </r>
  <r>
    <x v="5"/>
    <x v="6"/>
    <n v="0.29812039240829508"/>
  </r>
  <r>
    <x v="5"/>
    <x v="7"/>
    <n v="0.28987531336989786"/>
  </r>
  <r>
    <x v="5"/>
    <x v="8"/>
    <n v="0.29127053873398845"/>
  </r>
  <r>
    <x v="5"/>
    <x v="9"/>
    <n v="0.19356048462706338"/>
  </r>
  <r>
    <x v="5"/>
    <x v="10"/>
    <n v="0.22448769436721244"/>
  </r>
  <r>
    <x v="5"/>
    <x v="11"/>
    <n v="0.19424336839474937"/>
  </r>
  <r>
    <x v="6"/>
    <x v="0"/>
    <n v="0.24251732164685158"/>
  </r>
  <r>
    <x v="6"/>
    <x v="1"/>
    <n v="0.22572609458300466"/>
  </r>
  <r>
    <x v="6"/>
    <x v="2"/>
    <n v="0.20031907181433728"/>
  </r>
  <r>
    <x v="6"/>
    <x v="3"/>
    <n v="0.28915925021982264"/>
  </r>
  <r>
    <x v="6"/>
    <x v="4"/>
    <n v="0.24467585342937676"/>
  </r>
  <r>
    <x v="6"/>
    <x v="5"/>
    <n v="0.31350061482644848"/>
  </r>
  <r>
    <x v="6"/>
    <x v="6"/>
    <n v="0.32019012970060484"/>
  </r>
  <r>
    <x v="6"/>
    <x v="7"/>
    <n v="0.27260238389916558"/>
  </r>
  <r>
    <x v="6"/>
    <x v="8"/>
    <n v="0.20724351828030757"/>
  </r>
  <r>
    <x v="6"/>
    <x v="9"/>
    <n v="0.22444103089264381"/>
  </r>
  <r>
    <x v="6"/>
    <x v="10"/>
    <n v="0.19357033981576965"/>
  </r>
  <r>
    <x v="6"/>
    <x v="11"/>
    <n v="0.19330056158196846"/>
  </r>
  <r>
    <x v="7"/>
    <x v="0"/>
    <n v="0.18338448537912175"/>
  </r>
  <r>
    <x v="7"/>
    <x v="1"/>
    <n v="0.21378394040905171"/>
  </r>
  <r>
    <x v="7"/>
    <x v="2"/>
    <n v="0.24388425713315437"/>
  </r>
  <r>
    <x v="7"/>
    <x v="3"/>
    <n v="0.23027601845335835"/>
  </r>
  <r>
    <x v="7"/>
    <x v="4"/>
    <n v="0.24873217444277282"/>
  </r>
  <r>
    <x v="7"/>
    <x v="5"/>
    <n v="0.316766810776483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D69AE-45E0-8F42-86FC-995CA7272EA2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3" firstHeaderRow="1" firstDataRow="2" firstDataCol="1"/>
  <pivotFields count="6">
    <pivotField numFmtId="9" showAll="0"/>
    <pivotField dataField="1" numFmtId="9" showAll="0"/>
    <pivotField numFmtId="9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uzgar" fld="1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E63BF-56BC-B849-B9B2-FA0CD60EEEF4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3" firstHeaderRow="1" firstDataRow="2" firstDataCol="1"/>
  <pivotFields count="6">
    <pivotField numFmtId="9" showAll="0"/>
    <pivotField dataField="1" numFmtId="9" showAll="0"/>
    <pivotField numFmtId="9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uzgar" fld="1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C5C07-5420-8543-B998-010CED528E17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3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9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Toplam kapasite faktörü" fld="2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BBD7A-C41A-714E-92A9-44B7E63DA753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3" firstHeaderRow="1" firstDataRow="2" firstDataCol="1"/>
  <pivotFields count="6">
    <pivotField numFmtId="9" showAll="0"/>
    <pivotField dataField="1" numFmtId="9" showAll="0"/>
    <pivotField numFmtId="9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uzgar" fld="1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1835-319F-6340-91F8-7D14D06BEE91}">
  <dimension ref="A1:U115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9.1640625" style="5" customWidth="1"/>
    <col min="2" max="16384" width="8.83203125" style="5"/>
  </cols>
  <sheetData>
    <row r="1" spans="1:21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</row>
    <row r="2" spans="1:21" x14ac:dyDescent="0.2">
      <c r="A2" s="7">
        <v>42370</v>
      </c>
      <c r="B2" s="5">
        <v>24614</v>
      </c>
      <c r="C2" s="5">
        <v>12</v>
      </c>
      <c r="D2" s="5">
        <v>8821</v>
      </c>
      <c r="E2" s="5">
        <v>751</v>
      </c>
      <c r="F2" s="5">
        <v>405</v>
      </c>
      <c r="G2" s="5">
        <v>6223</v>
      </c>
      <c r="H2" s="5">
        <v>592</v>
      </c>
      <c r="I2" s="5">
        <v>1</v>
      </c>
      <c r="J2" s="5">
        <v>5</v>
      </c>
      <c r="K2" s="5">
        <v>0</v>
      </c>
      <c r="L2" s="5">
        <v>130</v>
      </c>
      <c r="M2" s="5">
        <v>265</v>
      </c>
      <c r="N2" s="5">
        <v>41817</v>
      </c>
      <c r="O2" s="5">
        <v>624</v>
      </c>
      <c r="P2" s="5">
        <v>19203</v>
      </c>
      <c r="Q2" s="5">
        <v>6684</v>
      </c>
      <c r="R2" s="5">
        <v>25887</v>
      </c>
      <c r="S2" s="5">
        <v>313</v>
      </c>
      <c r="T2" s="5">
        <v>4523</v>
      </c>
      <c r="U2" s="5">
        <v>73165</v>
      </c>
    </row>
    <row r="3" spans="1:21" x14ac:dyDescent="0.2">
      <c r="A3" s="7">
        <v>42400</v>
      </c>
      <c r="B3" s="5">
        <v>24618</v>
      </c>
      <c r="C3" s="5">
        <v>12</v>
      </c>
      <c r="D3" s="5">
        <v>8956</v>
      </c>
      <c r="E3" s="5">
        <v>751</v>
      </c>
      <c r="F3" s="5">
        <v>405</v>
      </c>
      <c r="G3" s="5">
        <v>6223</v>
      </c>
      <c r="H3" s="5">
        <v>592</v>
      </c>
      <c r="I3" s="5">
        <v>1</v>
      </c>
      <c r="J3" s="5">
        <v>5</v>
      </c>
      <c r="K3" s="5">
        <v>0</v>
      </c>
      <c r="L3" s="5">
        <v>130</v>
      </c>
      <c r="M3" s="5">
        <v>265</v>
      </c>
      <c r="N3" s="5">
        <v>41957</v>
      </c>
      <c r="O3" s="5">
        <v>635</v>
      </c>
      <c r="P3" s="5">
        <v>19253</v>
      </c>
      <c r="Q3" s="5">
        <v>6684</v>
      </c>
      <c r="R3" s="5">
        <v>25937</v>
      </c>
      <c r="S3" s="5">
        <v>347</v>
      </c>
      <c r="T3" s="5">
        <v>4558</v>
      </c>
      <c r="U3" s="5">
        <v>73435</v>
      </c>
    </row>
    <row r="4" spans="1:21" x14ac:dyDescent="0.2">
      <c r="A4" s="7">
        <v>42429</v>
      </c>
      <c r="B4" s="5">
        <v>24620</v>
      </c>
      <c r="C4" s="5">
        <v>12</v>
      </c>
      <c r="D4" s="5">
        <v>9101</v>
      </c>
      <c r="E4" s="5">
        <v>751</v>
      </c>
      <c r="F4" s="5">
        <v>405</v>
      </c>
      <c r="G4" s="5">
        <v>6223</v>
      </c>
      <c r="H4" s="5">
        <v>592</v>
      </c>
      <c r="I4" s="5">
        <v>1</v>
      </c>
      <c r="J4" s="5">
        <v>5</v>
      </c>
      <c r="K4" s="5">
        <v>0</v>
      </c>
      <c r="L4" s="5">
        <v>130</v>
      </c>
      <c r="M4" s="5">
        <v>265</v>
      </c>
      <c r="N4" s="5">
        <v>42104</v>
      </c>
      <c r="O4" s="5">
        <v>635</v>
      </c>
      <c r="P4" s="5">
        <v>19419</v>
      </c>
      <c r="Q4" s="5">
        <v>6738</v>
      </c>
      <c r="R4" s="5">
        <v>26157</v>
      </c>
      <c r="S4" s="5">
        <v>409</v>
      </c>
      <c r="T4" s="5">
        <v>4579</v>
      </c>
      <c r="U4" s="5">
        <v>73883</v>
      </c>
    </row>
    <row r="5" spans="1:21" x14ac:dyDescent="0.2">
      <c r="A5" s="7">
        <v>42460</v>
      </c>
      <c r="B5" s="5">
        <v>24621</v>
      </c>
      <c r="C5" s="5">
        <v>12</v>
      </c>
      <c r="D5" s="5">
        <v>9251</v>
      </c>
      <c r="E5" s="5">
        <v>751</v>
      </c>
      <c r="F5" s="5">
        <v>405</v>
      </c>
      <c r="G5" s="5">
        <v>6223</v>
      </c>
      <c r="H5" s="5">
        <v>592</v>
      </c>
      <c r="I5" s="5">
        <v>1</v>
      </c>
      <c r="J5" s="5">
        <v>5</v>
      </c>
      <c r="K5" s="5">
        <v>0</v>
      </c>
      <c r="L5" s="5">
        <v>130</v>
      </c>
      <c r="M5" s="5">
        <v>274</v>
      </c>
      <c r="N5" s="5">
        <v>42264</v>
      </c>
      <c r="O5" s="5">
        <v>648</v>
      </c>
      <c r="P5" s="5">
        <v>19419</v>
      </c>
      <c r="Q5" s="5">
        <v>6757</v>
      </c>
      <c r="R5" s="5">
        <v>26176</v>
      </c>
      <c r="S5" s="5">
        <v>442</v>
      </c>
      <c r="T5" s="5">
        <v>4619</v>
      </c>
      <c r="U5" s="5">
        <v>74149</v>
      </c>
    </row>
    <row r="6" spans="1:21" x14ac:dyDescent="0.2">
      <c r="A6" s="7">
        <v>42490</v>
      </c>
      <c r="B6" s="5">
        <v>25195</v>
      </c>
      <c r="C6" s="5">
        <v>12</v>
      </c>
      <c r="D6" s="5">
        <v>9251</v>
      </c>
      <c r="E6" s="5">
        <v>751</v>
      </c>
      <c r="F6" s="5">
        <v>405</v>
      </c>
      <c r="G6" s="5">
        <v>6223</v>
      </c>
      <c r="H6" s="5">
        <v>592</v>
      </c>
      <c r="I6" s="5">
        <v>1</v>
      </c>
      <c r="J6" s="5">
        <v>5</v>
      </c>
      <c r="K6" s="5">
        <v>0</v>
      </c>
      <c r="L6" s="5">
        <v>162</v>
      </c>
      <c r="M6" s="5">
        <v>275</v>
      </c>
      <c r="N6" s="5">
        <v>42870</v>
      </c>
      <c r="O6" s="5">
        <v>648</v>
      </c>
      <c r="P6" s="5">
        <v>19419</v>
      </c>
      <c r="Q6" s="5">
        <v>6802</v>
      </c>
      <c r="R6" s="5">
        <v>26221</v>
      </c>
      <c r="S6" s="5">
        <v>515</v>
      </c>
      <c r="T6" s="5">
        <v>4671</v>
      </c>
      <c r="U6" s="5">
        <v>74925</v>
      </c>
    </row>
    <row r="7" spans="1:21" x14ac:dyDescent="0.2">
      <c r="A7" s="7">
        <v>42521</v>
      </c>
      <c r="B7" s="5">
        <v>25268</v>
      </c>
      <c r="C7" s="5">
        <v>12</v>
      </c>
      <c r="D7" s="5">
        <v>9251</v>
      </c>
      <c r="E7" s="5">
        <v>751</v>
      </c>
      <c r="F7" s="5">
        <v>405</v>
      </c>
      <c r="G7" s="5">
        <v>6223</v>
      </c>
      <c r="H7" s="5">
        <v>542</v>
      </c>
      <c r="I7" s="5">
        <v>1</v>
      </c>
      <c r="J7" s="5">
        <v>5</v>
      </c>
      <c r="K7" s="5">
        <v>0</v>
      </c>
      <c r="L7" s="5">
        <v>162</v>
      </c>
      <c r="M7" s="5">
        <v>275</v>
      </c>
      <c r="N7" s="5">
        <v>42893</v>
      </c>
      <c r="O7" s="5">
        <v>695</v>
      </c>
      <c r="P7" s="5">
        <v>19419</v>
      </c>
      <c r="Q7" s="5">
        <v>6830</v>
      </c>
      <c r="R7" s="5">
        <v>26249</v>
      </c>
      <c r="S7" s="5">
        <v>574</v>
      </c>
      <c r="T7" s="5">
        <v>4776</v>
      </c>
      <c r="U7" s="5">
        <v>75187</v>
      </c>
    </row>
    <row r="8" spans="1:21" x14ac:dyDescent="0.2">
      <c r="A8" s="7">
        <v>42551</v>
      </c>
      <c r="B8" s="5">
        <v>25914</v>
      </c>
      <c r="C8" s="5">
        <v>12</v>
      </c>
      <c r="D8" s="5">
        <v>9251</v>
      </c>
      <c r="E8" s="5">
        <v>751</v>
      </c>
      <c r="F8" s="5">
        <v>405</v>
      </c>
      <c r="G8" s="5">
        <v>6926</v>
      </c>
      <c r="H8" s="5">
        <v>538</v>
      </c>
      <c r="I8" s="5">
        <v>1</v>
      </c>
      <c r="J8" s="5">
        <v>5</v>
      </c>
      <c r="K8" s="5">
        <v>0</v>
      </c>
      <c r="L8" s="5">
        <v>174</v>
      </c>
      <c r="M8" s="5">
        <v>282</v>
      </c>
      <c r="N8" s="5">
        <v>44258</v>
      </c>
      <c r="O8" s="5">
        <v>712</v>
      </c>
      <c r="P8" s="5">
        <v>19419</v>
      </c>
      <c r="Q8" s="5">
        <v>6843</v>
      </c>
      <c r="R8" s="5">
        <v>26262</v>
      </c>
      <c r="S8" s="5">
        <v>638</v>
      </c>
      <c r="T8" s="5">
        <v>4947</v>
      </c>
      <c r="U8" s="5">
        <v>76818</v>
      </c>
    </row>
    <row r="9" spans="1:21" x14ac:dyDescent="0.2">
      <c r="A9" s="7">
        <v>42582</v>
      </c>
      <c r="B9" s="5">
        <v>25749</v>
      </c>
      <c r="C9" s="5">
        <v>12</v>
      </c>
      <c r="D9" s="5">
        <v>9251</v>
      </c>
      <c r="E9" s="5">
        <v>751</v>
      </c>
      <c r="F9" s="5">
        <v>405</v>
      </c>
      <c r="G9" s="5">
        <v>6926</v>
      </c>
      <c r="H9" s="5">
        <v>538</v>
      </c>
      <c r="I9" s="5">
        <v>1</v>
      </c>
      <c r="J9" s="5">
        <v>5</v>
      </c>
      <c r="K9" s="5">
        <v>0</v>
      </c>
      <c r="L9" s="5">
        <v>178</v>
      </c>
      <c r="M9" s="5">
        <v>284</v>
      </c>
      <c r="N9" s="5">
        <v>44099</v>
      </c>
      <c r="O9" s="5">
        <v>712</v>
      </c>
      <c r="P9" s="5">
        <v>19419</v>
      </c>
      <c r="Q9" s="5">
        <v>6859</v>
      </c>
      <c r="R9" s="5">
        <v>26278</v>
      </c>
      <c r="S9" s="5">
        <v>667</v>
      </c>
      <c r="T9" s="5">
        <v>5075</v>
      </c>
      <c r="U9" s="5">
        <v>76831</v>
      </c>
    </row>
    <row r="10" spans="1:21" x14ac:dyDescent="0.2">
      <c r="A10" s="7">
        <v>42613</v>
      </c>
      <c r="B10" s="5">
        <v>25759</v>
      </c>
      <c r="C10" s="5">
        <v>2</v>
      </c>
      <c r="D10" s="5">
        <v>9251</v>
      </c>
      <c r="E10" s="5">
        <v>751</v>
      </c>
      <c r="F10" s="5">
        <v>405</v>
      </c>
      <c r="G10" s="5">
        <v>7626</v>
      </c>
      <c r="H10" s="5">
        <v>538</v>
      </c>
      <c r="I10" s="5">
        <v>1</v>
      </c>
      <c r="J10" s="5">
        <v>5</v>
      </c>
      <c r="K10" s="5">
        <v>0</v>
      </c>
      <c r="L10" s="5">
        <v>178</v>
      </c>
      <c r="M10" s="5">
        <v>284</v>
      </c>
      <c r="N10" s="5">
        <v>44800</v>
      </c>
      <c r="O10" s="5">
        <v>712</v>
      </c>
      <c r="P10" s="5">
        <v>19419</v>
      </c>
      <c r="Q10" s="5">
        <v>6851</v>
      </c>
      <c r="R10" s="5">
        <v>26270</v>
      </c>
      <c r="S10" s="5">
        <v>709</v>
      </c>
      <c r="T10" s="5">
        <v>5141</v>
      </c>
      <c r="U10" s="5">
        <v>77632</v>
      </c>
    </row>
    <row r="11" spans="1:21" x14ac:dyDescent="0.2">
      <c r="A11" s="7">
        <v>42643</v>
      </c>
      <c r="B11" s="5">
        <v>25507</v>
      </c>
      <c r="C11" s="5">
        <v>2</v>
      </c>
      <c r="D11" s="5">
        <v>9251</v>
      </c>
      <c r="E11" s="5">
        <v>751</v>
      </c>
      <c r="F11" s="5">
        <v>405</v>
      </c>
      <c r="G11" s="5">
        <v>7626</v>
      </c>
      <c r="H11" s="5">
        <v>538</v>
      </c>
      <c r="I11" s="5">
        <v>1</v>
      </c>
      <c r="J11" s="5">
        <v>5</v>
      </c>
      <c r="K11" s="5">
        <v>0</v>
      </c>
      <c r="L11" s="5">
        <v>178</v>
      </c>
      <c r="M11" s="5">
        <v>290</v>
      </c>
      <c r="N11" s="5">
        <v>44553</v>
      </c>
      <c r="O11" s="5">
        <v>725</v>
      </c>
      <c r="P11" s="5">
        <v>19419</v>
      </c>
      <c r="Q11" s="5">
        <v>6906</v>
      </c>
      <c r="R11" s="5">
        <v>26325</v>
      </c>
      <c r="S11" s="5">
        <v>758</v>
      </c>
      <c r="T11" s="5">
        <v>5220</v>
      </c>
      <c r="U11" s="5">
        <v>77580</v>
      </c>
    </row>
    <row r="12" spans="1:21" x14ac:dyDescent="0.2">
      <c r="A12" s="7">
        <v>42674</v>
      </c>
      <c r="B12" s="5">
        <v>25347</v>
      </c>
      <c r="C12" s="5">
        <v>2</v>
      </c>
      <c r="D12" s="5">
        <v>9251</v>
      </c>
      <c r="E12" s="5">
        <v>751</v>
      </c>
      <c r="F12" s="5">
        <v>405</v>
      </c>
      <c r="G12" s="5">
        <v>7626</v>
      </c>
      <c r="H12" s="5">
        <v>538</v>
      </c>
      <c r="I12" s="5">
        <v>1</v>
      </c>
      <c r="J12" s="5">
        <v>5</v>
      </c>
      <c r="K12" s="5">
        <v>0</v>
      </c>
      <c r="L12" s="5">
        <v>187</v>
      </c>
      <c r="M12" s="5">
        <v>352</v>
      </c>
      <c r="N12" s="5">
        <v>44464</v>
      </c>
      <c r="O12" s="5">
        <v>772</v>
      </c>
      <c r="P12" s="5">
        <v>19444</v>
      </c>
      <c r="Q12" s="5">
        <v>7003</v>
      </c>
      <c r="R12" s="5">
        <v>26447</v>
      </c>
      <c r="S12" s="5">
        <v>859</v>
      </c>
      <c r="T12" s="5">
        <v>5283</v>
      </c>
      <c r="U12" s="5">
        <v>77825</v>
      </c>
    </row>
    <row r="13" spans="1:21" x14ac:dyDescent="0.2">
      <c r="A13" s="7">
        <v>42704</v>
      </c>
      <c r="B13" s="5">
        <v>25303</v>
      </c>
      <c r="C13" s="5">
        <v>2</v>
      </c>
      <c r="D13" s="5">
        <v>9251</v>
      </c>
      <c r="E13" s="5">
        <v>751</v>
      </c>
      <c r="F13" s="5">
        <v>405</v>
      </c>
      <c r="G13" s="5">
        <v>7626</v>
      </c>
      <c r="H13" s="5">
        <v>514</v>
      </c>
      <c r="I13" s="5">
        <v>1</v>
      </c>
      <c r="J13" s="5">
        <v>5</v>
      </c>
      <c r="K13" s="5">
        <v>0</v>
      </c>
      <c r="L13" s="5">
        <v>187</v>
      </c>
      <c r="M13" s="5">
        <v>352</v>
      </c>
      <c r="N13" s="5">
        <v>44397</v>
      </c>
      <c r="O13" s="5">
        <v>772</v>
      </c>
      <c r="P13" s="5">
        <v>19444</v>
      </c>
      <c r="Q13" s="5">
        <v>7076</v>
      </c>
      <c r="R13" s="5">
        <v>26520</v>
      </c>
      <c r="S13" s="5">
        <v>935</v>
      </c>
      <c r="T13" s="5">
        <v>5387</v>
      </c>
      <c r="U13" s="5">
        <v>78010</v>
      </c>
    </row>
    <row r="14" spans="1:21" x14ac:dyDescent="0.2">
      <c r="A14" s="7">
        <v>42735</v>
      </c>
      <c r="B14" s="5">
        <v>25253</v>
      </c>
      <c r="C14" s="5">
        <v>2</v>
      </c>
      <c r="D14" s="5">
        <v>9251</v>
      </c>
      <c r="E14" s="5">
        <v>751</v>
      </c>
      <c r="F14" s="5">
        <v>405</v>
      </c>
      <c r="G14" s="5">
        <v>7626</v>
      </c>
      <c r="H14" s="5">
        <v>514</v>
      </c>
      <c r="I14" s="5">
        <v>1</v>
      </c>
      <c r="J14" s="5">
        <v>5</v>
      </c>
      <c r="K14" s="5">
        <v>0</v>
      </c>
      <c r="L14" s="5">
        <v>189</v>
      </c>
      <c r="M14" s="5">
        <v>355</v>
      </c>
      <c r="N14" s="5">
        <v>44352</v>
      </c>
      <c r="O14" s="5">
        <v>821</v>
      </c>
      <c r="P14" s="5">
        <v>19587</v>
      </c>
      <c r="Q14" s="5">
        <v>7100</v>
      </c>
      <c r="R14" s="5">
        <v>26686</v>
      </c>
      <c r="S14" s="5">
        <v>1043</v>
      </c>
      <c r="T14" s="5">
        <v>5754</v>
      </c>
      <c r="U14" s="5">
        <v>78656</v>
      </c>
    </row>
    <row r="15" spans="1:21" x14ac:dyDescent="0.2">
      <c r="A15" s="7">
        <v>42766</v>
      </c>
      <c r="B15" s="5">
        <v>25160</v>
      </c>
      <c r="C15" s="5">
        <v>2</v>
      </c>
      <c r="D15" s="5">
        <v>9251</v>
      </c>
      <c r="E15" s="5">
        <v>789</v>
      </c>
      <c r="F15" s="5">
        <v>405</v>
      </c>
      <c r="G15" s="5">
        <v>7626</v>
      </c>
      <c r="H15" s="5">
        <v>514</v>
      </c>
      <c r="I15" s="5">
        <v>1</v>
      </c>
      <c r="J15" s="5">
        <v>5</v>
      </c>
      <c r="K15" s="5">
        <v>0</v>
      </c>
      <c r="L15" s="5">
        <v>189</v>
      </c>
      <c r="M15" s="5">
        <v>355</v>
      </c>
      <c r="N15" s="5">
        <v>44298</v>
      </c>
      <c r="O15" s="5">
        <v>821</v>
      </c>
      <c r="P15" s="5">
        <v>19587</v>
      </c>
      <c r="Q15" s="5">
        <v>7114</v>
      </c>
      <c r="R15" s="5">
        <v>26700</v>
      </c>
      <c r="S15" s="5">
        <v>1100</v>
      </c>
      <c r="T15" s="5">
        <v>5791</v>
      </c>
      <c r="U15" s="5">
        <v>78710</v>
      </c>
    </row>
    <row r="16" spans="1:21" x14ac:dyDescent="0.2">
      <c r="A16" s="7">
        <v>42794</v>
      </c>
      <c r="B16" s="5">
        <v>25109</v>
      </c>
      <c r="C16" s="5">
        <v>2</v>
      </c>
      <c r="D16" s="5">
        <v>9251</v>
      </c>
      <c r="E16" s="5">
        <v>789</v>
      </c>
      <c r="F16" s="5">
        <v>405</v>
      </c>
      <c r="G16" s="5">
        <v>7626</v>
      </c>
      <c r="H16" s="5">
        <v>449</v>
      </c>
      <c r="I16" s="5">
        <v>1</v>
      </c>
      <c r="J16" s="5">
        <v>5</v>
      </c>
      <c r="K16" s="5">
        <v>0</v>
      </c>
      <c r="L16" s="5">
        <v>185</v>
      </c>
      <c r="M16" s="5">
        <v>374</v>
      </c>
      <c r="N16" s="5">
        <v>44196</v>
      </c>
      <c r="O16" s="5">
        <v>836</v>
      </c>
      <c r="P16" s="5">
        <v>19661</v>
      </c>
      <c r="Q16" s="5">
        <v>7123</v>
      </c>
      <c r="R16" s="5">
        <v>26784</v>
      </c>
      <c r="S16" s="5">
        <v>1203</v>
      </c>
      <c r="T16" s="5">
        <v>5883</v>
      </c>
      <c r="U16" s="5">
        <v>78902</v>
      </c>
    </row>
    <row r="17" spans="1:21" x14ac:dyDescent="0.2">
      <c r="A17" s="7">
        <v>42825</v>
      </c>
      <c r="B17" s="5">
        <v>25127</v>
      </c>
      <c r="C17" s="5">
        <v>2</v>
      </c>
      <c r="D17" s="5">
        <v>9251</v>
      </c>
      <c r="E17" s="5">
        <v>789</v>
      </c>
      <c r="F17" s="5">
        <v>405</v>
      </c>
      <c r="G17" s="5">
        <v>7626</v>
      </c>
      <c r="H17" s="5">
        <v>449</v>
      </c>
      <c r="I17" s="5">
        <v>1</v>
      </c>
      <c r="J17" s="5">
        <v>5</v>
      </c>
      <c r="K17" s="5">
        <v>0</v>
      </c>
      <c r="L17" s="5">
        <v>198</v>
      </c>
      <c r="M17" s="5">
        <v>379</v>
      </c>
      <c r="N17" s="5">
        <v>44232</v>
      </c>
      <c r="O17" s="5">
        <v>851</v>
      </c>
      <c r="P17" s="5">
        <v>19702</v>
      </c>
      <c r="Q17" s="5">
        <v>7208</v>
      </c>
      <c r="R17" s="5">
        <v>26910</v>
      </c>
      <c r="S17" s="5">
        <v>1319</v>
      </c>
      <c r="T17" s="5">
        <v>5985</v>
      </c>
      <c r="U17" s="5">
        <v>79297</v>
      </c>
    </row>
    <row r="18" spans="1:21" x14ac:dyDescent="0.2">
      <c r="A18" s="7">
        <v>42855</v>
      </c>
      <c r="B18" s="5">
        <v>25423</v>
      </c>
      <c r="C18" s="5">
        <v>2</v>
      </c>
      <c r="D18" s="5">
        <v>9253</v>
      </c>
      <c r="E18" s="5">
        <v>789</v>
      </c>
      <c r="F18" s="5">
        <v>405</v>
      </c>
      <c r="G18" s="5">
        <v>7626</v>
      </c>
      <c r="H18" s="5">
        <v>449</v>
      </c>
      <c r="I18" s="5">
        <v>1</v>
      </c>
      <c r="J18" s="5">
        <v>5</v>
      </c>
      <c r="K18" s="5">
        <v>0</v>
      </c>
      <c r="L18" s="5">
        <v>198</v>
      </c>
      <c r="M18" s="5">
        <v>381</v>
      </c>
      <c r="N18" s="5">
        <v>44533</v>
      </c>
      <c r="O18" s="5">
        <v>851</v>
      </c>
      <c r="P18" s="5">
        <v>19749</v>
      </c>
      <c r="Q18" s="5">
        <v>7214</v>
      </c>
      <c r="R18" s="5">
        <v>26963</v>
      </c>
      <c r="S18" s="5">
        <v>1382</v>
      </c>
      <c r="T18" s="5">
        <v>6028</v>
      </c>
      <c r="U18" s="5">
        <v>79757</v>
      </c>
    </row>
    <row r="19" spans="1:21" x14ac:dyDescent="0.2">
      <c r="A19" s="7">
        <v>42886</v>
      </c>
      <c r="B19" s="5">
        <v>25720</v>
      </c>
      <c r="C19" s="5">
        <v>2</v>
      </c>
      <c r="D19" s="5">
        <v>9253</v>
      </c>
      <c r="E19" s="5">
        <v>789</v>
      </c>
      <c r="F19" s="5">
        <v>405</v>
      </c>
      <c r="G19" s="5">
        <v>7626</v>
      </c>
      <c r="H19" s="5">
        <v>449</v>
      </c>
      <c r="I19" s="5">
        <v>1</v>
      </c>
      <c r="J19" s="5">
        <v>5</v>
      </c>
      <c r="K19" s="5">
        <v>0</v>
      </c>
      <c r="L19" s="5">
        <v>200</v>
      </c>
      <c r="M19" s="5">
        <v>381</v>
      </c>
      <c r="N19" s="5">
        <v>44832</v>
      </c>
      <c r="O19" s="5">
        <v>851</v>
      </c>
      <c r="P19" s="5">
        <v>19752</v>
      </c>
      <c r="Q19" s="5">
        <v>7216</v>
      </c>
      <c r="R19" s="5">
        <v>26969</v>
      </c>
      <c r="S19" s="5">
        <v>1527</v>
      </c>
      <c r="T19" s="5">
        <v>6144</v>
      </c>
      <c r="U19" s="5">
        <v>80322</v>
      </c>
    </row>
    <row r="20" spans="1:21" x14ac:dyDescent="0.2">
      <c r="A20" s="7">
        <v>42916</v>
      </c>
      <c r="B20" s="5">
        <v>25662</v>
      </c>
      <c r="C20" s="5">
        <v>2</v>
      </c>
      <c r="D20" s="5">
        <v>9253</v>
      </c>
      <c r="E20" s="5">
        <v>789</v>
      </c>
      <c r="F20" s="5">
        <v>405</v>
      </c>
      <c r="G20" s="5">
        <v>7626</v>
      </c>
      <c r="H20" s="5">
        <v>449</v>
      </c>
      <c r="I20" s="5">
        <v>1</v>
      </c>
      <c r="J20" s="5">
        <v>5</v>
      </c>
      <c r="K20" s="5">
        <v>0</v>
      </c>
      <c r="L20" s="5">
        <v>209</v>
      </c>
      <c r="M20" s="5">
        <v>383</v>
      </c>
      <c r="N20" s="5">
        <v>44785</v>
      </c>
      <c r="O20" s="5">
        <v>861</v>
      </c>
      <c r="P20" s="5">
        <v>19799</v>
      </c>
      <c r="Q20" s="5">
        <v>7246</v>
      </c>
      <c r="R20" s="5">
        <v>27045</v>
      </c>
      <c r="S20" s="5">
        <v>1613</v>
      </c>
      <c r="T20" s="5">
        <v>6156</v>
      </c>
      <c r="U20" s="5">
        <v>80460</v>
      </c>
    </row>
    <row r="21" spans="1:21" x14ac:dyDescent="0.2">
      <c r="A21" s="7">
        <v>42947</v>
      </c>
      <c r="B21" s="5">
        <v>25668</v>
      </c>
      <c r="C21" s="5">
        <v>2</v>
      </c>
      <c r="D21" s="5">
        <v>9253</v>
      </c>
      <c r="E21" s="5">
        <v>807</v>
      </c>
      <c r="F21" s="5">
        <v>405</v>
      </c>
      <c r="G21" s="5">
        <v>7626</v>
      </c>
      <c r="H21" s="5">
        <v>449</v>
      </c>
      <c r="I21" s="5">
        <v>1</v>
      </c>
      <c r="J21" s="5">
        <v>5</v>
      </c>
      <c r="K21" s="5">
        <v>0</v>
      </c>
      <c r="L21" s="5">
        <v>213</v>
      </c>
      <c r="M21" s="5">
        <v>393</v>
      </c>
      <c r="N21" s="5">
        <v>44823</v>
      </c>
      <c r="O21" s="5">
        <v>861</v>
      </c>
      <c r="P21" s="5">
        <v>19799</v>
      </c>
      <c r="Q21" s="5">
        <v>7256</v>
      </c>
      <c r="R21" s="5">
        <v>27055</v>
      </c>
      <c r="S21" s="5">
        <v>1728</v>
      </c>
      <c r="T21" s="5">
        <v>6200</v>
      </c>
      <c r="U21" s="5">
        <v>80668</v>
      </c>
    </row>
    <row r="22" spans="1:21" x14ac:dyDescent="0.2">
      <c r="A22" s="7">
        <v>42978</v>
      </c>
      <c r="B22" s="5">
        <v>26280</v>
      </c>
      <c r="C22" s="5">
        <v>2</v>
      </c>
      <c r="D22" s="5">
        <v>9253</v>
      </c>
      <c r="E22" s="5">
        <v>807</v>
      </c>
      <c r="F22" s="5">
        <v>405</v>
      </c>
      <c r="G22" s="5">
        <v>7626</v>
      </c>
      <c r="H22" s="5">
        <v>449</v>
      </c>
      <c r="I22" s="5">
        <v>1</v>
      </c>
      <c r="J22" s="5">
        <v>5</v>
      </c>
      <c r="K22" s="5">
        <v>0</v>
      </c>
      <c r="L22" s="5">
        <v>221</v>
      </c>
      <c r="M22" s="5">
        <v>393</v>
      </c>
      <c r="N22" s="5">
        <v>45443</v>
      </c>
      <c r="O22" s="5">
        <v>992</v>
      </c>
      <c r="P22" s="5">
        <v>19807</v>
      </c>
      <c r="Q22" s="5">
        <v>7271</v>
      </c>
      <c r="R22" s="5">
        <v>27078</v>
      </c>
      <c r="S22" s="5">
        <v>1894</v>
      </c>
      <c r="T22" s="5">
        <v>6217</v>
      </c>
      <c r="U22" s="5">
        <v>81625</v>
      </c>
    </row>
    <row r="23" spans="1:21" x14ac:dyDescent="0.2">
      <c r="A23" s="7">
        <v>43008</v>
      </c>
      <c r="B23" s="5">
        <v>26297</v>
      </c>
      <c r="C23" s="5">
        <v>2</v>
      </c>
      <c r="D23" s="5">
        <v>9253</v>
      </c>
      <c r="E23" s="5">
        <v>807</v>
      </c>
      <c r="F23" s="5">
        <v>405</v>
      </c>
      <c r="G23" s="5">
        <v>7626</v>
      </c>
      <c r="H23" s="5">
        <v>449</v>
      </c>
      <c r="I23" s="5">
        <v>1</v>
      </c>
      <c r="J23" s="5">
        <v>5</v>
      </c>
      <c r="K23" s="5">
        <v>0</v>
      </c>
      <c r="L23" s="5">
        <v>221</v>
      </c>
      <c r="M23" s="5">
        <v>405</v>
      </c>
      <c r="N23" s="5">
        <v>45471</v>
      </c>
      <c r="O23" s="5">
        <v>992</v>
      </c>
      <c r="P23" s="5">
        <v>19807</v>
      </c>
      <c r="Q23" s="5">
        <v>7289</v>
      </c>
      <c r="R23" s="5">
        <v>27096</v>
      </c>
      <c r="S23" s="5">
        <v>2131</v>
      </c>
      <c r="T23" s="5">
        <v>6290</v>
      </c>
      <c r="U23" s="5">
        <v>81980</v>
      </c>
    </row>
    <row r="24" spans="1:21" x14ac:dyDescent="0.2">
      <c r="A24" s="7">
        <v>43039</v>
      </c>
      <c r="B24" s="5">
        <v>26420</v>
      </c>
      <c r="C24" s="5">
        <v>2</v>
      </c>
      <c r="D24" s="5">
        <v>9253</v>
      </c>
      <c r="E24" s="5">
        <v>807</v>
      </c>
      <c r="F24" s="5">
        <v>405</v>
      </c>
      <c r="G24" s="5">
        <v>7626</v>
      </c>
      <c r="H24" s="5">
        <v>449</v>
      </c>
      <c r="I24" s="5">
        <v>1</v>
      </c>
      <c r="J24" s="5">
        <v>5</v>
      </c>
      <c r="K24" s="5">
        <v>0</v>
      </c>
      <c r="L24" s="5">
        <v>241</v>
      </c>
      <c r="M24" s="5">
        <v>450</v>
      </c>
      <c r="N24" s="5">
        <v>45660</v>
      </c>
      <c r="O24" s="5">
        <v>1020</v>
      </c>
      <c r="P24" s="5">
        <v>19807</v>
      </c>
      <c r="Q24" s="5">
        <v>7368</v>
      </c>
      <c r="R24" s="5">
        <v>27175</v>
      </c>
      <c r="S24" s="5">
        <v>2367</v>
      </c>
      <c r="T24" s="5">
        <v>6377</v>
      </c>
      <c r="U24" s="5">
        <v>82598</v>
      </c>
    </row>
    <row r="25" spans="1:21" x14ac:dyDescent="0.2">
      <c r="A25" s="7">
        <v>43069</v>
      </c>
      <c r="B25" s="5">
        <v>26256</v>
      </c>
      <c r="C25" s="5">
        <v>2</v>
      </c>
      <c r="D25" s="5">
        <v>9255</v>
      </c>
      <c r="E25" s="5">
        <v>807</v>
      </c>
      <c r="F25" s="5">
        <v>405</v>
      </c>
      <c r="G25" s="5">
        <v>8286</v>
      </c>
      <c r="H25" s="5">
        <v>471</v>
      </c>
      <c r="I25" s="5">
        <v>1</v>
      </c>
      <c r="J25" s="5">
        <v>5</v>
      </c>
      <c r="K25" s="5">
        <v>0</v>
      </c>
      <c r="L25" s="5">
        <v>257</v>
      </c>
      <c r="M25" s="5">
        <v>459</v>
      </c>
      <c r="N25" s="5">
        <v>46204</v>
      </c>
      <c r="O25" s="5">
        <v>1020</v>
      </c>
      <c r="P25" s="5">
        <v>19807</v>
      </c>
      <c r="Q25" s="5">
        <v>7407</v>
      </c>
      <c r="R25" s="5">
        <v>27214</v>
      </c>
      <c r="S25" s="5">
        <v>2649</v>
      </c>
      <c r="T25" s="5">
        <v>6477</v>
      </c>
      <c r="U25" s="5">
        <v>83563</v>
      </c>
    </row>
    <row r="26" spans="1:21" s="9" customFormat="1" x14ac:dyDescent="0.2">
      <c r="A26" s="8">
        <v>43100</v>
      </c>
      <c r="B26" s="9">
        <v>26271</v>
      </c>
      <c r="C26" s="9">
        <v>2</v>
      </c>
      <c r="D26" s="9">
        <v>9255</v>
      </c>
      <c r="E26" s="9">
        <v>807</v>
      </c>
      <c r="F26" s="9">
        <v>405</v>
      </c>
      <c r="G26" s="9">
        <v>8946</v>
      </c>
      <c r="H26" s="9">
        <v>471</v>
      </c>
      <c r="I26" s="9">
        <v>1</v>
      </c>
      <c r="J26" s="9">
        <v>5</v>
      </c>
      <c r="K26" s="9">
        <v>0</v>
      </c>
      <c r="L26" s="9">
        <v>259</v>
      </c>
      <c r="M26" s="9">
        <v>477</v>
      </c>
      <c r="N26" s="9">
        <v>46899</v>
      </c>
      <c r="O26" s="9">
        <v>1064</v>
      </c>
      <c r="P26" s="9">
        <v>19807</v>
      </c>
      <c r="Q26" s="9">
        <v>7469</v>
      </c>
      <c r="R26" s="9">
        <v>27275</v>
      </c>
      <c r="S26" s="9">
        <v>3162</v>
      </c>
      <c r="T26" s="9">
        <v>6514</v>
      </c>
      <c r="U26" s="9">
        <v>84914</v>
      </c>
    </row>
    <row r="27" spans="1:21" x14ac:dyDescent="0.2">
      <c r="A27" s="7">
        <v>43131</v>
      </c>
      <c r="B27" s="5">
        <v>26277</v>
      </c>
      <c r="C27" s="5">
        <v>2</v>
      </c>
      <c r="D27" s="5">
        <v>9255</v>
      </c>
      <c r="E27" s="5">
        <v>807</v>
      </c>
      <c r="F27" s="5">
        <v>405</v>
      </c>
      <c r="G27" s="5">
        <v>8949</v>
      </c>
      <c r="H27" s="5">
        <v>471</v>
      </c>
      <c r="I27" s="5">
        <v>1</v>
      </c>
      <c r="J27" s="5">
        <v>5</v>
      </c>
      <c r="K27" s="5">
        <v>0</v>
      </c>
      <c r="L27" s="5">
        <v>259</v>
      </c>
      <c r="M27" s="5">
        <v>477</v>
      </c>
      <c r="N27" s="5">
        <v>46907</v>
      </c>
      <c r="O27" s="5">
        <v>1064</v>
      </c>
      <c r="P27" s="5">
        <v>19945</v>
      </c>
      <c r="Q27" s="5">
        <v>7511</v>
      </c>
      <c r="R27" s="5">
        <v>27456</v>
      </c>
      <c r="S27" s="5">
        <v>3938</v>
      </c>
      <c r="T27" s="5">
        <v>6542</v>
      </c>
      <c r="U27" s="5">
        <v>85907</v>
      </c>
    </row>
    <row r="28" spans="1:21" x14ac:dyDescent="0.2">
      <c r="A28" s="7">
        <v>43159</v>
      </c>
      <c r="B28" s="5">
        <v>26373</v>
      </c>
      <c r="C28" s="5">
        <v>2</v>
      </c>
      <c r="D28" s="5">
        <v>9255</v>
      </c>
      <c r="E28" s="5">
        <v>807</v>
      </c>
      <c r="F28" s="5">
        <v>405</v>
      </c>
      <c r="G28" s="5">
        <v>8949</v>
      </c>
      <c r="H28" s="5">
        <v>487</v>
      </c>
      <c r="I28" s="5">
        <v>1</v>
      </c>
      <c r="J28" s="5">
        <v>5</v>
      </c>
      <c r="K28" s="5">
        <v>0</v>
      </c>
      <c r="L28" s="5">
        <v>259</v>
      </c>
      <c r="M28" s="5">
        <v>482</v>
      </c>
      <c r="N28" s="5">
        <v>47025</v>
      </c>
      <c r="O28" s="5">
        <v>1064</v>
      </c>
      <c r="P28" s="5">
        <v>19945</v>
      </c>
      <c r="Q28" s="5">
        <v>7514</v>
      </c>
      <c r="R28" s="5">
        <v>27459</v>
      </c>
      <c r="S28" s="5">
        <v>4362</v>
      </c>
      <c r="T28" s="5">
        <v>6563</v>
      </c>
      <c r="U28" s="5">
        <v>86473</v>
      </c>
    </row>
    <row r="29" spans="1:21" x14ac:dyDescent="0.2">
      <c r="A29" s="7">
        <v>43190</v>
      </c>
      <c r="B29" s="5">
        <v>26339</v>
      </c>
      <c r="C29" s="5">
        <v>2</v>
      </c>
      <c r="D29" s="5">
        <v>9255</v>
      </c>
      <c r="E29" s="5">
        <v>807</v>
      </c>
      <c r="F29" s="5">
        <v>405</v>
      </c>
      <c r="G29" s="5">
        <v>8949</v>
      </c>
      <c r="H29" s="5">
        <v>487</v>
      </c>
      <c r="I29" s="5">
        <v>1</v>
      </c>
      <c r="J29" s="5">
        <v>5</v>
      </c>
      <c r="K29" s="5">
        <v>0</v>
      </c>
      <c r="L29" s="5">
        <v>265</v>
      </c>
      <c r="M29" s="5">
        <v>482</v>
      </c>
      <c r="N29" s="5">
        <v>46998</v>
      </c>
      <c r="O29" s="5">
        <v>1129</v>
      </c>
      <c r="P29" s="5">
        <v>19945</v>
      </c>
      <c r="Q29" s="5">
        <v>7520</v>
      </c>
      <c r="R29" s="5">
        <v>27465</v>
      </c>
      <c r="S29" s="5">
        <v>4658</v>
      </c>
      <c r="T29" s="5">
        <v>6602</v>
      </c>
      <c r="U29" s="5">
        <v>86852</v>
      </c>
    </row>
    <row r="30" spans="1:21" x14ac:dyDescent="0.2">
      <c r="A30" s="7">
        <v>43220</v>
      </c>
      <c r="B30" s="5">
        <v>26357</v>
      </c>
      <c r="C30" s="5">
        <v>2</v>
      </c>
      <c r="D30" s="5">
        <v>9255</v>
      </c>
      <c r="E30" s="5">
        <v>807</v>
      </c>
      <c r="F30" s="5">
        <v>405</v>
      </c>
      <c r="G30" s="5">
        <v>8949</v>
      </c>
      <c r="H30" s="5">
        <v>487</v>
      </c>
      <c r="I30" s="5">
        <v>1</v>
      </c>
      <c r="J30" s="5">
        <v>5</v>
      </c>
      <c r="K30" s="5">
        <v>0</v>
      </c>
      <c r="L30" s="5">
        <v>268</v>
      </c>
      <c r="M30" s="5">
        <v>487</v>
      </c>
      <c r="N30" s="5">
        <v>47023</v>
      </c>
      <c r="O30" s="5">
        <v>1129</v>
      </c>
      <c r="P30" s="5">
        <v>19986</v>
      </c>
      <c r="Q30" s="5">
        <v>7525</v>
      </c>
      <c r="R30" s="5">
        <v>27511</v>
      </c>
      <c r="S30" s="5">
        <v>4774</v>
      </c>
      <c r="T30" s="5">
        <v>6657</v>
      </c>
      <c r="U30" s="5">
        <v>87094</v>
      </c>
    </row>
    <row r="31" spans="1:21" x14ac:dyDescent="0.2">
      <c r="A31" s="7">
        <v>43251</v>
      </c>
      <c r="B31" s="5">
        <v>26304</v>
      </c>
      <c r="C31" s="5">
        <v>2</v>
      </c>
      <c r="D31" s="5">
        <v>9255</v>
      </c>
      <c r="E31" s="5">
        <v>821</v>
      </c>
      <c r="F31" s="5">
        <v>405</v>
      </c>
      <c r="G31" s="5">
        <v>8949</v>
      </c>
      <c r="H31" s="5">
        <v>487</v>
      </c>
      <c r="I31" s="5">
        <v>1</v>
      </c>
      <c r="J31" s="5">
        <v>5</v>
      </c>
      <c r="K31" s="5">
        <v>0</v>
      </c>
      <c r="L31" s="5">
        <v>270</v>
      </c>
      <c r="M31" s="5">
        <v>520</v>
      </c>
      <c r="N31" s="5">
        <v>47018</v>
      </c>
      <c r="O31" s="5">
        <v>1129</v>
      </c>
      <c r="P31" s="5">
        <v>20185</v>
      </c>
      <c r="Q31" s="5">
        <v>7539</v>
      </c>
      <c r="R31" s="5">
        <v>27725</v>
      </c>
      <c r="S31" s="5">
        <v>4890</v>
      </c>
      <c r="T31" s="5">
        <v>6660</v>
      </c>
      <c r="U31" s="5">
        <v>87422</v>
      </c>
    </row>
    <row r="32" spans="1:21" x14ac:dyDescent="0.2">
      <c r="A32" s="7">
        <v>43281</v>
      </c>
      <c r="B32" s="5">
        <v>26087</v>
      </c>
      <c r="C32" s="5">
        <v>2</v>
      </c>
      <c r="D32" s="5">
        <v>9255</v>
      </c>
      <c r="E32" s="5">
        <v>811</v>
      </c>
      <c r="F32" s="5">
        <v>405</v>
      </c>
      <c r="G32" s="5">
        <v>8949</v>
      </c>
      <c r="H32" s="5">
        <v>487</v>
      </c>
      <c r="I32" s="5">
        <v>1</v>
      </c>
      <c r="J32" s="5">
        <v>5</v>
      </c>
      <c r="K32" s="5">
        <v>0</v>
      </c>
      <c r="L32" s="5">
        <v>270</v>
      </c>
      <c r="M32" s="5">
        <v>528</v>
      </c>
      <c r="N32" s="5">
        <v>46799</v>
      </c>
      <c r="O32" s="5">
        <v>1144</v>
      </c>
      <c r="P32" s="5">
        <v>20385</v>
      </c>
      <c r="Q32" s="5">
        <v>7539</v>
      </c>
      <c r="R32" s="5">
        <v>27924</v>
      </c>
      <c r="S32" s="5">
        <v>4958</v>
      </c>
      <c r="T32" s="5">
        <v>6664</v>
      </c>
      <c r="U32" s="5">
        <v>87488</v>
      </c>
    </row>
    <row r="33" spans="1:21" x14ac:dyDescent="0.2">
      <c r="A33" s="7">
        <v>43312</v>
      </c>
      <c r="B33" s="5">
        <v>25873</v>
      </c>
      <c r="C33" s="5">
        <v>2</v>
      </c>
      <c r="D33" s="5">
        <v>9256</v>
      </c>
      <c r="E33" s="5">
        <v>811</v>
      </c>
      <c r="F33" s="5">
        <v>405</v>
      </c>
      <c r="G33" s="5">
        <v>8949</v>
      </c>
      <c r="H33" s="5">
        <v>487</v>
      </c>
      <c r="I33" s="5">
        <v>1</v>
      </c>
      <c r="J33" s="5">
        <v>5</v>
      </c>
      <c r="K33" s="5">
        <v>0</v>
      </c>
      <c r="L33" s="5">
        <v>281</v>
      </c>
      <c r="M33" s="5">
        <v>530</v>
      </c>
      <c r="N33" s="5">
        <v>46600</v>
      </c>
      <c r="O33" s="5">
        <v>1164</v>
      </c>
      <c r="P33" s="5">
        <v>20584</v>
      </c>
      <c r="Q33" s="5">
        <v>7539</v>
      </c>
      <c r="R33" s="5">
        <v>28123</v>
      </c>
      <c r="S33" s="5">
        <v>5027</v>
      </c>
      <c r="T33" s="5">
        <v>6685</v>
      </c>
      <c r="U33" s="5">
        <v>87599</v>
      </c>
    </row>
    <row r="34" spans="1:21" x14ac:dyDescent="0.2">
      <c r="A34" s="7">
        <v>43343</v>
      </c>
      <c r="B34" s="5">
        <v>25836</v>
      </c>
      <c r="C34" s="5">
        <v>2</v>
      </c>
      <c r="D34" s="5">
        <v>9586</v>
      </c>
      <c r="E34" s="5">
        <v>811</v>
      </c>
      <c r="F34" s="5">
        <v>405</v>
      </c>
      <c r="G34" s="5">
        <v>8949</v>
      </c>
      <c r="H34" s="5">
        <v>487</v>
      </c>
      <c r="I34" s="5">
        <v>1</v>
      </c>
      <c r="J34" s="5">
        <v>5</v>
      </c>
      <c r="K34" s="5">
        <v>0</v>
      </c>
      <c r="L34" s="5">
        <v>296</v>
      </c>
      <c r="M34" s="5">
        <v>533</v>
      </c>
      <c r="N34" s="5">
        <v>46910</v>
      </c>
      <c r="O34" s="5">
        <v>1164</v>
      </c>
      <c r="P34" s="5">
        <v>20584</v>
      </c>
      <c r="Q34" s="5">
        <v>7546</v>
      </c>
      <c r="R34" s="5">
        <v>28130</v>
      </c>
      <c r="S34" s="5">
        <v>5084</v>
      </c>
      <c r="T34" s="5">
        <v>6735</v>
      </c>
      <c r="U34" s="5">
        <v>88023</v>
      </c>
    </row>
    <row r="35" spans="1:21" x14ac:dyDescent="0.2">
      <c r="A35" s="7">
        <v>43373</v>
      </c>
      <c r="B35" s="5">
        <v>25837</v>
      </c>
      <c r="C35" s="5">
        <v>2</v>
      </c>
      <c r="D35" s="5">
        <v>9586</v>
      </c>
      <c r="E35" s="5">
        <v>811</v>
      </c>
      <c r="F35" s="5">
        <v>405</v>
      </c>
      <c r="G35" s="5">
        <v>8949</v>
      </c>
      <c r="H35" s="5">
        <v>487</v>
      </c>
      <c r="I35" s="5">
        <v>1</v>
      </c>
      <c r="J35" s="5">
        <v>5</v>
      </c>
      <c r="K35" s="5">
        <v>0</v>
      </c>
      <c r="L35" s="5">
        <v>296</v>
      </c>
      <c r="M35" s="5">
        <v>532</v>
      </c>
      <c r="N35" s="5">
        <v>46911</v>
      </c>
      <c r="O35" s="5">
        <v>1203</v>
      </c>
      <c r="P35" s="5">
        <v>20584</v>
      </c>
      <c r="Q35" s="5">
        <v>7587</v>
      </c>
      <c r="R35" s="5">
        <v>28171</v>
      </c>
      <c r="S35" s="5">
        <v>5196</v>
      </c>
      <c r="T35" s="5">
        <v>6810</v>
      </c>
      <c r="U35" s="5">
        <v>88290</v>
      </c>
    </row>
    <row r="36" spans="1:21" x14ac:dyDescent="0.2">
      <c r="A36" s="7">
        <v>43404</v>
      </c>
      <c r="B36" s="5">
        <v>25712</v>
      </c>
      <c r="C36" s="5">
        <v>2</v>
      </c>
      <c r="D36" s="5">
        <v>9586</v>
      </c>
      <c r="E36" s="5">
        <v>811</v>
      </c>
      <c r="F36" s="5">
        <v>405</v>
      </c>
      <c r="G36" s="5">
        <v>8949</v>
      </c>
      <c r="H36" s="5">
        <v>487</v>
      </c>
      <c r="I36" s="5">
        <v>1</v>
      </c>
      <c r="J36" s="5">
        <v>5</v>
      </c>
      <c r="K36" s="5">
        <v>0</v>
      </c>
      <c r="L36" s="5">
        <v>296</v>
      </c>
      <c r="M36" s="5">
        <v>614</v>
      </c>
      <c r="N36" s="5">
        <v>46867</v>
      </c>
      <c r="O36" s="5">
        <v>1283</v>
      </c>
      <c r="P36" s="5">
        <v>20584</v>
      </c>
      <c r="Q36" s="5">
        <v>7678</v>
      </c>
      <c r="R36" s="5">
        <v>28263</v>
      </c>
      <c r="S36" s="5">
        <v>5269</v>
      </c>
      <c r="T36" s="5">
        <v>6875</v>
      </c>
      <c r="U36" s="5">
        <v>88556</v>
      </c>
    </row>
    <row r="37" spans="1:21" x14ac:dyDescent="0.2">
      <c r="A37" s="7">
        <v>43434</v>
      </c>
      <c r="B37" s="5">
        <v>25728</v>
      </c>
      <c r="C37" s="5">
        <v>2</v>
      </c>
      <c r="D37" s="5">
        <v>9586</v>
      </c>
      <c r="E37" s="5">
        <v>811</v>
      </c>
      <c r="F37" s="5">
        <v>405</v>
      </c>
      <c r="G37" s="5">
        <v>8949</v>
      </c>
      <c r="H37" s="5">
        <v>487</v>
      </c>
      <c r="I37" s="5">
        <v>1</v>
      </c>
      <c r="J37" s="5">
        <v>5</v>
      </c>
      <c r="K37" s="5">
        <v>0</v>
      </c>
      <c r="L37" s="5">
        <v>296</v>
      </c>
      <c r="M37" s="5">
        <v>630</v>
      </c>
      <c r="N37" s="5">
        <v>46899</v>
      </c>
      <c r="O37" s="5">
        <v>1283</v>
      </c>
      <c r="P37" s="5">
        <v>20584</v>
      </c>
      <c r="Q37" s="5">
        <v>7683</v>
      </c>
      <c r="R37" s="5">
        <v>28267</v>
      </c>
      <c r="S37" s="5">
        <v>5329</v>
      </c>
      <c r="T37" s="5">
        <v>6951</v>
      </c>
      <c r="U37" s="5">
        <v>88728</v>
      </c>
    </row>
    <row r="38" spans="1:21" x14ac:dyDescent="0.2">
      <c r="A38" s="7">
        <v>43465</v>
      </c>
      <c r="B38" s="5">
        <v>25737</v>
      </c>
      <c r="C38" s="5">
        <v>2</v>
      </c>
      <c r="D38" s="5">
        <v>9586</v>
      </c>
      <c r="E38" s="5">
        <v>811</v>
      </c>
      <c r="F38" s="5">
        <v>405</v>
      </c>
      <c r="G38" s="5">
        <v>8949</v>
      </c>
      <c r="H38" s="5">
        <v>487</v>
      </c>
      <c r="I38" s="5">
        <v>1</v>
      </c>
      <c r="J38" s="5">
        <v>5</v>
      </c>
      <c r="K38" s="5">
        <v>0</v>
      </c>
      <c r="L38" s="5">
        <v>297</v>
      </c>
      <c r="M38" s="5">
        <v>644</v>
      </c>
      <c r="N38" s="5">
        <v>46923</v>
      </c>
      <c r="O38" s="5">
        <v>1283</v>
      </c>
      <c r="P38" s="5">
        <v>20616</v>
      </c>
      <c r="Q38" s="5">
        <v>7688</v>
      </c>
      <c r="R38" s="5">
        <v>28303</v>
      </c>
      <c r="S38" s="5">
        <v>5385</v>
      </c>
      <c r="T38" s="5">
        <v>7009</v>
      </c>
      <c r="U38" s="5">
        <v>88904</v>
      </c>
    </row>
    <row r="39" spans="1:21" x14ac:dyDescent="0.2">
      <c r="A39" s="7">
        <v>43496</v>
      </c>
      <c r="B39" s="5">
        <v>25652</v>
      </c>
      <c r="C39" s="5">
        <v>2</v>
      </c>
      <c r="D39" s="5">
        <v>9786</v>
      </c>
      <c r="E39" s="5">
        <v>811</v>
      </c>
      <c r="F39" s="5">
        <v>405</v>
      </c>
      <c r="G39" s="5">
        <v>8949</v>
      </c>
      <c r="H39" s="5">
        <v>487</v>
      </c>
      <c r="I39" s="5">
        <v>1</v>
      </c>
      <c r="J39" s="5">
        <v>5</v>
      </c>
      <c r="K39" s="5">
        <v>0</v>
      </c>
      <c r="L39" s="5">
        <v>297</v>
      </c>
      <c r="M39" s="5">
        <v>644</v>
      </c>
      <c r="N39" s="5">
        <v>47038</v>
      </c>
      <c r="O39" s="5">
        <v>1303</v>
      </c>
      <c r="P39" s="5">
        <v>20647</v>
      </c>
      <c r="Q39" s="5">
        <v>7724</v>
      </c>
      <c r="R39" s="5">
        <v>28371</v>
      </c>
      <c r="S39" s="5">
        <v>5492</v>
      </c>
      <c r="T39" s="5">
        <v>7014</v>
      </c>
      <c r="U39" s="5">
        <v>89217</v>
      </c>
    </row>
    <row r="40" spans="1:21" x14ac:dyDescent="0.2">
      <c r="A40" s="7">
        <v>43524</v>
      </c>
      <c r="B40" s="5">
        <v>25661</v>
      </c>
      <c r="C40" s="5">
        <v>2</v>
      </c>
      <c r="D40" s="5">
        <v>9841</v>
      </c>
      <c r="E40" s="5">
        <v>811</v>
      </c>
      <c r="F40" s="5">
        <v>405</v>
      </c>
      <c r="G40" s="5">
        <v>8949</v>
      </c>
      <c r="H40" s="5">
        <v>487</v>
      </c>
      <c r="I40" s="5">
        <v>1</v>
      </c>
      <c r="J40" s="5">
        <v>5</v>
      </c>
      <c r="K40" s="5">
        <v>0</v>
      </c>
      <c r="L40" s="5">
        <v>298</v>
      </c>
      <c r="M40" s="5">
        <v>644</v>
      </c>
      <c r="N40" s="5">
        <v>47104</v>
      </c>
      <c r="O40" s="5">
        <v>1303</v>
      </c>
      <c r="P40" s="5">
        <v>20647</v>
      </c>
      <c r="Q40" s="5">
        <v>7742</v>
      </c>
      <c r="R40" s="5">
        <v>28389</v>
      </c>
      <c r="S40" s="5">
        <v>5573</v>
      </c>
      <c r="T40" s="5">
        <v>7035</v>
      </c>
      <c r="U40" s="5">
        <v>89403</v>
      </c>
    </row>
    <row r="41" spans="1:21" x14ac:dyDescent="0.2">
      <c r="A41" s="7">
        <v>43555</v>
      </c>
      <c r="B41" s="5">
        <v>25603</v>
      </c>
      <c r="C41" s="5">
        <v>2</v>
      </c>
      <c r="D41" s="5">
        <v>9841</v>
      </c>
      <c r="E41" s="5">
        <v>811</v>
      </c>
      <c r="F41" s="5">
        <v>405</v>
      </c>
      <c r="G41" s="5">
        <v>8949</v>
      </c>
      <c r="H41" s="5">
        <v>487</v>
      </c>
      <c r="I41" s="5">
        <v>1</v>
      </c>
      <c r="J41" s="5">
        <v>5</v>
      </c>
      <c r="K41" s="5">
        <v>0</v>
      </c>
      <c r="L41" s="5">
        <v>302</v>
      </c>
      <c r="M41" s="5">
        <v>644</v>
      </c>
      <c r="N41" s="5">
        <v>47049</v>
      </c>
      <c r="O41" s="5">
        <v>1303</v>
      </c>
      <c r="P41" s="5">
        <v>20647</v>
      </c>
      <c r="Q41" s="5">
        <v>7757</v>
      </c>
      <c r="R41" s="5">
        <v>28404</v>
      </c>
      <c r="S41" s="5">
        <v>5654</v>
      </c>
      <c r="T41" s="5">
        <v>7083</v>
      </c>
      <c r="U41" s="5">
        <v>89493</v>
      </c>
    </row>
    <row r="42" spans="1:21" x14ac:dyDescent="0.2">
      <c r="A42" s="7">
        <v>43585</v>
      </c>
      <c r="B42" s="5">
        <v>26148</v>
      </c>
      <c r="C42" s="5">
        <v>2</v>
      </c>
      <c r="D42" s="5">
        <v>9841</v>
      </c>
      <c r="E42" s="5">
        <v>811</v>
      </c>
      <c r="F42" s="5">
        <v>405</v>
      </c>
      <c r="G42" s="5">
        <v>8949</v>
      </c>
      <c r="H42" s="5">
        <v>487</v>
      </c>
      <c r="I42" s="5">
        <v>1</v>
      </c>
      <c r="J42" s="5">
        <v>5</v>
      </c>
      <c r="K42" s="5">
        <v>0</v>
      </c>
      <c r="L42" s="5">
        <v>308</v>
      </c>
      <c r="M42" s="5">
        <v>645</v>
      </c>
      <c r="N42" s="5">
        <v>47602</v>
      </c>
      <c r="O42" s="5">
        <v>1303</v>
      </c>
      <c r="P42" s="5">
        <v>20647</v>
      </c>
      <c r="Q42" s="5">
        <v>7768</v>
      </c>
      <c r="R42" s="5">
        <v>28415</v>
      </c>
      <c r="S42" s="5">
        <v>5692</v>
      </c>
      <c r="T42" s="5">
        <v>7089</v>
      </c>
      <c r="U42" s="5">
        <v>90101</v>
      </c>
    </row>
    <row r="43" spans="1:21" x14ac:dyDescent="0.2">
      <c r="A43" s="7">
        <v>43616</v>
      </c>
      <c r="B43" s="5">
        <v>25943</v>
      </c>
      <c r="C43" s="5">
        <v>2</v>
      </c>
      <c r="D43" s="5">
        <v>9841</v>
      </c>
      <c r="E43" s="5">
        <v>811</v>
      </c>
      <c r="F43" s="5">
        <v>405</v>
      </c>
      <c r="G43" s="5">
        <v>8949</v>
      </c>
      <c r="H43" s="5">
        <v>487</v>
      </c>
      <c r="I43" s="5">
        <v>1</v>
      </c>
      <c r="J43" s="5">
        <v>5</v>
      </c>
      <c r="K43" s="5">
        <v>0</v>
      </c>
      <c r="L43" s="5">
        <v>309</v>
      </c>
      <c r="M43" s="5">
        <v>652</v>
      </c>
      <c r="N43" s="5">
        <v>47405</v>
      </c>
      <c r="O43" s="5">
        <v>1336</v>
      </c>
      <c r="P43" s="5">
        <v>20647</v>
      </c>
      <c r="Q43" s="5">
        <v>7775</v>
      </c>
      <c r="R43" s="5">
        <v>28422</v>
      </c>
      <c r="S43" s="5">
        <v>5757</v>
      </c>
      <c r="T43" s="5">
        <v>7157</v>
      </c>
      <c r="U43" s="5">
        <v>90076</v>
      </c>
    </row>
    <row r="44" spans="1:21" x14ac:dyDescent="0.2">
      <c r="A44" s="7">
        <v>43646</v>
      </c>
      <c r="B44" s="5">
        <v>26261</v>
      </c>
      <c r="C44" s="5">
        <v>2</v>
      </c>
      <c r="D44" s="5">
        <v>10096</v>
      </c>
      <c r="E44" s="5">
        <v>811</v>
      </c>
      <c r="F44" s="5">
        <v>405</v>
      </c>
      <c r="G44" s="5">
        <v>8949</v>
      </c>
      <c r="H44" s="5">
        <v>487</v>
      </c>
      <c r="I44" s="5">
        <v>1</v>
      </c>
      <c r="J44" s="5">
        <v>5</v>
      </c>
      <c r="K44" s="5">
        <v>0</v>
      </c>
      <c r="L44" s="5">
        <v>309</v>
      </c>
      <c r="M44" s="5">
        <v>681</v>
      </c>
      <c r="N44" s="5">
        <v>48007</v>
      </c>
      <c r="O44" s="5">
        <v>1336</v>
      </c>
      <c r="P44" s="5">
        <v>20647</v>
      </c>
      <c r="Q44" s="5">
        <v>7779</v>
      </c>
      <c r="R44" s="5">
        <v>28426</v>
      </c>
      <c r="S44" s="5">
        <v>5783</v>
      </c>
      <c r="T44" s="5">
        <v>7218</v>
      </c>
      <c r="U44" s="5">
        <v>90769</v>
      </c>
    </row>
    <row r="45" spans="1:21" x14ac:dyDescent="0.2">
      <c r="A45" s="7">
        <v>43677</v>
      </c>
      <c r="B45" s="5">
        <v>26204</v>
      </c>
      <c r="C45" s="5">
        <v>2</v>
      </c>
      <c r="D45" s="5">
        <v>10096</v>
      </c>
      <c r="E45" s="5">
        <v>811</v>
      </c>
      <c r="F45" s="5">
        <v>405</v>
      </c>
      <c r="G45" s="5">
        <v>8949</v>
      </c>
      <c r="H45" s="5">
        <v>487</v>
      </c>
      <c r="I45" s="5">
        <v>1</v>
      </c>
      <c r="J45" s="5">
        <v>5</v>
      </c>
      <c r="K45" s="5">
        <v>0</v>
      </c>
      <c r="L45" s="5">
        <v>309</v>
      </c>
      <c r="M45" s="5">
        <v>684</v>
      </c>
      <c r="N45" s="5">
        <v>47952</v>
      </c>
      <c r="O45" s="5">
        <v>1336</v>
      </c>
      <c r="P45" s="5">
        <v>20647</v>
      </c>
      <c r="Q45" s="5">
        <v>7789</v>
      </c>
      <c r="R45" s="5">
        <v>28436</v>
      </c>
      <c r="S45" s="5">
        <v>5830</v>
      </c>
      <c r="T45" s="5">
        <v>7231</v>
      </c>
      <c r="U45" s="5">
        <v>90784</v>
      </c>
    </row>
    <row r="46" spans="1:21" x14ac:dyDescent="0.2">
      <c r="A46" s="7">
        <v>43708</v>
      </c>
      <c r="B46" s="5">
        <v>26072</v>
      </c>
      <c r="C46" s="5">
        <v>2</v>
      </c>
      <c r="D46" s="5">
        <v>10100</v>
      </c>
      <c r="E46" s="5">
        <v>811</v>
      </c>
      <c r="F46" s="5">
        <v>405</v>
      </c>
      <c r="G46" s="5">
        <v>8949</v>
      </c>
      <c r="H46" s="5">
        <v>487</v>
      </c>
      <c r="I46" s="5">
        <v>1</v>
      </c>
      <c r="J46" s="5">
        <v>5</v>
      </c>
      <c r="K46" s="5">
        <v>0</v>
      </c>
      <c r="L46" s="5">
        <v>309</v>
      </c>
      <c r="M46" s="5">
        <v>692</v>
      </c>
      <c r="N46" s="5">
        <v>47832</v>
      </c>
      <c r="O46" s="5">
        <v>1336</v>
      </c>
      <c r="P46" s="5">
        <v>20647</v>
      </c>
      <c r="Q46" s="5">
        <v>7802</v>
      </c>
      <c r="R46" s="5">
        <v>28449</v>
      </c>
      <c r="S46" s="5">
        <v>5851</v>
      </c>
      <c r="T46" s="5">
        <v>7273</v>
      </c>
      <c r="U46" s="5">
        <v>90741</v>
      </c>
    </row>
    <row r="47" spans="1:21" x14ac:dyDescent="0.2">
      <c r="A47" s="7">
        <v>43738</v>
      </c>
      <c r="B47" s="5">
        <v>26062</v>
      </c>
      <c r="C47" s="5">
        <v>2</v>
      </c>
      <c r="D47" s="5">
        <v>10100</v>
      </c>
      <c r="E47" s="5">
        <v>811</v>
      </c>
      <c r="F47" s="5">
        <v>405</v>
      </c>
      <c r="G47" s="5">
        <v>8989</v>
      </c>
      <c r="H47" s="5">
        <v>487</v>
      </c>
      <c r="I47" s="5">
        <v>1</v>
      </c>
      <c r="J47" s="5">
        <v>5</v>
      </c>
      <c r="K47" s="5">
        <v>0</v>
      </c>
      <c r="L47" s="5">
        <v>322</v>
      </c>
      <c r="M47" s="5">
        <v>694</v>
      </c>
      <c r="N47" s="5">
        <v>47878</v>
      </c>
      <c r="O47" s="5">
        <v>1402</v>
      </c>
      <c r="P47" s="5">
        <v>20647</v>
      </c>
      <c r="Q47" s="5">
        <v>7822</v>
      </c>
      <c r="R47" s="5">
        <v>28469</v>
      </c>
      <c r="S47" s="5">
        <v>5958</v>
      </c>
      <c r="T47" s="5">
        <v>7396</v>
      </c>
      <c r="U47" s="5">
        <v>91102</v>
      </c>
    </row>
    <row r="48" spans="1:21" x14ac:dyDescent="0.2">
      <c r="A48" s="7">
        <v>43769</v>
      </c>
      <c r="B48" s="5">
        <v>26067</v>
      </c>
      <c r="C48" s="5">
        <v>2</v>
      </c>
      <c r="D48" s="5">
        <v>10100</v>
      </c>
      <c r="E48" s="5">
        <v>811</v>
      </c>
      <c r="F48" s="5">
        <v>405</v>
      </c>
      <c r="G48" s="5">
        <v>8989</v>
      </c>
      <c r="H48" s="5">
        <v>487</v>
      </c>
      <c r="I48" s="5">
        <v>1</v>
      </c>
      <c r="J48" s="5">
        <v>5</v>
      </c>
      <c r="K48" s="5">
        <v>0</v>
      </c>
      <c r="L48" s="5">
        <v>324</v>
      </c>
      <c r="M48" s="5">
        <v>779</v>
      </c>
      <c r="N48" s="5">
        <v>47969</v>
      </c>
      <c r="O48" s="5">
        <v>1515</v>
      </c>
      <c r="P48" s="5">
        <v>20647</v>
      </c>
      <c r="Q48" s="5">
        <v>7865</v>
      </c>
      <c r="R48" s="5">
        <v>28512</v>
      </c>
      <c r="S48" s="5">
        <v>6001</v>
      </c>
      <c r="T48" s="5">
        <v>7510</v>
      </c>
      <c r="U48" s="5">
        <v>91507</v>
      </c>
    </row>
    <row r="49" spans="1:21" x14ac:dyDescent="0.2">
      <c r="A49" s="7">
        <v>43799</v>
      </c>
      <c r="B49" s="5">
        <v>25967</v>
      </c>
      <c r="C49" s="5">
        <v>2</v>
      </c>
      <c r="D49" s="5">
        <v>10100</v>
      </c>
      <c r="E49" s="5">
        <v>811</v>
      </c>
      <c r="F49" s="5">
        <v>405</v>
      </c>
      <c r="G49" s="5">
        <v>8977</v>
      </c>
      <c r="H49" s="5">
        <v>409</v>
      </c>
      <c r="I49" s="5">
        <v>1</v>
      </c>
      <c r="J49" s="5">
        <v>5</v>
      </c>
      <c r="K49" s="5">
        <v>0</v>
      </c>
      <c r="L49" s="5">
        <v>326</v>
      </c>
      <c r="M49" s="5">
        <v>781</v>
      </c>
      <c r="N49" s="5">
        <v>47784</v>
      </c>
      <c r="O49" s="5">
        <v>1515</v>
      </c>
      <c r="P49" s="5">
        <v>20647</v>
      </c>
      <c r="Q49" s="5">
        <v>7865</v>
      </c>
      <c r="R49" s="5">
        <v>28512</v>
      </c>
      <c r="S49" s="5">
        <v>6247</v>
      </c>
      <c r="T49" s="5">
        <v>7557</v>
      </c>
      <c r="U49" s="5">
        <v>91614</v>
      </c>
    </row>
    <row r="50" spans="1:21" x14ac:dyDescent="0.2">
      <c r="A50" s="7">
        <v>43830</v>
      </c>
      <c r="B50" s="5">
        <v>25943</v>
      </c>
      <c r="C50" s="5">
        <v>2</v>
      </c>
      <c r="D50" s="5">
        <v>10100</v>
      </c>
      <c r="E50" s="5">
        <v>811</v>
      </c>
      <c r="F50" s="5">
        <v>405</v>
      </c>
      <c r="G50" s="5">
        <v>8977</v>
      </c>
      <c r="H50" s="5">
        <v>306</v>
      </c>
      <c r="I50" s="5">
        <v>1</v>
      </c>
      <c r="J50" s="5">
        <v>5</v>
      </c>
      <c r="K50" s="5">
        <v>0</v>
      </c>
      <c r="L50" s="5">
        <v>326</v>
      </c>
      <c r="M50" s="5">
        <v>791</v>
      </c>
      <c r="N50" s="5">
        <v>47667</v>
      </c>
      <c r="O50" s="5">
        <v>1515</v>
      </c>
      <c r="P50" s="5">
        <v>20624</v>
      </c>
      <c r="Q50" s="5">
        <v>7894</v>
      </c>
      <c r="R50" s="5">
        <v>28518</v>
      </c>
      <c r="S50" s="5">
        <v>6341</v>
      </c>
      <c r="T50" s="5">
        <v>7593</v>
      </c>
      <c r="U50" s="5">
        <v>91634</v>
      </c>
    </row>
    <row r="51" spans="1:21" x14ac:dyDescent="0.2">
      <c r="A51" s="7">
        <v>43861</v>
      </c>
      <c r="B51" s="5">
        <v>25944</v>
      </c>
      <c r="C51" s="5">
        <v>2</v>
      </c>
      <c r="D51" s="5">
        <v>10100</v>
      </c>
      <c r="E51" s="5">
        <v>811</v>
      </c>
      <c r="F51" s="5">
        <v>405</v>
      </c>
      <c r="G51" s="5">
        <v>8977</v>
      </c>
      <c r="H51" s="5">
        <v>306</v>
      </c>
      <c r="I51" s="5">
        <v>1</v>
      </c>
      <c r="J51" s="5">
        <v>5</v>
      </c>
      <c r="K51" s="5">
        <v>0</v>
      </c>
      <c r="L51" s="5">
        <v>326</v>
      </c>
      <c r="M51" s="5">
        <v>803</v>
      </c>
      <c r="N51" s="5">
        <v>47680</v>
      </c>
      <c r="O51" s="5">
        <v>1515</v>
      </c>
      <c r="P51" s="5">
        <v>20627</v>
      </c>
      <c r="Q51" s="5">
        <v>7896</v>
      </c>
      <c r="R51" s="5">
        <v>28523</v>
      </c>
      <c r="S51" s="5">
        <v>6374</v>
      </c>
      <c r="T51" s="5">
        <v>7611</v>
      </c>
      <c r="U51" s="5">
        <v>91702</v>
      </c>
    </row>
    <row r="52" spans="1:21" x14ac:dyDescent="0.2">
      <c r="A52" s="7">
        <v>43890</v>
      </c>
      <c r="B52" s="5">
        <v>25944</v>
      </c>
      <c r="C52" s="5">
        <v>2</v>
      </c>
      <c r="D52" s="5">
        <v>10100</v>
      </c>
      <c r="E52" s="5">
        <v>811</v>
      </c>
      <c r="F52" s="5">
        <v>405</v>
      </c>
      <c r="G52" s="5">
        <v>8977</v>
      </c>
      <c r="H52" s="5">
        <v>306</v>
      </c>
      <c r="I52" s="5">
        <v>1</v>
      </c>
      <c r="J52" s="5">
        <v>5</v>
      </c>
      <c r="K52" s="5">
        <v>0</v>
      </c>
      <c r="L52" s="5">
        <v>326</v>
      </c>
      <c r="M52" s="5">
        <v>806</v>
      </c>
      <c r="N52" s="5">
        <v>47682</v>
      </c>
      <c r="O52" s="5">
        <v>1515</v>
      </c>
      <c r="P52" s="5">
        <v>20627</v>
      </c>
      <c r="Q52" s="5">
        <v>7898</v>
      </c>
      <c r="R52" s="5">
        <v>28525</v>
      </c>
      <c r="S52" s="5">
        <v>6410</v>
      </c>
      <c r="T52" s="5">
        <v>7647</v>
      </c>
      <c r="U52" s="5">
        <v>91779</v>
      </c>
    </row>
    <row r="53" spans="1:21" x14ac:dyDescent="0.2">
      <c r="A53" s="7">
        <v>43921</v>
      </c>
      <c r="B53" s="5">
        <v>25721</v>
      </c>
      <c r="C53" s="5">
        <v>2</v>
      </c>
      <c r="D53" s="5">
        <v>10100</v>
      </c>
      <c r="E53" s="5">
        <v>811</v>
      </c>
      <c r="F53" s="5">
        <v>405</v>
      </c>
      <c r="G53" s="5">
        <v>8977</v>
      </c>
      <c r="H53" s="5">
        <v>306</v>
      </c>
      <c r="I53" s="5">
        <v>1</v>
      </c>
      <c r="J53" s="5">
        <v>5</v>
      </c>
      <c r="K53" s="5">
        <v>0</v>
      </c>
      <c r="L53" s="5">
        <v>326</v>
      </c>
      <c r="M53" s="5">
        <v>808</v>
      </c>
      <c r="N53" s="5">
        <v>47461</v>
      </c>
      <c r="O53" s="5">
        <v>1515</v>
      </c>
      <c r="P53" s="5">
        <v>20661</v>
      </c>
      <c r="Q53" s="5">
        <v>7898</v>
      </c>
      <c r="R53" s="5">
        <v>28558</v>
      </c>
      <c r="S53" s="5">
        <v>6446</v>
      </c>
      <c r="T53" s="5">
        <v>7764</v>
      </c>
      <c r="U53" s="5">
        <v>91744</v>
      </c>
    </row>
    <row r="54" spans="1:21" x14ac:dyDescent="0.2">
      <c r="A54" s="7">
        <v>43951</v>
      </c>
      <c r="B54" s="5">
        <v>25721</v>
      </c>
      <c r="C54" s="5">
        <v>2</v>
      </c>
      <c r="D54" s="5">
        <v>10100</v>
      </c>
      <c r="E54" s="5">
        <v>811</v>
      </c>
      <c r="F54" s="5">
        <v>405</v>
      </c>
      <c r="G54" s="5">
        <v>8977</v>
      </c>
      <c r="H54" s="5">
        <v>306</v>
      </c>
      <c r="I54" s="5">
        <v>1</v>
      </c>
      <c r="J54" s="5">
        <v>5</v>
      </c>
      <c r="K54" s="5">
        <v>0</v>
      </c>
      <c r="L54" s="5">
        <v>326</v>
      </c>
      <c r="M54" s="5">
        <v>814</v>
      </c>
      <c r="N54" s="5">
        <v>47467</v>
      </c>
      <c r="O54" s="5">
        <v>1515</v>
      </c>
      <c r="P54" s="5">
        <v>20812</v>
      </c>
      <c r="Q54" s="5">
        <v>7916</v>
      </c>
      <c r="R54" s="5">
        <v>28728</v>
      </c>
      <c r="S54" s="5">
        <v>6481</v>
      </c>
      <c r="T54" s="5">
        <v>7765</v>
      </c>
      <c r="U54" s="5">
        <v>91955</v>
      </c>
    </row>
    <row r="55" spans="1:21" x14ac:dyDescent="0.2">
      <c r="A55" s="7">
        <v>43982</v>
      </c>
      <c r="B55" s="5">
        <v>25706</v>
      </c>
      <c r="C55" s="5">
        <v>2</v>
      </c>
      <c r="D55" s="5">
        <v>10100</v>
      </c>
      <c r="E55" s="5">
        <v>811</v>
      </c>
      <c r="F55" s="5">
        <v>405</v>
      </c>
      <c r="G55" s="5">
        <v>8977</v>
      </c>
      <c r="H55" s="5">
        <v>306</v>
      </c>
      <c r="I55" s="5">
        <v>1</v>
      </c>
      <c r="J55" s="5">
        <v>5</v>
      </c>
      <c r="K55" s="5">
        <v>0</v>
      </c>
      <c r="L55" s="5">
        <v>326</v>
      </c>
      <c r="M55" s="5">
        <v>817</v>
      </c>
      <c r="N55" s="5">
        <v>47455</v>
      </c>
      <c r="O55" s="5">
        <v>1515</v>
      </c>
      <c r="P55" s="5">
        <v>21112</v>
      </c>
      <c r="Q55" s="5">
        <v>7918</v>
      </c>
      <c r="R55" s="5">
        <v>29030</v>
      </c>
      <c r="S55" s="5">
        <v>6499</v>
      </c>
      <c r="T55" s="5">
        <v>7812</v>
      </c>
      <c r="U55" s="5">
        <v>92311</v>
      </c>
    </row>
    <row r="56" spans="1:21" x14ac:dyDescent="0.2">
      <c r="A56" s="7">
        <v>44012</v>
      </c>
      <c r="B56" s="5">
        <v>25645</v>
      </c>
      <c r="C56" s="5">
        <v>2</v>
      </c>
      <c r="D56" s="5">
        <v>10100</v>
      </c>
      <c r="E56" s="5">
        <v>811</v>
      </c>
      <c r="F56" s="5">
        <v>405</v>
      </c>
      <c r="G56" s="5">
        <v>8977</v>
      </c>
      <c r="H56" s="5">
        <v>306</v>
      </c>
      <c r="I56" s="5">
        <v>1</v>
      </c>
      <c r="J56" s="5">
        <v>5</v>
      </c>
      <c r="K56" s="5">
        <v>0</v>
      </c>
      <c r="L56" s="5">
        <v>326</v>
      </c>
      <c r="M56" s="5">
        <v>822</v>
      </c>
      <c r="N56" s="5">
        <v>47400</v>
      </c>
      <c r="O56" s="5">
        <v>1515</v>
      </c>
      <c r="P56" s="5">
        <v>21247</v>
      </c>
      <c r="Q56" s="5">
        <v>7922</v>
      </c>
      <c r="R56" s="5">
        <v>29169</v>
      </c>
      <c r="S56" s="5">
        <v>6535</v>
      </c>
      <c r="T56" s="5">
        <v>7879</v>
      </c>
      <c r="U56" s="5">
        <v>92497</v>
      </c>
    </row>
    <row r="57" spans="1:21" x14ac:dyDescent="0.2">
      <c r="A57" s="7">
        <v>44043</v>
      </c>
      <c r="B57" s="5">
        <v>25662</v>
      </c>
      <c r="C57" s="5">
        <v>2</v>
      </c>
      <c r="D57" s="5">
        <v>10100</v>
      </c>
      <c r="E57" s="5">
        <v>811</v>
      </c>
      <c r="F57" s="5">
        <v>405</v>
      </c>
      <c r="G57" s="5">
        <v>8977</v>
      </c>
      <c r="H57" s="5">
        <v>306</v>
      </c>
      <c r="I57" s="5">
        <v>1</v>
      </c>
      <c r="J57" s="5">
        <v>5</v>
      </c>
      <c r="K57" s="5">
        <v>0</v>
      </c>
      <c r="L57" s="5">
        <v>326</v>
      </c>
      <c r="M57" s="5">
        <v>827</v>
      </c>
      <c r="N57" s="5">
        <v>47421</v>
      </c>
      <c r="O57" s="5">
        <v>1515</v>
      </c>
      <c r="P57" s="5">
        <v>21858</v>
      </c>
      <c r="Q57" s="5">
        <v>7922</v>
      </c>
      <c r="R57" s="5">
        <v>29780</v>
      </c>
      <c r="S57" s="5">
        <v>6607</v>
      </c>
      <c r="T57" s="5">
        <v>7967</v>
      </c>
      <c r="U57" s="5">
        <v>93290</v>
      </c>
    </row>
    <row r="58" spans="1:21" x14ac:dyDescent="0.2">
      <c r="A58" s="7">
        <v>44074</v>
      </c>
      <c r="B58" s="5">
        <v>25668</v>
      </c>
      <c r="C58" s="5">
        <v>2</v>
      </c>
      <c r="D58" s="5">
        <v>10100</v>
      </c>
      <c r="E58" s="5">
        <v>811</v>
      </c>
      <c r="F58" s="5">
        <v>405</v>
      </c>
      <c r="G58" s="5">
        <v>8977</v>
      </c>
      <c r="H58" s="5">
        <v>306</v>
      </c>
      <c r="I58" s="5">
        <v>1</v>
      </c>
      <c r="J58" s="5">
        <v>5</v>
      </c>
      <c r="K58" s="5">
        <v>0</v>
      </c>
      <c r="L58" s="5">
        <v>333</v>
      </c>
      <c r="M58" s="5">
        <v>830</v>
      </c>
      <c r="N58" s="5">
        <v>47437</v>
      </c>
      <c r="O58" s="5">
        <v>1515</v>
      </c>
      <c r="P58" s="5">
        <v>21858</v>
      </c>
      <c r="Q58" s="5">
        <v>7936</v>
      </c>
      <c r="R58" s="5">
        <v>29794</v>
      </c>
      <c r="S58" s="5">
        <v>6672</v>
      </c>
      <c r="T58" s="5">
        <v>8014</v>
      </c>
      <c r="U58" s="5">
        <v>93433</v>
      </c>
    </row>
    <row r="59" spans="1:21" x14ac:dyDescent="0.2">
      <c r="A59" s="7">
        <v>44104</v>
      </c>
      <c r="B59" s="5">
        <v>25682</v>
      </c>
      <c r="C59" s="5">
        <v>2</v>
      </c>
      <c r="D59" s="5">
        <v>10100</v>
      </c>
      <c r="E59" s="5">
        <v>811</v>
      </c>
      <c r="F59" s="5">
        <v>405</v>
      </c>
      <c r="G59" s="5">
        <v>8977</v>
      </c>
      <c r="H59" s="5">
        <v>306</v>
      </c>
      <c r="I59" s="5">
        <v>1</v>
      </c>
      <c r="J59" s="5">
        <v>5</v>
      </c>
      <c r="K59" s="5">
        <v>0</v>
      </c>
      <c r="L59" s="5">
        <v>333</v>
      </c>
      <c r="M59" s="5">
        <v>859</v>
      </c>
      <c r="N59" s="5">
        <v>47480</v>
      </c>
      <c r="O59" s="5">
        <v>1515</v>
      </c>
      <c r="P59" s="5">
        <v>21858</v>
      </c>
      <c r="Q59" s="5">
        <v>7946</v>
      </c>
      <c r="R59" s="5">
        <v>29805</v>
      </c>
      <c r="S59" s="5">
        <v>6765</v>
      </c>
      <c r="T59" s="5">
        <v>8079</v>
      </c>
      <c r="U59" s="5">
        <v>93643</v>
      </c>
    </row>
    <row r="60" spans="1:21" x14ac:dyDescent="0.2">
      <c r="A60" s="7">
        <v>44135</v>
      </c>
      <c r="B60" s="5">
        <v>25684</v>
      </c>
      <c r="C60" s="5">
        <v>2</v>
      </c>
      <c r="D60" s="5">
        <v>10100</v>
      </c>
      <c r="E60" s="5">
        <v>811</v>
      </c>
      <c r="F60" s="5">
        <v>405</v>
      </c>
      <c r="G60" s="5">
        <v>8997</v>
      </c>
      <c r="H60" s="5">
        <v>309</v>
      </c>
      <c r="I60" s="5">
        <v>1</v>
      </c>
      <c r="J60" s="5">
        <v>5</v>
      </c>
      <c r="K60" s="5">
        <v>0</v>
      </c>
      <c r="L60" s="5">
        <v>333</v>
      </c>
      <c r="M60" s="5">
        <v>1010</v>
      </c>
      <c r="N60" s="5">
        <v>47657</v>
      </c>
      <c r="O60" s="5">
        <v>1582</v>
      </c>
      <c r="P60" s="5">
        <v>22304</v>
      </c>
      <c r="Q60" s="5">
        <v>8030</v>
      </c>
      <c r="R60" s="5">
        <v>30334</v>
      </c>
      <c r="S60" s="5">
        <v>6882</v>
      </c>
      <c r="T60" s="5">
        <v>8345</v>
      </c>
      <c r="U60" s="5">
        <v>94800</v>
      </c>
    </row>
    <row r="61" spans="1:21" x14ac:dyDescent="0.2">
      <c r="A61" s="7">
        <v>44165</v>
      </c>
      <c r="B61" s="5">
        <v>25691</v>
      </c>
      <c r="C61" s="5">
        <v>2</v>
      </c>
      <c r="D61" s="5">
        <v>10100</v>
      </c>
      <c r="E61" s="5">
        <v>811</v>
      </c>
      <c r="F61" s="5">
        <v>405</v>
      </c>
      <c r="G61" s="5">
        <v>8997</v>
      </c>
      <c r="H61" s="5">
        <v>309</v>
      </c>
      <c r="I61" s="5">
        <v>1</v>
      </c>
      <c r="J61" s="5">
        <v>5</v>
      </c>
      <c r="K61" s="5">
        <v>0</v>
      </c>
      <c r="L61" s="5">
        <v>333</v>
      </c>
      <c r="M61" s="5">
        <v>1041</v>
      </c>
      <c r="N61" s="5">
        <v>47694</v>
      </c>
      <c r="O61" s="5">
        <v>1582</v>
      </c>
      <c r="P61" s="5">
        <v>22503</v>
      </c>
      <c r="Q61" s="5">
        <v>8058</v>
      </c>
      <c r="R61" s="5">
        <v>30561</v>
      </c>
      <c r="S61" s="5">
        <v>6963</v>
      </c>
      <c r="T61" s="5">
        <v>8522</v>
      </c>
      <c r="U61" s="5">
        <v>95322</v>
      </c>
    </row>
    <row r="62" spans="1:21" x14ac:dyDescent="0.2">
      <c r="A62" s="7">
        <v>44196</v>
      </c>
      <c r="B62" s="5">
        <v>25442</v>
      </c>
      <c r="C62" s="5">
        <v>2</v>
      </c>
      <c r="D62" s="5">
        <v>10122</v>
      </c>
      <c r="E62" s="5">
        <v>811</v>
      </c>
      <c r="F62" s="5">
        <v>405</v>
      </c>
      <c r="G62" s="5">
        <v>8997</v>
      </c>
      <c r="H62" s="5">
        <v>309</v>
      </c>
      <c r="I62" s="5">
        <v>1</v>
      </c>
      <c r="J62" s="5">
        <v>5</v>
      </c>
      <c r="K62" s="5">
        <v>0</v>
      </c>
      <c r="L62" s="5">
        <v>333</v>
      </c>
      <c r="M62" s="5">
        <v>1103</v>
      </c>
      <c r="N62" s="5">
        <v>47530</v>
      </c>
      <c r="O62" s="5">
        <v>1616</v>
      </c>
      <c r="P62" s="5">
        <v>22907</v>
      </c>
      <c r="Q62" s="5">
        <v>8089</v>
      </c>
      <c r="R62" s="5">
        <v>30997</v>
      </c>
      <c r="S62" s="5">
        <v>7182</v>
      </c>
      <c r="T62" s="5">
        <v>8838</v>
      </c>
      <c r="U62" s="5">
        <v>96163</v>
      </c>
    </row>
    <row r="63" spans="1:21" x14ac:dyDescent="0.2">
      <c r="A63" s="7">
        <v>44227</v>
      </c>
      <c r="B63" s="5">
        <v>25465</v>
      </c>
      <c r="C63" s="5">
        <v>2</v>
      </c>
      <c r="D63" s="5">
        <v>10122</v>
      </c>
      <c r="E63" s="5">
        <v>811</v>
      </c>
      <c r="F63" s="5">
        <v>405</v>
      </c>
      <c r="G63" s="5">
        <v>8997</v>
      </c>
      <c r="H63" s="5">
        <v>309</v>
      </c>
      <c r="I63" s="5">
        <v>1</v>
      </c>
      <c r="J63" s="5">
        <v>5</v>
      </c>
      <c r="K63" s="5">
        <v>0</v>
      </c>
      <c r="L63" s="5">
        <v>333</v>
      </c>
      <c r="M63" s="5">
        <v>1133</v>
      </c>
      <c r="N63" s="5">
        <v>47583</v>
      </c>
      <c r="O63" s="5">
        <v>1627</v>
      </c>
      <c r="P63" s="5">
        <v>22924</v>
      </c>
      <c r="Q63" s="5">
        <v>8095</v>
      </c>
      <c r="R63" s="5">
        <v>31018</v>
      </c>
      <c r="S63" s="5">
        <v>7297</v>
      </c>
      <c r="T63" s="5">
        <v>9013</v>
      </c>
      <c r="U63" s="5">
        <v>96538</v>
      </c>
    </row>
    <row r="64" spans="1:21" x14ac:dyDescent="0.2">
      <c r="A64" s="7">
        <v>44255</v>
      </c>
      <c r="B64" s="5">
        <v>25468</v>
      </c>
      <c r="C64" s="5">
        <v>2</v>
      </c>
      <c r="D64" s="5">
        <v>10122</v>
      </c>
      <c r="E64" s="5">
        <v>811</v>
      </c>
      <c r="F64" s="5">
        <v>405</v>
      </c>
      <c r="G64" s="5">
        <v>8997</v>
      </c>
      <c r="H64" s="5">
        <v>309</v>
      </c>
      <c r="I64" s="5">
        <v>1</v>
      </c>
      <c r="J64" s="5">
        <v>5</v>
      </c>
      <c r="K64" s="5">
        <v>0</v>
      </c>
      <c r="L64" s="5">
        <v>334</v>
      </c>
      <c r="M64" s="5">
        <v>1133</v>
      </c>
      <c r="N64" s="5">
        <v>47587</v>
      </c>
      <c r="O64" s="5">
        <v>1627</v>
      </c>
      <c r="P64" s="5">
        <v>23090</v>
      </c>
      <c r="Q64" s="5">
        <v>8112</v>
      </c>
      <c r="R64" s="5">
        <v>31201</v>
      </c>
      <c r="S64" s="5">
        <v>7371</v>
      </c>
      <c r="T64" s="5">
        <v>9198</v>
      </c>
      <c r="U64" s="5">
        <v>96984</v>
      </c>
    </row>
    <row r="65" spans="1:21" x14ac:dyDescent="0.2">
      <c r="A65" s="7">
        <v>44286</v>
      </c>
      <c r="B65" s="5">
        <v>25485</v>
      </c>
      <c r="C65" s="5">
        <v>2</v>
      </c>
      <c r="D65" s="5">
        <v>10122</v>
      </c>
      <c r="E65" s="5">
        <v>811</v>
      </c>
      <c r="F65" s="5">
        <v>405</v>
      </c>
      <c r="G65" s="5">
        <v>8997</v>
      </c>
      <c r="H65" s="5">
        <v>309</v>
      </c>
      <c r="I65" s="5">
        <v>1</v>
      </c>
      <c r="J65" s="5">
        <v>5</v>
      </c>
      <c r="K65" s="5">
        <v>0</v>
      </c>
      <c r="L65" s="5">
        <v>334</v>
      </c>
      <c r="M65" s="5">
        <v>1136</v>
      </c>
      <c r="N65" s="5">
        <v>47606</v>
      </c>
      <c r="O65" s="5">
        <v>1627</v>
      </c>
      <c r="P65" s="5">
        <v>23226</v>
      </c>
      <c r="Q65" s="5">
        <v>8124</v>
      </c>
      <c r="R65" s="5">
        <v>31350</v>
      </c>
      <c r="S65" s="5">
        <v>7498</v>
      </c>
      <c r="T65" s="5">
        <v>9366</v>
      </c>
      <c r="U65" s="5">
        <v>97447</v>
      </c>
    </row>
    <row r="66" spans="1:21" x14ac:dyDescent="0.2">
      <c r="A66" s="7">
        <v>44316</v>
      </c>
      <c r="B66" s="5">
        <v>25487</v>
      </c>
      <c r="C66" s="5">
        <v>2</v>
      </c>
      <c r="D66" s="5">
        <v>10122</v>
      </c>
      <c r="E66" s="5">
        <v>811</v>
      </c>
      <c r="F66" s="5">
        <v>405</v>
      </c>
      <c r="G66" s="5">
        <v>8997</v>
      </c>
      <c r="H66" s="5">
        <v>255</v>
      </c>
      <c r="I66" s="5">
        <v>1</v>
      </c>
      <c r="J66" s="5">
        <v>5</v>
      </c>
      <c r="K66" s="5">
        <v>0</v>
      </c>
      <c r="L66" s="5">
        <v>337</v>
      </c>
      <c r="M66" s="5">
        <v>1151</v>
      </c>
      <c r="N66" s="5">
        <v>47572</v>
      </c>
      <c r="O66" s="5">
        <v>1647</v>
      </c>
      <c r="P66" s="5">
        <v>23226</v>
      </c>
      <c r="Q66" s="5">
        <v>8135</v>
      </c>
      <c r="R66" s="5">
        <v>31361</v>
      </c>
      <c r="S66" s="5">
        <v>7625</v>
      </c>
      <c r="T66" s="5">
        <v>9478</v>
      </c>
      <c r="U66" s="5">
        <v>97684</v>
      </c>
    </row>
    <row r="67" spans="1:21" x14ac:dyDescent="0.2">
      <c r="A67" s="7">
        <v>44347</v>
      </c>
      <c r="B67" s="5">
        <v>25506</v>
      </c>
      <c r="C67" s="5">
        <v>2</v>
      </c>
      <c r="D67" s="5">
        <v>10122</v>
      </c>
      <c r="E67" s="5">
        <v>811</v>
      </c>
      <c r="F67" s="5">
        <v>405</v>
      </c>
      <c r="G67" s="5">
        <v>8997</v>
      </c>
      <c r="H67" s="5">
        <v>255</v>
      </c>
      <c r="I67" s="5">
        <v>1</v>
      </c>
      <c r="J67" s="5">
        <v>5</v>
      </c>
      <c r="K67" s="5">
        <v>0</v>
      </c>
      <c r="L67" s="5">
        <v>334</v>
      </c>
      <c r="M67" s="5">
        <v>1191</v>
      </c>
      <c r="N67" s="5">
        <v>47629</v>
      </c>
      <c r="O67" s="5">
        <v>1647</v>
      </c>
      <c r="P67" s="5">
        <v>23226</v>
      </c>
      <c r="Q67" s="5">
        <v>8136</v>
      </c>
      <c r="R67" s="5">
        <v>31363</v>
      </c>
      <c r="S67" s="5">
        <v>7721</v>
      </c>
      <c r="T67" s="5">
        <v>9657</v>
      </c>
      <c r="U67" s="5">
        <v>98016</v>
      </c>
    </row>
    <row r="68" spans="1:21" x14ac:dyDescent="0.2">
      <c r="A68" s="7">
        <v>44377</v>
      </c>
      <c r="B68" s="5">
        <v>25461</v>
      </c>
      <c r="C68" s="5">
        <v>2</v>
      </c>
      <c r="D68" s="5">
        <v>10122</v>
      </c>
      <c r="E68" s="5">
        <v>811</v>
      </c>
      <c r="F68" s="5">
        <v>405</v>
      </c>
      <c r="G68" s="5">
        <v>8995</v>
      </c>
      <c r="H68" s="5">
        <v>255</v>
      </c>
      <c r="I68" s="5">
        <v>1</v>
      </c>
      <c r="J68" s="5">
        <v>5</v>
      </c>
      <c r="K68" s="5">
        <v>0</v>
      </c>
      <c r="L68" s="5">
        <v>335</v>
      </c>
      <c r="M68" s="5">
        <v>1352</v>
      </c>
      <c r="N68" s="5">
        <v>47745</v>
      </c>
      <c r="O68" s="5">
        <v>1650</v>
      </c>
      <c r="P68" s="5">
        <v>23255</v>
      </c>
      <c r="Q68" s="5">
        <v>8186</v>
      </c>
      <c r="R68" s="5">
        <v>31441</v>
      </c>
      <c r="S68" s="5">
        <v>7836</v>
      </c>
      <c r="T68" s="5">
        <v>9810</v>
      </c>
      <c r="U68" s="5">
        <v>98481</v>
      </c>
    </row>
    <row r="69" spans="1:21" x14ac:dyDescent="0.2">
      <c r="A69" s="7">
        <v>44408</v>
      </c>
      <c r="B69" s="5">
        <v>25461</v>
      </c>
      <c r="C69" s="5">
        <v>2</v>
      </c>
      <c r="D69" s="5">
        <v>10122</v>
      </c>
      <c r="E69" s="5">
        <v>811</v>
      </c>
      <c r="F69" s="5">
        <v>405</v>
      </c>
      <c r="G69" s="5">
        <v>8995</v>
      </c>
      <c r="H69" s="5">
        <v>255</v>
      </c>
      <c r="I69" s="5">
        <v>1</v>
      </c>
      <c r="J69" s="5">
        <v>5</v>
      </c>
      <c r="K69" s="5">
        <v>0</v>
      </c>
      <c r="L69" s="5">
        <v>341</v>
      </c>
      <c r="M69" s="5">
        <v>1415</v>
      </c>
      <c r="N69" s="5">
        <v>47814</v>
      </c>
      <c r="O69" s="5">
        <v>1650</v>
      </c>
      <c r="P69" s="5">
        <v>23255</v>
      </c>
      <c r="Q69" s="5">
        <v>8192</v>
      </c>
      <c r="R69" s="5">
        <v>31447</v>
      </c>
      <c r="S69" s="5">
        <v>7961</v>
      </c>
      <c r="T69" s="5">
        <v>9920</v>
      </c>
      <c r="U69" s="5">
        <v>98792</v>
      </c>
    </row>
    <row r="70" spans="1:21" x14ac:dyDescent="0.2">
      <c r="A70" s="7">
        <v>44439</v>
      </c>
      <c r="B70" s="5">
        <v>25333</v>
      </c>
      <c r="C70" s="5">
        <v>2</v>
      </c>
      <c r="D70" s="5">
        <v>10122</v>
      </c>
      <c r="E70" s="5">
        <v>811</v>
      </c>
      <c r="F70" s="5">
        <v>405</v>
      </c>
      <c r="G70" s="5">
        <v>8995</v>
      </c>
      <c r="H70" s="5">
        <v>255</v>
      </c>
      <c r="I70" s="5">
        <v>1</v>
      </c>
      <c r="J70" s="5">
        <v>5</v>
      </c>
      <c r="K70" s="5">
        <v>0</v>
      </c>
      <c r="L70" s="5">
        <v>341</v>
      </c>
      <c r="M70" s="5">
        <v>1430</v>
      </c>
      <c r="N70" s="5">
        <v>47700</v>
      </c>
      <c r="O70" s="5">
        <v>1650</v>
      </c>
      <c r="P70" s="5">
        <v>23258</v>
      </c>
      <c r="Q70" s="5">
        <v>8196</v>
      </c>
      <c r="R70" s="5">
        <v>31453</v>
      </c>
      <c r="S70" s="5">
        <v>8118</v>
      </c>
      <c r="T70" s="5">
        <v>10004</v>
      </c>
      <c r="U70" s="5">
        <v>98926</v>
      </c>
    </row>
    <row r="71" spans="1:21" x14ac:dyDescent="0.2">
      <c r="A71" s="7">
        <v>44500</v>
      </c>
      <c r="B71" s="5">
        <v>25311</v>
      </c>
      <c r="C71" s="5">
        <v>2</v>
      </c>
      <c r="D71" s="5">
        <v>10122</v>
      </c>
      <c r="E71" s="5">
        <v>811</v>
      </c>
      <c r="F71" s="5">
        <v>405</v>
      </c>
      <c r="G71" s="5">
        <v>8994</v>
      </c>
      <c r="H71" s="5">
        <v>255</v>
      </c>
      <c r="I71" s="5">
        <v>1</v>
      </c>
      <c r="J71" s="5">
        <v>5</v>
      </c>
      <c r="K71" s="5">
        <v>0</v>
      </c>
      <c r="L71" s="5">
        <v>343</v>
      </c>
      <c r="M71" s="5">
        <v>1522</v>
      </c>
      <c r="N71" s="5">
        <v>47771</v>
      </c>
      <c r="O71" s="5">
        <v>1651</v>
      </c>
      <c r="P71" s="5">
        <v>23262</v>
      </c>
      <c r="Q71" s="5">
        <v>8217</v>
      </c>
      <c r="R71" s="5">
        <v>31479</v>
      </c>
      <c r="S71" s="5">
        <v>8363</v>
      </c>
      <c r="T71" s="5">
        <v>10241</v>
      </c>
      <c r="U71" s="5">
        <v>99506</v>
      </c>
    </row>
    <row r="72" spans="1:21" x14ac:dyDescent="0.2">
      <c r="A72" s="7">
        <v>44530</v>
      </c>
      <c r="B72" s="5">
        <v>25328</v>
      </c>
      <c r="C72" s="5">
        <v>2</v>
      </c>
      <c r="D72" s="5">
        <v>10122</v>
      </c>
      <c r="E72" s="5">
        <v>811</v>
      </c>
      <c r="F72" s="5">
        <v>405</v>
      </c>
      <c r="G72" s="5">
        <v>8994</v>
      </c>
      <c r="H72" s="5">
        <v>255</v>
      </c>
      <c r="I72" s="5">
        <v>1</v>
      </c>
      <c r="J72" s="5">
        <v>5</v>
      </c>
      <c r="K72" s="5">
        <v>0</v>
      </c>
      <c r="L72" s="5">
        <v>344</v>
      </c>
      <c r="M72" s="5">
        <v>1538</v>
      </c>
      <c r="N72" s="5">
        <v>47804</v>
      </c>
      <c r="O72" s="5">
        <v>1651</v>
      </c>
      <c r="P72" s="5">
        <v>23264</v>
      </c>
      <c r="Q72" s="5">
        <v>8231</v>
      </c>
      <c r="R72" s="5">
        <v>31495</v>
      </c>
      <c r="S72" s="5">
        <v>8484</v>
      </c>
      <c r="T72" s="5">
        <v>10417</v>
      </c>
      <c r="U72" s="5">
        <v>99851</v>
      </c>
    </row>
    <row r="73" spans="1:21" x14ac:dyDescent="0.2">
      <c r="A73" s="7">
        <v>44561</v>
      </c>
      <c r="B73" s="5">
        <v>25339</v>
      </c>
      <c r="C73" s="5">
        <v>2</v>
      </c>
      <c r="D73" s="5">
        <v>10122</v>
      </c>
      <c r="E73" s="5">
        <v>841</v>
      </c>
      <c r="F73" s="5">
        <v>405</v>
      </c>
      <c r="G73" s="5">
        <v>8994</v>
      </c>
      <c r="H73" s="5">
        <v>255</v>
      </c>
      <c r="I73" s="5">
        <v>1</v>
      </c>
      <c r="J73" s="5">
        <v>5</v>
      </c>
      <c r="K73" s="5">
        <v>0</v>
      </c>
      <c r="L73" s="5">
        <v>344</v>
      </c>
      <c r="M73" s="5">
        <v>1639</v>
      </c>
      <c r="N73" s="5">
        <v>47946</v>
      </c>
      <c r="O73" s="5">
        <v>1676</v>
      </c>
      <c r="P73" s="5">
        <v>23264</v>
      </c>
      <c r="Q73" s="5">
        <v>8238</v>
      </c>
      <c r="R73" s="5">
        <v>31502</v>
      </c>
      <c r="S73" s="5">
        <v>8592</v>
      </c>
      <c r="T73" s="5">
        <v>10595</v>
      </c>
      <c r="U73" s="5">
        <v>100312</v>
      </c>
    </row>
    <row r="74" spans="1:21" x14ac:dyDescent="0.2">
      <c r="A74" s="7">
        <v>44592</v>
      </c>
      <c r="B74" s="5">
        <v>25338</v>
      </c>
      <c r="C74" s="5">
        <v>2</v>
      </c>
      <c r="D74" s="5">
        <v>10145</v>
      </c>
      <c r="E74" s="5">
        <v>841</v>
      </c>
      <c r="F74" s="5">
        <v>405</v>
      </c>
      <c r="G74" s="5">
        <v>8994</v>
      </c>
      <c r="H74" s="5">
        <v>255</v>
      </c>
      <c r="I74" s="5">
        <v>1</v>
      </c>
      <c r="J74" s="5">
        <v>5</v>
      </c>
      <c r="K74" s="5">
        <v>0</v>
      </c>
      <c r="L74" s="5">
        <v>344</v>
      </c>
      <c r="M74" s="5">
        <v>1658</v>
      </c>
      <c r="N74" s="5">
        <v>47987</v>
      </c>
      <c r="O74" s="5">
        <v>1676</v>
      </c>
      <c r="P74" s="5">
        <v>23264</v>
      </c>
      <c r="Q74" s="5">
        <v>8243</v>
      </c>
      <c r="R74" s="5">
        <v>31507</v>
      </c>
      <c r="S74" s="5">
        <v>8669</v>
      </c>
      <c r="T74" s="5">
        <v>10671</v>
      </c>
      <c r="U74" s="5">
        <v>100510</v>
      </c>
    </row>
    <row r="75" spans="1:21" x14ac:dyDescent="0.2">
      <c r="A75" s="7">
        <v>44620</v>
      </c>
      <c r="B75" s="5">
        <v>25376</v>
      </c>
      <c r="C75" s="5">
        <v>2</v>
      </c>
      <c r="D75" s="5">
        <v>10145</v>
      </c>
      <c r="E75" s="5">
        <v>841</v>
      </c>
      <c r="F75" s="5">
        <v>405</v>
      </c>
      <c r="G75" s="5">
        <v>8994</v>
      </c>
      <c r="H75" s="5">
        <v>255</v>
      </c>
      <c r="I75" s="5">
        <v>1</v>
      </c>
      <c r="J75" s="5">
        <v>5</v>
      </c>
      <c r="K75" s="5">
        <v>0</v>
      </c>
      <c r="L75" s="5">
        <v>344</v>
      </c>
      <c r="M75" s="5">
        <v>1665</v>
      </c>
      <c r="N75" s="5">
        <v>48032</v>
      </c>
      <c r="O75" s="5">
        <v>1676</v>
      </c>
      <c r="P75" s="5">
        <v>23264</v>
      </c>
      <c r="Q75" s="5">
        <v>8247</v>
      </c>
      <c r="R75" s="5">
        <v>31511</v>
      </c>
      <c r="S75" s="5">
        <v>8756</v>
      </c>
      <c r="T75" s="5">
        <v>10700</v>
      </c>
      <c r="U75" s="5">
        <v>100675</v>
      </c>
    </row>
    <row r="76" spans="1:21" x14ac:dyDescent="0.2">
      <c r="A76" s="7">
        <v>44651</v>
      </c>
      <c r="B76" s="5">
        <v>25422</v>
      </c>
      <c r="C76" s="5">
        <v>2</v>
      </c>
      <c r="D76" s="5">
        <v>10145</v>
      </c>
      <c r="E76" s="5">
        <v>841</v>
      </c>
      <c r="F76" s="5">
        <v>405</v>
      </c>
      <c r="G76" s="5">
        <v>9054</v>
      </c>
      <c r="H76" s="5">
        <v>255</v>
      </c>
      <c r="I76" s="5">
        <v>1</v>
      </c>
      <c r="J76" s="5">
        <v>5</v>
      </c>
      <c r="K76" s="5">
        <v>0</v>
      </c>
      <c r="L76" s="5">
        <v>344</v>
      </c>
      <c r="M76" s="5">
        <v>1709</v>
      </c>
      <c r="N76" s="5">
        <v>48183</v>
      </c>
      <c r="O76" s="5">
        <v>1676</v>
      </c>
      <c r="P76" s="5">
        <v>23264</v>
      </c>
      <c r="Q76" s="5">
        <v>8253</v>
      </c>
      <c r="R76" s="5">
        <v>31517</v>
      </c>
      <c r="S76" s="5">
        <v>8941</v>
      </c>
      <c r="T76" s="5">
        <v>10850</v>
      </c>
      <c r="U76" s="5">
        <v>101167</v>
      </c>
    </row>
    <row r="77" spans="1:21" x14ac:dyDescent="0.2">
      <c r="A77" s="7">
        <v>44681</v>
      </c>
      <c r="B77" s="5">
        <v>25325</v>
      </c>
      <c r="C77" s="5">
        <v>2</v>
      </c>
      <c r="D77" s="5">
        <v>10145</v>
      </c>
      <c r="E77" s="5">
        <v>841</v>
      </c>
      <c r="F77" s="5">
        <v>405</v>
      </c>
      <c r="G77" s="5">
        <v>9054</v>
      </c>
      <c r="H77" s="5">
        <v>255</v>
      </c>
      <c r="I77" s="5">
        <v>1</v>
      </c>
      <c r="J77" s="5">
        <v>5</v>
      </c>
      <c r="K77" s="5">
        <v>0</v>
      </c>
      <c r="L77" s="5">
        <v>344</v>
      </c>
      <c r="M77" s="5">
        <v>1744</v>
      </c>
      <c r="N77" s="5">
        <v>48120</v>
      </c>
      <c r="O77" s="5">
        <v>1686</v>
      </c>
      <c r="P77" s="5">
        <v>23280</v>
      </c>
      <c r="Q77" s="5">
        <v>8277</v>
      </c>
      <c r="R77" s="5">
        <v>31557</v>
      </c>
      <c r="S77" s="5">
        <v>9101</v>
      </c>
      <c r="T77" s="5">
        <v>10867</v>
      </c>
      <c r="U77" s="5">
        <v>101330</v>
      </c>
    </row>
    <row r="78" spans="1:21" x14ac:dyDescent="0.2">
      <c r="A78" s="7">
        <v>44712</v>
      </c>
      <c r="B78" s="5">
        <v>25324</v>
      </c>
      <c r="C78" s="5">
        <v>2</v>
      </c>
      <c r="D78" s="5">
        <v>10145</v>
      </c>
      <c r="E78" s="5">
        <v>841</v>
      </c>
      <c r="F78" s="5">
        <v>405</v>
      </c>
      <c r="G78" s="5">
        <v>9054</v>
      </c>
      <c r="H78" s="5">
        <v>255</v>
      </c>
      <c r="I78" s="5">
        <v>1</v>
      </c>
      <c r="J78" s="5">
        <v>5</v>
      </c>
      <c r="K78" s="5">
        <v>0</v>
      </c>
      <c r="L78" s="5">
        <v>344</v>
      </c>
      <c r="M78" s="5">
        <v>1762</v>
      </c>
      <c r="N78" s="5">
        <v>48137</v>
      </c>
      <c r="O78" s="5">
        <v>1686</v>
      </c>
      <c r="P78" s="5">
        <v>23280</v>
      </c>
      <c r="Q78" s="5">
        <v>8284</v>
      </c>
      <c r="R78" s="5">
        <v>31564</v>
      </c>
      <c r="S78" s="5">
        <v>9244</v>
      </c>
      <c r="T78" s="5">
        <v>10902</v>
      </c>
      <c r="U78" s="5">
        <v>101533</v>
      </c>
    </row>
    <row r="79" spans="1:21" x14ac:dyDescent="0.2">
      <c r="A79" s="7">
        <v>44742</v>
      </c>
      <c r="B79" s="5">
        <v>25332</v>
      </c>
      <c r="C79" s="5">
        <v>2</v>
      </c>
      <c r="D79" s="5">
        <v>10145</v>
      </c>
      <c r="E79" s="5">
        <v>841</v>
      </c>
      <c r="F79" s="5">
        <v>405</v>
      </c>
      <c r="G79" s="5">
        <v>9714</v>
      </c>
      <c r="H79" s="5">
        <v>255</v>
      </c>
      <c r="I79" s="5">
        <v>1</v>
      </c>
      <c r="J79" s="5">
        <v>5</v>
      </c>
      <c r="K79" s="5">
        <v>0</v>
      </c>
      <c r="L79" s="5">
        <v>344</v>
      </c>
      <c r="M79" s="5">
        <v>1780</v>
      </c>
      <c r="N79" s="5">
        <v>48823</v>
      </c>
      <c r="O79" s="5">
        <v>1686</v>
      </c>
      <c r="P79" s="5">
        <v>23280</v>
      </c>
      <c r="Q79" s="5">
        <v>8274</v>
      </c>
      <c r="R79" s="5">
        <v>31554</v>
      </c>
      <c r="S79" s="5">
        <v>9476</v>
      </c>
      <c r="T79" s="5">
        <v>10973</v>
      </c>
      <c r="U79" s="5">
        <v>102512</v>
      </c>
    </row>
    <row r="80" spans="1:21" x14ac:dyDescent="0.2">
      <c r="A80" s="7">
        <v>44773</v>
      </c>
      <c r="B80" s="5">
        <v>25344</v>
      </c>
      <c r="C80" s="5">
        <v>2</v>
      </c>
      <c r="D80" s="5">
        <v>10145</v>
      </c>
      <c r="E80" s="5">
        <v>841</v>
      </c>
      <c r="F80" s="5">
        <v>405</v>
      </c>
      <c r="G80" s="5">
        <v>9714</v>
      </c>
      <c r="H80" s="5">
        <v>255</v>
      </c>
      <c r="I80" s="5">
        <v>1</v>
      </c>
      <c r="J80" s="5">
        <v>5</v>
      </c>
      <c r="K80" s="5">
        <v>0</v>
      </c>
      <c r="L80" s="5">
        <v>344</v>
      </c>
      <c r="M80" s="5">
        <v>1803</v>
      </c>
      <c r="N80" s="5">
        <v>48858</v>
      </c>
      <c r="O80" s="5">
        <v>1686</v>
      </c>
      <c r="P80" s="5">
        <v>23280</v>
      </c>
      <c r="Q80" s="5">
        <v>8284</v>
      </c>
      <c r="R80" s="5">
        <v>31563</v>
      </c>
      <c r="S80" s="5">
        <v>9706</v>
      </c>
      <c r="T80" s="5">
        <v>11020</v>
      </c>
      <c r="U80" s="5">
        <v>102835</v>
      </c>
    </row>
    <row r="81" spans="1:21" x14ac:dyDescent="0.2">
      <c r="A81" s="7">
        <v>44804</v>
      </c>
      <c r="B81" s="5">
        <v>25344</v>
      </c>
      <c r="C81" s="5">
        <v>2</v>
      </c>
      <c r="D81" s="5">
        <v>10139</v>
      </c>
      <c r="E81" s="5">
        <v>841</v>
      </c>
      <c r="F81" s="5">
        <v>405</v>
      </c>
      <c r="G81" s="5">
        <v>9714</v>
      </c>
      <c r="H81" s="5">
        <v>255</v>
      </c>
      <c r="I81" s="5">
        <v>1</v>
      </c>
      <c r="J81" s="5">
        <v>5</v>
      </c>
      <c r="K81" s="5">
        <v>0</v>
      </c>
      <c r="L81" s="5">
        <v>344</v>
      </c>
      <c r="M81" s="5">
        <v>1816</v>
      </c>
      <c r="N81" s="5">
        <v>48865</v>
      </c>
      <c r="O81" s="5">
        <v>1686</v>
      </c>
      <c r="P81" s="5">
        <v>23280</v>
      </c>
      <c r="Q81" s="5">
        <v>8284</v>
      </c>
      <c r="R81" s="5">
        <v>31563</v>
      </c>
      <c r="S81" s="5">
        <v>9916</v>
      </c>
      <c r="T81" s="5">
        <v>11127</v>
      </c>
      <c r="U81" s="5">
        <v>103158</v>
      </c>
    </row>
    <row r="82" spans="1:21" x14ac:dyDescent="0.2">
      <c r="A82" s="7">
        <v>44834</v>
      </c>
      <c r="B82" s="5">
        <v>25343</v>
      </c>
      <c r="C82" s="5">
        <v>2</v>
      </c>
      <c r="D82" s="5">
        <v>10139</v>
      </c>
      <c r="E82" s="5">
        <v>841</v>
      </c>
      <c r="F82" s="5">
        <v>405</v>
      </c>
      <c r="G82" s="5">
        <v>9714</v>
      </c>
      <c r="H82" s="5">
        <v>255</v>
      </c>
      <c r="I82" s="5">
        <v>1</v>
      </c>
      <c r="J82" s="5">
        <v>5</v>
      </c>
      <c r="K82" s="5">
        <v>0</v>
      </c>
      <c r="L82" s="5">
        <v>344</v>
      </c>
      <c r="M82" s="5">
        <v>1823</v>
      </c>
      <c r="N82" s="5">
        <v>48872</v>
      </c>
      <c r="O82" s="5">
        <v>1686</v>
      </c>
      <c r="P82" s="5">
        <v>23280</v>
      </c>
      <c r="Q82" s="5">
        <v>8284</v>
      </c>
      <c r="R82" s="5">
        <v>31563</v>
      </c>
      <c r="S82" s="5">
        <v>10141</v>
      </c>
      <c r="T82" s="5">
        <v>11189</v>
      </c>
      <c r="U82" s="5">
        <v>103452</v>
      </c>
    </row>
    <row r="83" spans="1:21" x14ac:dyDescent="0.2">
      <c r="A83" s="7">
        <v>44865</v>
      </c>
      <c r="B83" s="5">
        <v>25353</v>
      </c>
      <c r="C83" s="5">
        <v>2</v>
      </c>
      <c r="D83" s="5">
        <v>10194</v>
      </c>
      <c r="E83" s="5">
        <v>841</v>
      </c>
      <c r="F83" s="5">
        <v>405</v>
      </c>
      <c r="G83" s="5">
        <v>10374</v>
      </c>
      <c r="H83" s="5">
        <v>255</v>
      </c>
      <c r="I83" s="5">
        <v>1</v>
      </c>
      <c r="J83" s="5">
        <v>5</v>
      </c>
      <c r="K83" s="5">
        <v>0</v>
      </c>
      <c r="L83" s="5">
        <v>340</v>
      </c>
      <c r="M83" s="5">
        <v>1827</v>
      </c>
      <c r="N83" s="5">
        <v>49596</v>
      </c>
      <c r="O83" s="5">
        <v>1686</v>
      </c>
      <c r="P83" s="5">
        <v>23280</v>
      </c>
      <c r="Q83" s="5">
        <v>8284</v>
      </c>
      <c r="R83" s="5">
        <v>31563</v>
      </c>
      <c r="S83" s="5">
        <v>10388</v>
      </c>
      <c r="T83" s="5">
        <v>11297</v>
      </c>
      <c r="U83" s="5">
        <v>104531</v>
      </c>
    </row>
    <row r="84" spans="1:21" x14ac:dyDescent="0.2">
      <c r="A84" s="7">
        <v>44895</v>
      </c>
      <c r="B84" s="5">
        <v>25359</v>
      </c>
      <c r="C84" s="5">
        <v>2</v>
      </c>
      <c r="D84" s="5">
        <v>10194</v>
      </c>
      <c r="E84" s="5">
        <v>841</v>
      </c>
      <c r="F84" s="5">
        <v>405</v>
      </c>
      <c r="G84" s="5">
        <v>10374</v>
      </c>
      <c r="H84" s="5">
        <v>255</v>
      </c>
      <c r="I84" s="5">
        <v>1</v>
      </c>
      <c r="J84" s="5">
        <v>5</v>
      </c>
      <c r="K84" s="5">
        <v>0</v>
      </c>
      <c r="L84" s="5">
        <v>340</v>
      </c>
      <c r="M84" s="5">
        <v>1838</v>
      </c>
      <c r="N84" s="5">
        <v>49613</v>
      </c>
      <c r="O84" s="5">
        <v>1686</v>
      </c>
      <c r="P84" s="5">
        <v>23280</v>
      </c>
      <c r="Q84" s="5">
        <v>8279</v>
      </c>
      <c r="R84" s="5">
        <v>31559</v>
      </c>
      <c r="S84" s="5">
        <v>10676</v>
      </c>
      <c r="T84" s="5">
        <v>11356</v>
      </c>
      <c r="U84" s="5">
        <v>104890</v>
      </c>
    </row>
    <row r="85" spans="1:21" x14ac:dyDescent="0.2">
      <c r="A85" s="7">
        <v>44926</v>
      </c>
      <c r="B85" s="5">
        <v>25391</v>
      </c>
      <c r="C85" s="5">
        <v>2</v>
      </c>
      <c r="D85" s="5">
        <v>10194</v>
      </c>
      <c r="E85" s="5">
        <v>841</v>
      </c>
      <c r="F85" s="5">
        <v>405</v>
      </c>
      <c r="G85" s="5">
        <v>10374</v>
      </c>
      <c r="H85" s="5">
        <v>255</v>
      </c>
      <c r="I85" s="5">
        <v>1</v>
      </c>
      <c r="J85" s="5">
        <v>5</v>
      </c>
      <c r="K85" s="5">
        <v>0</v>
      </c>
      <c r="L85" s="5">
        <v>340</v>
      </c>
      <c r="M85" s="5">
        <v>1917</v>
      </c>
      <c r="N85" s="5">
        <v>49724</v>
      </c>
      <c r="O85" s="5">
        <v>1691</v>
      </c>
      <c r="P85" s="5">
        <v>23280</v>
      </c>
      <c r="Q85" s="5">
        <v>8287</v>
      </c>
      <c r="R85" s="5">
        <v>31567</v>
      </c>
      <c r="S85" s="5">
        <v>10916</v>
      </c>
      <c r="T85" s="5">
        <v>11386</v>
      </c>
      <c r="U85" s="5">
        <v>105284</v>
      </c>
    </row>
    <row r="86" spans="1:21" x14ac:dyDescent="0.2">
      <c r="A86" s="7">
        <v>44957</v>
      </c>
      <c r="B86" s="5">
        <v>25406</v>
      </c>
      <c r="C86" s="5">
        <v>2</v>
      </c>
      <c r="D86" s="5">
        <v>10194</v>
      </c>
      <c r="E86" s="5">
        <v>841</v>
      </c>
      <c r="F86" s="5">
        <v>405</v>
      </c>
      <c r="G86" s="5">
        <v>10374</v>
      </c>
      <c r="H86" s="5">
        <v>255</v>
      </c>
      <c r="I86" s="5">
        <v>1</v>
      </c>
      <c r="J86" s="5">
        <v>5</v>
      </c>
      <c r="K86" s="5">
        <v>0</v>
      </c>
      <c r="L86" s="5">
        <v>341</v>
      </c>
      <c r="M86" s="5">
        <v>1955</v>
      </c>
      <c r="N86" s="5">
        <v>49779</v>
      </c>
      <c r="O86" s="5">
        <v>1691</v>
      </c>
      <c r="P86" s="5">
        <v>23280</v>
      </c>
      <c r="Q86" s="5">
        <v>8287</v>
      </c>
      <c r="R86" s="5">
        <v>31567</v>
      </c>
      <c r="S86" s="5">
        <v>11126</v>
      </c>
      <c r="T86" s="5">
        <v>11395</v>
      </c>
      <c r="U86" s="5">
        <v>105557</v>
      </c>
    </row>
    <row r="87" spans="1:21" x14ac:dyDescent="0.2">
      <c r="A87" s="7">
        <v>44985</v>
      </c>
      <c r="B87" s="5">
        <v>25406</v>
      </c>
      <c r="C87" s="5">
        <v>2</v>
      </c>
      <c r="D87" s="5">
        <v>10194</v>
      </c>
      <c r="E87" s="5">
        <v>841</v>
      </c>
      <c r="F87" s="5">
        <v>405</v>
      </c>
      <c r="G87" s="5">
        <v>10374</v>
      </c>
      <c r="H87" s="5">
        <v>255</v>
      </c>
      <c r="I87" s="5">
        <v>1</v>
      </c>
      <c r="J87" s="5">
        <v>5</v>
      </c>
      <c r="K87" s="5">
        <v>0</v>
      </c>
      <c r="L87" s="5">
        <v>341</v>
      </c>
      <c r="M87" s="5">
        <v>1958</v>
      </c>
      <c r="N87" s="5">
        <v>49781</v>
      </c>
      <c r="O87" s="5">
        <v>1691</v>
      </c>
      <c r="P87" s="5">
        <v>23280</v>
      </c>
      <c r="Q87" s="5">
        <v>8287</v>
      </c>
      <c r="R87" s="5">
        <v>31567</v>
      </c>
      <c r="S87" s="5">
        <v>11329</v>
      </c>
      <c r="T87" s="5">
        <v>11395</v>
      </c>
      <c r="U87" s="5">
        <v>105764</v>
      </c>
    </row>
    <row r="88" spans="1:21" x14ac:dyDescent="0.2">
      <c r="A88" s="7">
        <v>45016</v>
      </c>
      <c r="B88" s="5">
        <v>25426</v>
      </c>
      <c r="C88" s="5">
        <v>2</v>
      </c>
      <c r="D88" s="5">
        <v>10194</v>
      </c>
      <c r="E88" s="5">
        <v>841</v>
      </c>
      <c r="F88" s="5">
        <v>405</v>
      </c>
      <c r="G88" s="5">
        <v>10374</v>
      </c>
      <c r="H88" s="5">
        <v>255</v>
      </c>
      <c r="I88" s="5">
        <v>1</v>
      </c>
      <c r="J88" s="5">
        <v>5</v>
      </c>
      <c r="K88" s="5">
        <v>0</v>
      </c>
      <c r="L88" s="5">
        <v>341</v>
      </c>
      <c r="M88" s="5">
        <v>1985</v>
      </c>
      <c r="N88" s="5">
        <v>49828</v>
      </c>
      <c r="O88" s="5">
        <v>1691</v>
      </c>
      <c r="P88" s="5">
        <v>23280</v>
      </c>
      <c r="Q88" s="5">
        <v>8300</v>
      </c>
      <c r="R88" s="5">
        <v>31580</v>
      </c>
      <c r="S88" s="5">
        <v>11589</v>
      </c>
      <c r="T88" s="5">
        <v>11420</v>
      </c>
      <c r="U88" s="5">
        <v>106109</v>
      </c>
    </row>
    <row r="89" spans="1:21" x14ac:dyDescent="0.2">
      <c r="A89" s="7">
        <v>45046</v>
      </c>
      <c r="B89" s="5">
        <v>25415</v>
      </c>
      <c r="C89" s="5">
        <v>2</v>
      </c>
      <c r="D89" s="5">
        <v>10194</v>
      </c>
      <c r="E89" s="5">
        <v>841</v>
      </c>
      <c r="F89" s="5">
        <v>405</v>
      </c>
      <c r="G89" s="5">
        <v>10374</v>
      </c>
      <c r="H89" s="5">
        <v>255</v>
      </c>
      <c r="I89" s="5">
        <v>1</v>
      </c>
      <c r="J89" s="5">
        <v>5</v>
      </c>
      <c r="K89" s="5">
        <v>0</v>
      </c>
      <c r="L89" s="5">
        <v>341</v>
      </c>
      <c r="M89" s="5">
        <v>1999</v>
      </c>
      <c r="N89" s="5">
        <v>49830</v>
      </c>
      <c r="O89" s="5">
        <v>1691</v>
      </c>
      <c r="P89" s="5">
        <v>23282</v>
      </c>
      <c r="Q89" s="5">
        <v>8303</v>
      </c>
      <c r="R89" s="5">
        <v>31585</v>
      </c>
      <c r="S89" s="5">
        <v>11827</v>
      </c>
      <c r="T89" s="5">
        <v>11450</v>
      </c>
      <c r="U89" s="5">
        <v>106384</v>
      </c>
    </row>
    <row r="90" spans="1:21" x14ac:dyDescent="0.2">
      <c r="A90" s="7">
        <v>45077</v>
      </c>
      <c r="B90" s="5">
        <v>25415</v>
      </c>
      <c r="C90" s="5">
        <v>2</v>
      </c>
      <c r="D90" s="5">
        <v>10194</v>
      </c>
      <c r="E90" s="5">
        <v>841</v>
      </c>
      <c r="F90" s="5">
        <v>405</v>
      </c>
      <c r="G90" s="5">
        <v>10374</v>
      </c>
      <c r="H90" s="5">
        <v>255</v>
      </c>
      <c r="I90" s="5">
        <v>1</v>
      </c>
      <c r="J90" s="5">
        <v>5</v>
      </c>
      <c r="K90" s="5">
        <v>0</v>
      </c>
      <c r="L90" s="5">
        <v>341</v>
      </c>
      <c r="M90" s="5">
        <v>2007</v>
      </c>
      <c r="N90" s="5">
        <v>49839</v>
      </c>
      <c r="O90" s="5">
        <v>1691</v>
      </c>
      <c r="P90" s="5">
        <v>23282</v>
      </c>
      <c r="Q90" s="5">
        <v>8303</v>
      </c>
      <c r="R90" s="5">
        <v>31585</v>
      </c>
      <c r="S90" s="5">
        <v>12096</v>
      </c>
      <c r="T90" s="5">
        <v>11481</v>
      </c>
      <c r="U90" s="5">
        <v>106693</v>
      </c>
    </row>
    <row r="91" spans="1:21" x14ac:dyDescent="0.2">
      <c r="A91" s="7">
        <v>45107</v>
      </c>
      <c r="B91" s="5">
        <v>25413</v>
      </c>
      <c r="C91" s="5">
        <v>2</v>
      </c>
      <c r="D91" s="5">
        <v>10194</v>
      </c>
      <c r="E91" s="5">
        <v>841</v>
      </c>
      <c r="F91" s="5">
        <v>405</v>
      </c>
      <c r="G91" s="5">
        <v>10374</v>
      </c>
      <c r="H91" s="5">
        <v>255</v>
      </c>
      <c r="I91" s="5">
        <v>1</v>
      </c>
      <c r="J91" s="5">
        <v>5</v>
      </c>
      <c r="K91" s="5">
        <v>0</v>
      </c>
      <c r="L91" s="5">
        <v>341</v>
      </c>
      <c r="M91" s="5">
        <v>2033</v>
      </c>
      <c r="N91" s="5">
        <v>49864</v>
      </c>
      <c r="O91" s="5">
        <v>1691</v>
      </c>
      <c r="P91" s="5">
        <v>23282</v>
      </c>
      <c r="Q91" s="5">
        <v>8308</v>
      </c>
      <c r="R91" s="5">
        <v>31590</v>
      </c>
      <c r="S91" s="5">
        <v>12395</v>
      </c>
      <c r="T91" s="5">
        <v>11560</v>
      </c>
      <c r="U91" s="5">
        <v>107099</v>
      </c>
    </row>
    <row r="92" spans="1:21" x14ac:dyDescent="0.2">
      <c r="A92" s="7">
        <v>45138</v>
      </c>
      <c r="B92" s="5">
        <v>25424</v>
      </c>
      <c r="C92" s="5">
        <v>2</v>
      </c>
      <c r="D92" s="5">
        <v>10194</v>
      </c>
      <c r="E92" s="5">
        <v>841</v>
      </c>
      <c r="F92" s="5">
        <v>405</v>
      </c>
      <c r="G92" s="5">
        <v>10374</v>
      </c>
      <c r="H92" s="5">
        <v>255</v>
      </c>
      <c r="I92" s="5">
        <v>1</v>
      </c>
      <c r="J92" s="5">
        <v>5</v>
      </c>
      <c r="K92" s="5">
        <v>0</v>
      </c>
      <c r="L92" s="5">
        <v>341</v>
      </c>
      <c r="M92" s="5">
        <v>2042</v>
      </c>
      <c r="N92" s="5">
        <v>49883</v>
      </c>
      <c r="O92" s="5">
        <v>1691</v>
      </c>
      <c r="P92" s="5">
        <v>23282</v>
      </c>
      <c r="Q92" s="5">
        <v>8308</v>
      </c>
      <c r="R92" s="5">
        <v>31590</v>
      </c>
      <c r="S92" s="5">
        <v>12727</v>
      </c>
      <c r="T92" s="5">
        <v>11574</v>
      </c>
      <c r="U92" s="5">
        <v>107465</v>
      </c>
    </row>
    <row r="93" spans="1:21" x14ac:dyDescent="0.2">
      <c r="A93" s="7">
        <v>45169</v>
      </c>
      <c r="B93" s="5">
        <v>25410</v>
      </c>
      <c r="C93" s="5">
        <v>2</v>
      </c>
      <c r="D93" s="5">
        <v>10194</v>
      </c>
      <c r="E93" s="5">
        <v>841</v>
      </c>
      <c r="F93" s="5">
        <v>405</v>
      </c>
      <c r="G93" s="5">
        <v>10374</v>
      </c>
      <c r="H93" s="5">
        <v>255</v>
      </c>
      <c r="I93" s="5">
        <v>1</v>
      </c>
      <c r="J93" s="5">
        <v>5</v>
      </c>
      <c r="K93" s="5">
        <v>0</v>
      </c>
      <c r="L93" s="5">
        <v>341</v>
      </c>
      <c r="M93" s="5">
        <v>2052</v>
      </c>
      <c r="N93" s="5">
        <v>49879</v>
      </c>
      <c r="O93" s="5">
        <v>1691</v>
      </c>
      <c r="P93" s="5">
        <v>23285</v>
      </c>
      <c r="Q93" s="5">
        <v>8308</v>
      </c>
      <c r="R93" s="5">
        <v>31592</v>
      </c>
      <c r="S93" s="5">
        <v>13118</v>
      </c>
      <c r="T93" s="5">
        <v>11596</v>
      </c>
      <c r="U93" s="5">
        <v>107877</v>
      </c>
    </row>
    <row r="94" spans="1:21" x14ac:dyDescent="0.2">
      <c r="A94" s="7">
        <v>45199</v>
      </c>
      <c r="B94" s="5">
        <v>25408</v>
      </c>
      <c r="C94" s="5">
        <v>2</v>
      </c>
      <c r="D94" s="5">
        <v>10194</v>
      </c>
      <c r="E94" s="5">
        <v>841</v>
      </c>
      <c r="F94" s="5">
        <v>405</v>
      </c>
      <c r="G94" s="5">
        <v>10374</v>
      </c>
      <c r="H94" s="5">
        <v>255</v>
      </c>
      <c r="I94" s="5">
        <v>1</v>
      </c>
      <c r="J94" s="5">
        <v>5</v>
      </c>
      <c r="K94" s="5">
        <v>0</v>
      </c>
      <c r="L94" s="5">
        <v>341</v>
      </c>
      <c r="M94" s="5">
        <v>2053</v>
      </c>
      <c r="N94" s="5">
        <v>49878</v>
      </c>
      <c r="O94" s="5">
        <v>1691</v>
      </c>
      <c r="P94" s="5">
        <v>23285</v>
      </c>
      <c r="Q94" s="5">
        <v>8308</v>
      </c>
      <c r="R94" s="5">
        <v>31593</v>
      </c>
      <c r="S94" s="5">
        <v>13431</v>
      </c>
      <c r="T94" s="5">
        <v>11603</v>
      </c>
      <c r="U94" s="5">
        <v>108196</v>
      </c>
    </row>
    <row r="95" spans="1:21" x14ac:dyDescent="0.2">
      <c r="A95" s="7">
        <v>45230</v>
      </c>
      <c r="B95" s="5">
        <v>25368</v>
      </c>
      <c r="C95" s="5">
        <v>2</v>
      </c>
      <c r="D95" s="5">
        <v>10194</v>
      </c>
      <c r="E95" s="5">
        <v>841</v>
      </c>
      <c r="F95" s="5">
        <v>405</v>
      </c>
      <c r="G95" s="5">
        <v>10374</v>
      </c>
      <c r="H95" s="5">
        <v>255</v>
      </c>
      <c r="I95" s="5">
        <v>1</v>
      </c>
      <c r="J95" s="5">
        <v>5</v>
      </c>
      <c r="K95" s="5">
        <v>0</v>
      </c>
      <c r="L95" s="5">
        <v>316</v>
      </c>
      <c r="M95" s="5">
        <v>2054</v>
      </c>
      <c r="N95" s="5">
        <v>49814</v>
      </c>
      <c r="O95" s="5">
        <v>1691</v>
      </c>
      <c r="P95" s="5">
        <v>23285</v>
      </c>
      <c r="Q95" s="5">
        <v>8310</v>
      </c>
      <c r="R95" s="5">
        <v>31595</v>
      </c>
      <c r="S95" s="5">
        <v>15027</v>
      </c>
      <c r="T95" s="5">
        <v>11638</v>
      </c>
      <c r="U95" s="5">
        <v>109765</v>
      </c>
    </row>
    <row r="96" spans="1:21" x14ac:dyDescent="0.2">
      <c r="A96" s="7">
        <v>45260</v>
      </c>
      <c r="B96" s="5">
        <v>25361</v>
      </c>
      <c r="C96" s="5">
        <v>2</v>
      </c>
      <c r="D96" s="5">
        <v>10194</v>
      </c>
      <c r="E96" s="5">
        <v>841</v>
      </c>
      <c r="F96" s="5">
        <v>405</v>
      </c>
      <c r="G96" s="5">
        <v>10374</v>
      </c>
      <c r="H96" s="5">
        <v>255</v>
      </c>
      <c r="I96" s="5">
        <v>1</v>
      </c>
      <c r="J96" s="5">
        <v>5</v>
      </c>
      <c r="K96" s="5">
        <v>0</v>
      </c>
      <c r="L96" s="5">
        <v>316</v>
      </c>
      <c r="M96" s="5">
        <v>2067</v>
      </c>
      <c r="N96" s="5">
        <v>49820</v>
      </c>
      <c r="O96" s="5">
        <v>1691</v>
      </c>
      <c r="P96" s="5">
        <v>23468</v>
      </c>
      <c r="Q96" s="5">
        <v>8310</v>
      </c>
      <c r="R96" s="5">
        <v>31777</v>
      </c>
      <c r="S96" s="5">
        <v>15279</v>
      </c>
      <c r="T96" s="5">
        <v>11696</v>
      </c>
      <c r="U96" s="5">
        <v>110265</v>
      </c>
    </row>
    <row r="97" spans="1:21" x14ac:dyDescent="0.2">
      <c r="A97" s="7">
        <v>45291</v>
      </c>
      <c r="B97" s="5">
        <v>25361</v>
      </c>
      <c r="C97" s="5">
        <v>2</v>
      </c>
      <c r="D97" s="5">
        <v>10194</v>
      </c>
      <c r="E97" s="5">
        <v>841</v>
      </c>
      <c r="F97" s="5">
        <v>405</v>
      </c>
      <c r="G97" s="5">
        <v>10374</v>
      </c>
      <c r="H97" s="5">
        <v>255</v>
      </c>
      <c r="I97" s="5">
        <v>1</v>
      </c>
      <c r="J97" s="5">
        <v>5</v>
      </c>
      <c r="K97" s="5">
        <v>0</v>
      </c>
      <c r="L97" s="5">
        <v>316</v>
      </c>
      <c r="M97" s="5">
        <v>2080</v>
      </c>
      <c r="N97" s="5">
        <v>49833</v>
      </c>
      <c r="O97" s="5">
        <v>1691</v>
      </c>
      <c r="P97" s="5">
        <v>23650</v>
      </c>
      <c r="Q97" s="5">
        <v>8312</v>
      </c>
      <c r="R97" s="5">
        <v>31962</v>
      </c>
      <c r="S97" s="5">
        <v>15734</v>
      </c>
      <c r="T97" s="5">
        <v>11806</v>
      </c>
      <c r="U97" s="5">
        <v>111027</v>
      </c>
    </row>
    <row r="98" spans="1:21" x14ac:dyDescent="0.2">
      <c r="A98" s="7">
        <v>45322</v>
      </c>
      <c r="B98" s="5">
        <v>25402</v>
      </c>
      <c r="C98" s="5">
        <v>2</v>
      </c>
      <c r="D98" s="5">
        <v>10194</v>
      </c>
      <c r="E98" s="5">
        <v>841</v>
      </c>
      <c r="F98" s="5">
        <v>405</v>
      </c>
      <c r="G98" s="5">
        <v>10374</v>
      </c>
      <c r="H98" s="5">
        <v>255</v>
      </c>
      <c r="I98" s="5">
        <v>1</v>
      </c>
      <c r="J98" s="5">
        <v>5</v>
      </c>
      <c r="K98" s="5">
        <v>0</v>
      </c>
      <c r="L98" s="5">
        <v>341</v>
      </c>
      <c r="M98" s="5">
        <v>2084</v>
      </c>
      <c r="N98" s="5">
        <v>49903</v>
      </c>
      <c r="O98" s="5">
        <v>1691</v>
      </c>
      <c r="P98" s="5">
        <v>23654</v>
      </c>
      <c r="Q98" s="5">
        <v>8318</v>
      </c>
      <c r="R98" s="5">
        <v>31972</v>
      </c>
      <c r="S98" s="5">
        <v>14493</v>
      </c>
      <c r="T98" s="5">
        <v>11888</v>
      </c>
      <c r="U98" s="5">
        <v>109948</v>
      </c>
    </row>
    <row r="99" spans="1:21" x14ac:dyDescent="0.2">
      <c r="A99" s="7">
        <v>45351</v>
      </c>
      <c r="B99" s="5">
        <v>25028</v>
      </c>
      <c r="C99" s="5">
        <v>2</v>
      </c>
      <c r="D99" s="5">
        <v>10207</v>
      </c>
      <c r="E99" s="5">
        <v>841</v>
      </c>
      <c r="F99" s="5">
        <v>405</v>
      </c>
      <c r="G99" s="5">
        <v>10374</v>
      </c>
      <c r="H99" s="5">
        <v>255</v>
      </c>
      <c r="I99" s="5">
        <v>1</v>
      </c>
      <c r="J99" s="5">
        <v>5</v>
      </c>
      <c r="K99" s="5">
        <v>0</v>
      </c>
      <c r="L99" s="5">
        <v>341</v>
      </c>
      <c r="M99" s="5">
        <v>2086</v>
      </c>
      <c r="N99" s="5">
        <v>49544</v>
      </c>
      <c r="O99" s="5">
        <v>1691</v>
      </c>
      <c r="P99" s="5">
        <v>23671</v>
      </c>
      <c r="Q99" s="5">
        <v>8318</v>
      </c>
      <c r="R99" s="5">
        <v>31989</v>
      </c>
      <c r="S99" s="5">
        <v>14706</v>
      </c>
      <c r="T99" s="5">
        <v>11964</v>
      </c>
      <c r="U99" s="5">
        <v>109894</v>
      </c>
    </row>
    <row r="100" spans="1:21" x14ac:dyDescent="0.2">
      <c r="A100" s="7">
        <v>45382</v>
      </c>
      <c r="B100" s="5">
        <v>24996</v>
      </c>
      <c r="C100" s="5">
        <v>2</v>
      </c>
      <c r="D100" s="5">
        <v>10207</v>
      </c>
      <c r="E100" s="5">
        <v>841</v>
      </c>
      <c r="F100" s="5">
        <v>405</v>
      </c>
      <c r="G100" s="5">
        <v>10374</v>
      </c>
      <c r="H100" s="5">
        <v>255</v>
      </c>
      <c r="I100" s="5">
        <v>1</v>
      </c>
      <c r="J100" s="5">
        <v>5</v>
      </c>
      <c r="K100" s="5">
        <v>0</v>
      </c>
      <c r="L100" s="5">
        <v>341</v>
      </c>
      <c r="M100" s="5">
        <v>2084</v>
      </c>
      <c r="N100" s="5">
        <v>49510</v>
      </c>
      <c r="O100" s="5">
        <v>1691</v>
      </c>
      <c r="P100" s="5">
        <v>23855</v>
      </c>
      <c r="Q100" s="5">
        <v>8320</v>
      </c>
      <c r="R100" s="5">
        <v>32175</v>
      </c>
      <c r="S100" s="5">
        <v>14825</v>
      </c>
      <c r="T100" s="5">
        <v>12081</v>
      </c>
      <c r="U100" s="5">
        <v>110282</v>
      </c>
    </row>
    <row r="101" spans="1:21" x14ac:dyDescent="0.2">
      <c r="A101" s="7">
        <v>45412</v>
      </c>
      <c r="B101" s="5">
        <v>24754</v>
      </c>
      <c r="C101" s="5">
        <v>2</v>
      </c>
      <c r="D101" s="5">
        <v>10207</v>
      </c>
      <c r="E101" s="5">
        <v>841</v>
      </c>
      <c r="F101" s="5">
        <v>405</v>
      </c>
      <c r="G101" s="5">
        <v>10374</v>
      </c>
      <c r="H101" s="5">
        <v>255</v>
      </c>
      <c r="I101" s="5">
        <v>1</v>
      </c>
      <c r="J101" s="5">
        <v>5</v>
      </c>
      <c r="K101" s="5">
        <v>0</v>
      </c>
      <c r="L101" s="5">
        <v>341</v>
      </c>
      <c r="M101" s="5">
        <v>2084</v>
      </c>
      <c r="N101" s="5">
        <v>49268</v>
      </c>
      <c r="O101" s="5">
        <v>1691</v>
      </c>
      <c r="P101" s="5">
        <v>23855</v>
      </c>
      <c r="Q101" s="5">
        <v>8327</v>
      </c>
      <c r="R101" s="5">
        <v>32182</v>
      </c>
      <c r="S101" s="5">
        <v>14939</v>
      </c>
      <c r="T101" s="5">
        <v>12103</v>
      </c>
      <c r="U101" s="5">
        <v>110182</v>
      </c>
    </row>
    <row r="102" spans="1:21" x14ac:dyDescent="0.2">
      <c r="A102" s="7">
        <v>45443</v>
      </c>
      <c r="B102" s="5">
        <v>24753</v>
      </c>
      <c r="C102" s="5">
        <v>2</v>
      </c>
      <c r="D102" s="5">
        <v>10207</v>
      </c>
      <c r="E102" s="5">
        <v>841</v>
      </c>
      <c r="F102" s="5">
        <v>405</v>
      </c>
      <c r="G102" s="5">
        <v>10374</v>
      </c>
      <c r="H102" s="5">
        <v>255</v>
      </c>
      <c r="I102" s="5">
        <v>1</v>
      </c>
      <c r="J102" s="5">
        <v>5</v>
      </c>
      <c r="K102" s="5">
        <v>0</v>
      </c>
      <c r="L102" s="5">
        <v>341</v>
      </c>
      <c r="M102" s="5">
        <v>2094</v>
      </c>
      <c r="N102" s="5">
        <v>49276</v>
      </c>
      <c r="O102" s="5">
        <v>1691</v>
      </c>
      <c r="P102" s="5">
        <v>23855</v>
      </c>
      <c r="Q102" s="5">
        <v>8329</v>
      </c>
      <c r="R102" s="5">
        <v>32184</v>
      </c>
      <c r="S102" s="5">
        <v>14998</v>
      </c>
      <c r="T102" s="5">
        <v>12194</v>
      </c>
      <c r="U102" s="5">
        <v>110343</v>
      </c>
    </row>
    <row r="103" spans="1:21" x14ac:dyDescent="0.2">
      <c r="A103" s="7">
        <v>45473</v>
      </c>
      <c r="B103" s="5">
        <v>24753</v>
      </c>
      <c r="C103" s="5">
        <v>2</v>
      </c>
      <c r="D103" s="5">
        <v>10207</v>
      </c>
      <c r="E103" s="5">
        <v>841</v>
      </c>
      <c r="F103" s="5">
        <v>405</v>
      </c>
      <c r="G103" s="5">
        <v>10374</v>
      </c>
      <c r="H103" s="5">
        <v>255</v>
      </c>
      <c r="I103" s="5">
        <v>1</v>
      </c>
      <c r="J103" s="5">
        <v>5</v>
      </c>
      <c r="K103" s="5">
        <v>0</v>
      </c>
      <c r="L103" s="5">
        <v>341</v>
      </c>
      <c r="M103" s="5">
        <v>2102</v>
      </c>
      <c r="N103" s="5">
        <v>49284</v>
      </c>
      <c r="O103" s="5">
        <v>1691</v>
      </c>
      <c r="P103" s="5">
        <v>23855</v>
      </c>
      <c r="Q103" s="5">
        <v>8330</v>
      </c>
      <c r="R103" s="5">
        <v>32185</v>
      </c>
      <c r="S103" s="5">
        <v>15135</v>
      </c>
      <c r="T103" s="5">
        <v>12244</v>
      </c>
      <c r="U103" s="5">
        <v>110539</v>
      </c>
    </row>
    <row r="104" spans="1:21" x14ac:dyDescent="0.2">
      <c r="A104" s="7">
        <v>45504</v>
      </c>
      <c r="B104" s="5">
        <v>24705</v>
      </c>
      <c r="C104" s="5">
        <v>2</v>
      </c>
      <c r="D104" s="5">
        <v>10207</v>
      </c>
      <c r="E104" s="5">
        <v>841</v>
      </c>
      <c r="F104" s="5">
        <v>405</v>
      </c>
      <c r="G104" s="5">
        <v>10374</v>
      </c>
      <c r="H104" s="5">
        <v>255</v>
      </c>
      <c r="I104" s="5">
        <v>1</v>
      </c>
      <c r="J104" s="5">
        <v>5</v>
      </c>
      <c r="K104" s="5">
        <v>0</v>
      </c>
      <c r="L104" s="5">
        <v>331</v>
      </c>
      <c r="M104" s="5">
        <v>2109</v>
      </c>
      <c r="N104" s="5">
        <v>49233</v>
      </c>
      <c r="O104" s="5">
        <v>1691</v>
      </c>
      <c r="P104" s="5">
        <v>23855</v>
      </c>
      <c r="Q104" s="5">
        <v>8331</v>
      </c>
      <c r="R104" s="5">
        <v>32186</v>
      </c>
      <c r="S104" s="5">
        <v>17870</v>
      </c>
      <c r="T104" s="5">
        <v>12312</v>
      </c>
      <c r="U104" s="5">
        <v>113292</v>
      </c>
    </row>
    <row r="105" spans="1:21" x14ac:dyDescent="0.2">
      <c r="A105" s="7">
        <v>45535</v>
      </c>
      <c r="B105" s="5">
        <v>24681</v>
      </c>
      <c r="C105" s="5">
        <v>2</v>
      </c>
      <c r="D105" s="5">
        <v>10207</v>
      </c>
      <c r="E105" s="5">
        <v>841</v>
      </c>
      <c r="F105" s="5">
        <v>405</v>
      </c>
      <c r="G105" s="5">
        <v>10404</v>
      </c>
      <c r="H105" s="5">
        <v>255</v>
      </c>
      <c r="I105" s="5">
        <v>1</v>
      </c>
      <c r="J105" s="5">
        <v>5</v>
      </c>
      <c r="K105" s="5">
        <v>0</v>
      </c>
      <c r="L105" s="5">
        <v>317</v>
      </c>
      <c r="M105" s="5">
        <v>2110</v>
      </c>
      <c r="N105" s="5">
        <v>49227</v>
      </c>
      <c r="O105" s="5">
        <v>1691</v>
      </c>
      <c r="P105" s="5">
        <v>23855</v>
      </c>
      <c r="Q105" s="5">
        <v>8339</v>
      </c>
      <c r="R105" s="5">
        <v>32194</v>
      </c>
      <c r="S105" s="5">
        <v>18622</v>
      </c>
      <c r="T105" s="5">
        <v>12342</v>
      </c>
      <c r="U105" s="5">
        <v>114077</v>
      </c>
    </row>
    <row r="106" spans="1:21" x14ac:dyDescent="0.2">
      <c r="A106" s="7">
        <v>45565</v>
      </c>
      <c r="B106" s="5">
        <v>24680</v>
      </c>
      <c r="C106" s="5">
        <v>2</v>
      </c>
      <c r="D106" s="5">
        <v>10229</v>
      </c>
      <c r="E106" s="5">
        <v>841</v>
      </c>
      <c r="F106" s="5">
        <v>405</v>
      </c>
      <c r="G106" s="5">
        <v>10404</v>
      </c>
      <c r="H106" s="5">
        <v>255</v>
      </c>
      <c r="I106" s="5">
        <v>1</v>
      </c>
      <c r="J106" s="5">
        <v>5</v>
      </c>
      <c r="K106" s="5">
        <v>0</v>
      </c>
      <c r="L106" s="5">
        <v>317</v>
      </c>
      <c r="M106" s="5">
        <v>2109</v>
      </c>
      <c r="N106" s="5">
        <v>49247</v>
      </c>
      <c r="O106" s="5">
        <v>1691</v>
      </c>
      <c r="P106" s="5">
        <v>23856</v>
      </c>
      <c r="Q106" s="5">
        <v>8339</v>
      </c>
      <c r="R106" s="5">
        <v>32195</v>
      </c>
      <c r="S106" s="5">
        <v>18727</v>
      </c>
      <c r="T106" s="5">
        <v>12369</v>
      </c>
      <c r="U106" s="5">
        <v>114230</v>
      </c>
    </row>
    <row r="107" spans="1:21" x14ac:dyDescent="0.2">
      <c r="A107" s="7">
        <v>45596</v>
      </c>
      <c r="B107" s="5">
        <v>24672</v>
      </c>
      <c r="C107" s="5">
        <v>2</v>
      </c>
      <c r="D107" s="5">
        <v>10229</v>
      </c>
      <c r="E107" s="5">
        <v>841</v>
      </c>
      <c r="F107" s="5">
        <v>405</v>
      </c>
      <c r="G107" s="5">
        <v>10404</v>
      </c>
      <c r="H107" s="5">
        <v>255</v>
      </c>
      <c r="I107" s="5">
        <v>1</v>
      </c>
      <c r="J107" s="5">
        <v>5</v>
      </c>
      <c r="K107" s="5">
        <v>0</v>
      </c>
      <c r="L107" s="5">
        <v>317</v>
      </c>
      <c r="M107" s="5">
        <v>2122</v>
      </c>
      <c r="N107" s="5">
        <v>49253</v>
      </c>
      <c r="O107" s="5">
        <v>1691</v>
      </c>
      <c r="P107" s="5">
        <v>23863</v>
      </c>
      <c r="Q107" s="5">
        <v>8340</v>
      </c>
      <c r="R107" s="5">
        <v>32203</v>
      </c>
      <c r="S107" s="5">
        <v>19054</v>
      </c>
      <c r="T107" s="5">
        <v>12446</v>
      </c>
      <c r="U107" s="5">
        <v>114648</v>
      </c>
    </row>
    <row r="108" spans="1:21" x14ac:dyDescent="0.2">
      <c r="A108" s="7">
        <v>45626</v>
      </c>
      <c r="B108" s="5">
        <v>24672</v>
      </c>
      <c r="C108" s="5">
        <v>2</v>
      </c>
      <c r="D108" s="5">
        <v>10229</v>
      </c>
      <c r="E108" s="5">
        <v>841</v>
      </c>
      <c r="F108" s="5">
        <v>405</v>
      </c>
      <c r="G108" s="5">
        <v>10404</v>
      </c>
      <c r="H108" s="5">
        <v>255</v>
      </c>
      <c r="I108" s="5">
        <v>1</v>
      </c>
      <c r="J108" s="5">
        <v>5</v>
      </c>
      <c r="K108" s="5">
        <v>0</v>
      </c>
      <c r="L108" s="5">
        <v>317</v>
      </c>
      <c r="M108" s="5">
        <v>2125</v>
      </c>
      <c r="N108" s="5">
        <v>49256</v>
      </c>
      <c r="O108" s="5">
        <v>1728</v>
      </c>
      <c r="P108" s="5">
        <v>23863</v>
      </c>
      <c r="Q108" s="5">
        <v>8340</v>
      </c>
      <c r="R108" s="5">
        <v>32203</v>
      </c>
      <c r="S108" s="5">
        <v>19425</v>
      </c>
      <c r="T108" s="5">
        <v>12576</v>
      </c>
      <c r="U108" s="5">
        <v>115189</v>
      </c>
    </row>
    <row r="109" spans="1:21" x14ac:dyDescent="0.2">
      <c r="A109" s="7">
        <v>45657</v>
      </c>
      <c r="B109" s="5">
        <v>24673</v>
      </c>
      <c r="C109" s="5">
        <v>2</v>
      </c>
      <c r="D109" s="5">
        <v>10229</v>
      </c>
      <c r="E109" s="5">
        <v>841</v>
      </c>
      <c r="F109" s="5">
        <v>405</v>
      </c>
      <c r="G109" s="5">
        <v>10404</v>
      </c>
      <c r="H109" s="5">
        <v>255</v>
      </c>
      <c r="I109" s="5">
        <v>1</v>
      </c>
      <c r="J109" s="5">
        <v>5</v>
      </c>
      <c r="K109" s="5">
        <v>0</v>
      </c>
      <c r="L109" s="5">
        <v>317</v>
      </c>
      <c r="M109" s="5">
        <v>2125</v>
      </c>
      <c r="N109" s="5">
        <v>49257</v>
      </c>
      <c r="O109" s="5">
        <v>1728</v>
      </c>
      <c r="P109" s="5">
        <v>23863</v>
      </c>
      <c r="Q109" s="5">
        <v>8340</v>
      </c>
      <c r="R109" s="5">
        <v>32203</v>
      </c>
      <c r="S109" s="5">
        <v>19618</v>
      </c>
      <c r="T109" s="5">
        <v>12576</v>
      </c>
      <c r="U109" s="5">
        <v>115382</v>
      </c>
    </row>
    <row r="110" spans="1:21" x14ac:dyDescent="0.2">
      <c r="A110" s="7">
        <v>45688</v>
      </c>
      <c r="B110" s="5">
        <v>24661</v>
      </c>
      <c r="C110" s="5">
        <v>2</v>
      </c>
      <c r="D110" s="5">
        <v>10229</v>
      </c>
      <c r="E110" s="5">
        <v>841</v>
      </c>
      <c r="F110" s="5">
        <v>405</v>
      </c>
      <c r="G110" s="5">
        <v>10456</v>
      </c>
      <c r="H110" s="5">
        <v>230</v>
      </c>
      <c r="I110" s="5">
        <v>1</v>
      </c>
      <c r="J110" s="5">
        <v>5</v>
      </c>
      <c r="K110" s="5">
        <v>0</v>
      </c>
      <c r="L110" s="5">
        <v>316</v>
      </c>
      <c r="M110" s="5">
        <v>2122</v>
      </c>
      <c r="N110" s="5">
        <v>49267</v>
      </c>
      <c r="O110" s="5">
        <v>1734</v>
      </c>
      <c r="P110" s="5">
        <v>23863</v>
      </c>
      <c r="Q110" s="5">
        <v>8340</v>
      </c>
      <c r="R110" s="5">
        <v>32203</v>
      </c>
      <c r="S110" s="5">
        <v>20116</v>
      </c>
      <c r="T110" s="5">
        <v>12866</v>
      </c>
      <c r="U110" s="5">
        <v>116185</v>
      </c>
    </row>
    <row r="111" spans="1:21" x14ac:dyDescent="0.2">
      <c r="A111" s="7">
        <v>45716</v>
      </c>
      <c r="B111" s="5">
        <v>24601</v>
      </c>
      <c r="C111" s="5">
        <v>2</v>
      </c>
      <c r="D111" s="5">
        <v>10234</v>
      </c>
      <c r="E111" s="5">
        <v>841</v>
      </c>
      <c r="F111" s="5">
        <v>405</v>
      </c>
      <c r="G111" s="5">
        <v>10456</v>
      </c>
      <c r="H111" s="5">
        <v>230</v>
      </c>
      <c r="I111" s="5">
        <v>1</v>
      </c>
      <c r="J111" s="5">
        <v>5</v>
      </c>
      <c r="K111" s="5">
        <v>0</v>
      </c>
      <c r="L111" s="5">
        <v>314</v>
      </c>
      <c r="M111" s="5">
        <v>2121</v>
      </c>
      <c r="N111" s="5">
        <v>49209</v>
      </c>
      <c r="O111" s="5">
        <v>1734</v>
      </c>
      <c r="P111" s="5">
        <v>23863</v>
      </c>
      <c r="Q111" s="5">
        <v>8357</v>
      </c>
      <c r="R111" s="5">
        <v>32220</v>
      </c>
      <c r="S111" s="5">
        <v>20646</v>
      </c>
      <c r="T111" s="5">
        <v>13044</v>
      </c>
      <c r="U111" s="5">
        <v>116852</v>
      </c>
    </row>
    <row r="112" spans="1:21" x14ac:dyDescent="0.2">
      <c r="A112" s="7">
        <v>45747</v>
      </c>
      <c r="B112" s="5">
        <v>24601</v>
      </c>
      <c r="C112" s="5">
        <v>2</v>
      </c>
      <c r="D112" s="5">
        <v>10234</v>
      </c>
      <c r="E112" s="5">
        <v>841</v>
      </c>
      <c r="F112" s="5">
        <v>405</v>
      </c>
      <c r="G112" s="5">
        <v>10456</v>
      </c>
      <c r="H112" s="5">
        <v>230</v>
      </c>
      <c r="I112" s="5">
        <v>1</v>
      </c>
      <c r="J112" s="5">
        <v>5</v>
      </c>
      <c r="K112" s="5">
        <v>0</v>
      </c>
      <c r="L112" s="5">
        <v>313</v>
      </c>
      <c r="M112" s="5">
        <v>2116</v>
      </c>
      <c r="N112" s="5">
        <v>49202</v>
      </c>
      <c r="O112" s="5">
        <v>1734</v>
      </c>
      <c r="P112" s="5">
        <v>23863</v>
      </c>
      <c r="Q112" s="5">
        <v>8369</v>
      </c>
      <c r="R112" s="5">
        <v>32232</v>
      </c>
      <c r="S112" s="5">
        <v>21867</v>
      </c>
      <c r="T112" s="5">
        <v>13184</v>
      </c>
      <c r="U112" s="5">
        <v>118219</v>
      </c>
    </row>
    <row r="113" spans="1:21" x14ac:dyDescent="0.2">
      <c r="A113" s="7">
        <v>45777</v>
      </c>
      <c r="B113" s="5">
        <v>24605</v>
      </c>
      <c r="C113" s="5">
        <v>2</v>
      </c>
      <c r="D113" s="5">
        <v>10232</v>
      </c>
      <c r="E113" s="5">
        <v>841</v>
      </c>
      <c r="F113" s="5">
        <v>405</v>
      </c>
      <c r="G113" s="5">
        <v>10456</v>
      </c>
      <c r="H113" s="5">
        <v>230</v>
      </c>
      <c r="I113" s="5">
        <v>1</v>
      </c>
      <c r="J113" s="5">
        <v>5</v>
      </c>
      <c r="K113" s="5">
        <v>0</v>
      </c>
      <c r="L113" s="5">
        <v>313</v>
      </c>
      <c r="M113" s="5">
        <v>2117</v>
      </c>
      <c r="N113" s="5">
        <v>49206</v>
      </c>
      <c r="O113" s="5">
        <v>1734</v>
      </c>
      <c r="P113" s="5">
        <v>23863</v>
      </c>
      <c r="Q113" s="5">
        <v>8393</v>
      </c>
      <c r="R113" s="5">
        <v>32257</v>
      </c>
      <c r="S113" s="5">
        <v>22275</v>
      </c>
      <c r="T113" s="5">
        <v>13250</v>
      </c>
      <c r="U113" s="5">
        <v>118721</v>
      </c>
    </row>
    <row r="114" spans="1:21" x14ac:dyDescent="0.2">
      <c r="A114" s="7">
        <v>45808</v>
      </c>
      <c r="B114" s="5">
        <v>24611</v>
      </c>
      <c r="C114" s="5">
        <v>2</v>
      </c>
      <c r="D114" s="5">
        <v>10232</v>
      </c>
      <c r="E114" s="5">
        <v>841</v>
      </c>
      <c r="F114" s="5">
        <v>405</v>
      </c>
      <c r="G114" s="5">
        <v>10456</v>
      </c>
      <c r="H114" s="5">
        <v>230</v>
      </c>
      <c r="I114" s="5">
        <v>1</v>
      </c>
      <c r="J114" s="5">
        <v>5</v>
      </c>
      <c r="K114" s="5">
        <v>0</v>
      </c>
      <c r="L114" s="5">
        <v>310</v>
      </c>
      <c r="M114" s="5">
        <v>2121</v>
      </c>
      <c r="N114" s="5">
        <v>49213</v>
      </c>
      <c r="O114" s="5">
        <v>1734</v>
      </c>
      <c r="P114" s="5">
        <v>23863</v>
      </c>
      <c r="Q114" s="5">
        <v>8420</v>
      </c>
      <c r="R114" s="5">
        <v>32284</v>
      </c>
      <c r="S114" s="5">
        <v>22652</v>
      </c>
      <c r="T114" s="5">
        <v>13391</v>
      </c>
      <c r="U114" s="5">
        <v>119273</v>
      </c>
    </row>
    <row r="115" spans="1:21" x14ac:dyDescent="0.2">
      <c r="A115" s="7">
        <v>45838</v>
      </c>
      <c r="B115" s="5">
        <v>24638</v>
      </c>
      <c r="C115" s="5">
        <v>2</v>
      </c>
      <c r="D115" s="5">
        <v>10232</v>
      </c>
      <c r="E115" s="5">
        <v>841</v>
      </c>
      <c r="F115" s="5">
        <v>405</v>
      </c>
      <c r="G115" s="5">
        <v>10456</v>
      </c>
      <c r="H115" s="5">
        <v>230</v>
      </c>
      <c r="I115" s="5">
        <v>1</v>
      </c>
      <c r="J115" s="5">
        <v>5</v>
      </c>
      <c r="K115" s="5">
        <v>0</v>
      </c>
      <c r="L115" s="5">
        <v>282</v>
      </c>
      <c r="M115" s="5">
        <v>2118</v>
      </c>
      <c r="N115" s="5">
        <v>49209</v>
      </c>
      <c r="O115" s="5">
        <v>1734</v>
      </c>
      <c r="P115" s="5">
        <v>23863</v>
      </c>
      <c r="Q115" s="5">
        <v>8427</v>
      </c>
      <c r="R115" s="5">
        <v>32291</v>
      </c>
      <c r="S115" s="5">
        <v>22937</v>
      </c>
      <c r="T115" s="5">
        <v>13455</v>
      </c>
      <c r="U115" s="5">
        <v>119625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FFB6-81A1-2F4A-80AD-4674CAFCEBC9}">
  <dimension ref="A3:AD56"/>
  <sheetViews>
    <sheetView tabSelected="1" workbookViewId="0">
      <selection activeCell="W6" sqref="W6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13" width="5.6640625" bestFit="1" customWidth="1"/>
    <col min="14" max="14" width="10.5" bestFit="1" customWidth="1"/>
  </cols>
  <sheetData>
    <row r="3" spans="1:30" x14ac:dyDescent="0.2">
      <c r="A3" t="s">
        <v>0</v>
      </c>
      <c r="B3" t="s">
        <v>1</v>
      </c>
    </row>
    <row r="4" spans="1:30" x14ac:dyDescent="0.2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3</v>
      </c>
    </row>
    <row r="5" spans="1:30" x14ac:dyDescent="0.2">
      <c r="A5" s="1">
        <v>2018</v>
      </c>
      <c r="B5" s="2">
        <v>0.37</v>
      </c>
      <c r="C5" s="2">
        <v>0.38</v>
      </c>
      <c r="D5" s="2">
        <v>0.42</v>
      </c>
      <c r="E5" s="2">
        <v>0.24</v>
      </c>
      <c r="F5" s="2">
        <v>0.25</v>
      </c>
      <c r="G5" s="2">
        <v>0.26</v>
      </c>
      <c r="H5" s="2">
        <v>0.28999999999999998</v>
      </c>
      <c r="I5" s="2">
        <v>0.47</v>
      </c>
      <c r="J5" s="2">
        <v>0.35</v>
      </c>
      <c r="K5" s="2">
        <v>0.28999999999999998</v>
      </c>
      <c r="L5" s="2">
        <v>0.41</v>
      </c>
      <c r="M5" s="2">
        <v>0.32</v>
      </c>
      <c r="N5" s="2">
        <v>4.05</v>
      </c>
    </row>
    <row r="6" spans="1:30" x14ac:dyDescent="0.2">
      <c r="A6" s="1">
        <v>2019</v>
      </c>
      <c r="B6" s="2">
        <v>0.42</v>
      </c>
      <c r="C6" s="2">
        <v>0.4</v>
      </c>
      <c r="D6" s="2">
        <v>0.4</v>
      </c>
      <c r="E6" s="2">
        <v>0.28999999999999998</v>
      </c>
      <c r="F6" s="2">
        <v>0.22</v>
      </c>
      <c r="G6" s="2">
        <v>0.33</v>
      </c>
      <c r="H6" s="2">
        <v>0.36</v>
      </c>
      <c r="I6" s="2">
        <v>0.49</v>
      </c>
      <c r="J6" s="2">
        <v>0.37</v>
      </c>
      <c r="K6" s="2">
        <v>0.23</v>
      </c>
      <c r="L6" s="2">
        <v>0.25</v>
      </c>
      <c r="M6" s="2">
        <v>0.33</v>
      </c>
      <c r="N6" s="2">
        <v>4.09</v>
      </c>
      <c r="R6" s="2">
        <f>AVERAGE(R8:R15)</f>
        <v>9.5721946989395262E-2</v>
      </c>
      <c r="S6" s="2">
        <f t="shared" ref="S6:AC6" si="0">AVERAGE(S8:S15)</f>
        <v>0.13891079674133605</v>
      </c>
      <c r="T6" s="2">
        <f t="shared" si="0"/>
        <v>0.16956063214483946</v>
      </c>
      <c r="U6" s="2">
        <f t="shared" si="0"/>
        <v>0.20654022576935974</v>
      </c>
      <c r="V6" s="2">
        <f t="shared" si="0"/>
        <v>0.22786736958464432</v>
      </c>
      <c r="W6" s="18">
        <f t="shared" si="0"/>
        <v>0.24943255383281951</v>
      </c>
      <c r="X6" s="18">
        <f t="shared" si="0"/>
        <v>0.25527372471153981</v>
      </c>
      <c r="Y6" s="2">
        <f t="shared" si="0"/>
        <v>0.24040129665872162</v>
      </c>
      <c r="Z6" s="2">
        <f t="shared" si="0"/>
        <v>0.21420883970904922</v>
      </c>
      <c r="AA6" s="2">
        <f t="shared" si="0"/>
        <v>0.17364867319735006</v>
      </c>
      <c r="AB6" s="2">
        <f t="shared" si="0"/>
        <v>0.12271420188498179</v>
      </c>
      <c r="AC6" s="2">
        <f t="shared" si="0"/>
        <v>8.5305113564325102E-2</v>
      </c>
    </row>
    <row r="7" spans="1:30" x14ac:dyDescent="0.2">
      <c r="A7" s="1">
        <v>2020</v>
      </c>
      <c r="B7" s="2">
        <v>0.42</v>
      </c>
      <c r="C7" s="2">
        <v>0.42</v>
      </c>
      <c r="D7" s="2">
        <v>0.37</v>
      </c>
      <c r="E7" s="2">
        <v>0.36</v>
      </c>
      <c r="F7" s="2">
        <v>0.26</v>
      </c>
      <c r="G7" s="2">
        <v>0.22</v>
      </c>
      <c r="H7" s="2">
        <v>0.45</v>
      </c>
      <c r="I7" s="2">
        <v>0.41</v>
      </c>
      <c r="J7" s="2">
        <v>0.36</v>
      </c>
      <c r="K7" s="2">
        <v>0.18</v>
      </c>
      <c r="L7" s="2">
        <v>0.38</v>
      </c>
      <c r="M7" s="2">
        <v>0.37</v>
      </c>
      <c r="N7" s="2">
        <v>4.2</v>
      </c>
      <c r="R7" s="3" t="s">
        <v>6</v>
      </c>
      <c r="S7" s="3" t="s">
        <v>7</v>
      </c>
      <c r="T7" s="3" t="s">
        <v>8</v>
      </c>
      <c r="U7" s="3" t="s">
        <v>9</v>
      </c>
      <c r="V7" s="3" t="s">
        <v>10</v>
      </c>
      <c r="W7" s="3" t="s">
        <v>11</v>
      </c>
      <c r="X7" s="3" t="s">
        <v>12</v>
      </c>
      <c r="Y7" s="3" t="s">
        <v>13</v>
      </c>
      <c r="Z7" s="3" t="s">
        <v>14</v>
      </c>
      <c r="AA7" s="3" t="s">
        <v>15</v>
      </c>
      <c r="AB7" s="3" t="s">
        <v>16</v>
      </c>
      <c r="AC7" s="3" t="s">
        <v>17</v>
      </c>
    </row>
    <row r="8" spans="1:30" x14ac:dyDescent="0.2">
      <c r="A8" s="1">
        <v>2021</v>
      </c>
      <c r="B8" s="2">
        <v>0.43</v>
      </c>
      <c r="C8" s="2">
        <v>0.4</v>
      </c>
      <c r="D8" s="2">
        <v>0.36</v>
      </c>
      <c r="E8" s="2">
        <v>0.34</v>
      </c>
      <c r="F8" s="2">
        <v>0.28999999999999998</v>
      </c>
      <c r="G8" s="2">
        <v>0.22</v>
      </c>
      <c r="H8" s="2">
        <v>0.41</v>
      </c>
      <c r="I8" s="2">
        <v>0.35</v>
      </c>
      <c r="J8" s="2">
        <v>0.39</v>
      </c>
      <c r="K8" s="2">
        <v>0.35</v>
      </c>
      <c r="L8" s="2">
        <v>0.35</v>
      </c>
      <c r="M8" s="2">
        <v>0.44</v>
      </c>
      <c r="N8" s="2">
        <v>4.330000000000001</v>
      </c>
      <c r="Q8">
        <v>2018</v>
      </c>
      <c r="R8" s="2">
        <v>9.2154196497321386E-2</v>
      </c>
      <c r="S8" s="2">
        <v>0.12281391235999214</v>
      </c>
      <c r="T8" s="2">
        <v>0.16447596227094557</v>
      </c>
      <c r="U8" s="2">
        <v>0.2298328911232137</v>
      </c>
      <c r="V8" s="2">
        <v>0.20889680497834071</v>
      </c>
      <c r="W8" s="2">
        <v>0.23530993680247411</v>
      </c>
      <c r="X8" s="2">
        <v>0.25133098472549309</v>
      </c>
      <c r="Y8" s="2">
        <v>0.26173193573767162</v>
      </c>
      <c r="Z8" s="2">
        <v>0.22185869472243605</v>
      </c>
      <c r="AA8" s="2">
        <v>0.17601430154464029</v>
      </c>
      <c r="AB8" s="2">
        <v>0.12510164508663288</v>
      </c>
      <c r="AC8" s="2">
        <v>7.4879444095007033E-2</v>
      </c>
      <c r="AD8" s="2"/>
    </row>
    <row r="9" spans="1:30" x14ac:dyDescent="0.2">
      <c r="A9" s="1">
        <v>2022</v>
      </c>
      <c r="B9" s="2">
        <v>0.39</v>
      </c>
      <c r="C9" s="2">
        <v>0.37</v>
      </c>
      <c r="D9" s="2">
        <v>0.4</v>
      </c>
      <c r="E9" s="2">
        <v>0.33</v>
      </c>
      <c r="F9" s="2">
        <v>0.26</v>
      </c>
      <c r="G9" s="2">
        <v>0.37</v>
      </c>
      <c r="H9" s="2">
        <v>0.51</v>
      </c>
      <c r="I9" s="2">
        <v>0.33</v>
      </c>
      <c r="J9" s="2">
        <v>0.31</v>
      </c>
      <c r="K9" s="2">
        <v>0.38</v>
      </c>
      <c r="L9" s="2">
        <v>0.36</v>
      </c>
      <c r="M9" s="2">
        <v>0.31</v>
      </c>
      <c r="N9" s="2">
        <v>4.3199999999999994</v>
      </c>
      <c r="Q9">
        <v>2019</v>
      </c>
      <c r="R9" s="2">
        <v>8.0762634212813947E-2</v>
      </c>
      <c r="S9" s="2">
        <v>0.14419010022814077</v>
      </c>
      <c r="T9" s="2">
        <v>0.19493288603367678</v>
      </c>
      <c r="U9" s="2">
        <v>0.19520574685718747</v>
      </c>
      <c r="V9" s="2">
        <v>0.23346986651126914</v>
      </c>
      <c r="W9" s="2">
        <v>0.2377658654677503</v>
      </c>
      <c r="X9" s="2">
        <v>0.26051753075490142</v>
      </c>
      <c r="Y9" s="2">
        <v>0.24809654815002674</v>
      </c>
      <c r="Z9" s="2">
        <v>0.2307821416582746</v>
      </c>
      <c r="AA9" s="2">
        <v>0.18814068622971442</v>
      </c>
      <c r="AB9" s="2">
        <v>0.14229052167262507</v>
      </c>
      <c r="AC9" s="2">
        <v>8.478700656081857E-2</v>
      </c>
      <c r="AD9" s="2"/>
    </row>
    <row r="10" spans="1:30" x14ac:dyDescent="0.2">
      <c r="A10" s="1">
        <v>2023</v>
      </c>
      <c r="B10" s="2">
        <v>0.32</v>
      </c>
      <c r="C10" s="2">
        <v>0.37</v>
      </c>
      <c r="D10" s="2">
        <v>0.36</v>
      </c>
      <c r="E10" s="2">
        <v>0.28999999999999998</v>
      </c>
      <c r="F10" s="2">
        <v>0.28000000000000003</v>
      </c>
      <c r="G10" s="2">
        <v>0.27</v>
      </c>
      <c r="H10" s="2">
        <v>0.36</v>
      </c>
      <c r="I10" s="2">
        <v>0.37</v>
      </c>
      <c r="J10" s="2">
        <v>0.4</v>
      </c>
      <c r="K10" s="2">
        <v>0.26</v>
      </c>
      <c r="L10" s="2">
        <v>0.4</v>
      </c>
      <c r="M10" s="2">
        <v>0.35</v>
      </c>
      <c r="N10" s="2">
        <v>4.03</v>
      </c>
      <c r="Q10">
        <v>2020</v>
      </c>
      <c r="R10" s="2">
        <v>0.11176115334136327</v>
      </c>
      <c r="S10" s="2">
        <v>0.12776373123890472</v>
      </c>
      <c r="T10" s="2">
        <v>0.17515238257283838</v>
      </c>
      <c r="U10" s="2">
        <v>0.21644465017401293</v>
      </c>
      <c r="V10" s="2">
        <v>0.23783642479322709</v>
      </c>
      <c r="W10" s="2">
        <v>0.25078636402278331</v>
      </c>
      <c r="X10" s="2">
        <v>0.26446372452807465</v>
      </c>
      <c r="Y10" s="2">
        <v>0.25785822954539594</v>
      </c>
      <c r="Z10" s="2">
        <v>0.22583559168925021</v>
      </c>
      <c r="AA10" s="2">
        <v>0.18749238312193567</v>
      </c>
      <c r="AB10" s="2">
        <v>0.14760559784256466</v>
      </c>
      <c r="AC10" s="2">
        <v>0.1048020289672808</v>
      </c>
      <c r="AD10" s="2"/>
    </row>
    <row r="11" spans="1:30" x14ac:dyDescent="0.2">
      <c r="A11" s="1">
        <v>2024</v>
      </c>
      <c r="B11" s="2">
        <v>0.45</v>
      </c>
      <c r="C11" s="2">
        <v>0.33</v>
      </c>
      <c r="D11" s="2">
        <v>0.24</v>
      </c>
      <c r="E11" s="2">
        <v>0.37</v>
      </c>
      <c r="F11" s="2">
        <v>0.27</v>
      </c>
      <c r="G11" s="2">
        <v>0.34</v>
      </c>
      <c r="H11" s="2">
        <v>0.45</v>
      </c>
      <c r="I11" s="2">
        <v>0.35</v>
      </c>
      <c r="J11" s="2">
        <v>0.23</v>
      </c>
      <c r="K11" s="2">
        <v>0.31</v>
      </c>
      <c r="L11" s="2">
        <v>0.33</v>
      </c>
      <c r="M11" s="2">
        <v>0.38</v>
      </c>
      <c r="N11" s="2">
        <v>4.0500000000000007</v>
      </c>
      <c r="Q11">
        <v>2021</v>
      </c>
      <c r="R11" s="2">
        <v>9.9466417926943024E-2</v>
      </c>
      <c r="S11" s="2">
        <v>0.1736212053672371</v>
      </c>
      <c r="T11" s="2">
        <v>0.17208890112632186</v>
      </c>
      <c r="U11" s="2">
        <v>0.19672131147540983</v>
      </c>
      <c r="V11" s="2">
        <v>0.25590033047699823</v>
      </c>
      <c r="W11" s="2">
        <v>0.24991492257954739</v>
      </c>
      <c r="X11" s="2">
        <v>0.26338075537600641</v>
      </c>
      <c r="Y11" s="2">
        <v>0.24504155109977296</v>
      </c>
      <c r="Z11" s="2">
        <v>0.22139747437873503</v>
      </c>
      <c r="AA11" s="2">
        <v>0.19125461743290659</v>
      </c>
      <c r="AB11" s="2">
        <v>0.1326025459688826</v>
      </c>
      <c r="AC11" s="2">
        <v>9.386075569171623E-2</v>
      </c>
      <c r="AD11" s="2"/>
    </row>
    <row r="12" spans="1:30" x14ac:dyDescent="0.2">
      <c r="A12" s="1">
        <v>2025</v>
      </c>
      <c r="B12" s="2">
        <v>0.3</v>
      </c>
      <c r="C12" s="2">
        <v>0.35</v>
      </c>
      <c r="D12" s="2">
        <v>0.35</v>
      </c>
      <c r="E12" s="2">
        <v>0.3</v>
      </c>
      <c r="F12" s="2">
        <v>0.28000000000000003</v>
      </c>
      <c r="G12" s="2">
        <v>0.39</v>
      </c>
      <c r="H12" s="2"/>
      <c r="I12" s="2"/>
      <c r="J12" s="2"/>
      <c r="K12" s="2"/>
      <c r="L12" s="2"/>
      <c r="M12" s="2"/>
      <c r="N12" s="2">
        <v>1.9699999999999998</v>
      </c>
      <c r="Q12">
        <v>2022</v>
      </c>
      <c r="R12" s="2">
        <v>8.5274808147186174E-2</v>
      </c>
      <c r="S12" s="2">
        <v>0.13426167634710348</v>
      </c>
      <c r="T12" s="2">
        <v>0.15934807994583369</v>
      </c>
      <c r="U12" s="2">
        <v>0.21822998693672246</v>
      </c>
      <c r="V12" s="2">
        <v>0.23264145763831698</v>
      </c>
      <c r="W12" s="2">
        <v>0.2374419586323343</v>
      </c>
      <c r="X12" s="2">
        <v>0.27280542575371847</v>
      </c>
      <c r="Y12" s="2">
        <v>0.23314118162457112</v>
      </c>
      <c r="Z12" s="2">
        <v>0.21502372108821177</v>
      </c>
      <c r="AA12" s="2">
        <v>0.1643231851474613</v>
      </c>
      <c r="AB12" s="2">
        <v>0.11448316056783647</v>
      </c>
      <c r="AC12" s="2">
        <v>8.7422231153244517E-2</v>
      </c>
      <c r="AD12" s="2"/>
    </row>
    <row r="13" spans="1:30" x14ac:dyDescent="0.2">
      <c r="A13" s="1" t="s">
        <v>3</v>
      </c>
      <c r="B13" s="2">
        <v>3.0999999999999996</v>
      </c>
      <c r="C13" s="2">
        <v>3.0200000000000005</v>
      </c>
      <c r="D13" s="2">
        <v>2.9</v>
      </c>
      <c r="E13" s="2">
        <v>2.52</v>
      </c>
      <c r="F13" s="2">
        <v>2.1100000000000003</v>
      </c>
      <c r="G13" s="2">
        <v>2.4</v>
      </c>
      <c r="H13" s="2">
        <v>2.8299999999999996</v>
      </c>
      <c r="I13" s="2">
        <v>2.77</v>
      </c>
      <c r="J13" s="2">
        <v>2.41</v>
      </c>
      <c r="K13" s="2">
        <v>1.9999999999999998</v>
      </c>
      <c r="L13" s="2">
        <v>2.48</v>
      </c>
      <c r="M13" s="2">
        <v>2.5</v>
      </c>
      <c r="N13" s="2">
        <v>31.040000000000003</v>
      </c>
      <c r="Q13">
        <v>2023</v>
      </c>
      <c r="R13" s="2">
        <v>0.10872527587226664</v>
      </c>
      <c r="S13" s="2">
        <v>0.14186096364576373</v>
      </c>
      <c r="T13" s="2">
        <v>0.14149494747058064</v>
      </c>
      <c r="U13" s="2">
        <v>0.18319664045545503</v>
      </c>
      <c r="V13" s="2">
        <v>0.20112398304602605</v>
      </c>
      <c r="W13" s="2">
        <v>0.2229841782080588</v>
      </c>
      <c r="X13" s="2">
        <v>0.24501293076863936</v>
      </c>
      <c r="Y13" s="2">
        <v>0.21824235598463573</v>
      </c>
      <c r="Z13" s="2">
        <v>0.19544337726155908</v>
      </c>
      <c r="AA13" s="2">
        <v>0.14042823276525193</v>
      </c>
      <c r="AB13" s="2">
        <v>9.1810836951225716E-2</v>
      </c>
      <c r="AC13" s="2">
        <v>7.944578619550019E-2</v>
      </c>
      <c r="AD13" s="2"/>
    </row>
    <row r="14" spans="1:30" x14ac:dyDescent="0.2">
      <c r="Q14">
        <v>2024</v>
      </c>
      <c r="R14" s="2">
        <v>7.6047094296171153E-2</v>
      </c>
      <c r="S14" s="2">
        <v>0.13775751862950614</v>
      </c>
      <c r="T14" s="2">
        <v>0.17135396834031441</v>
      </c>
      <c r="U14" s="2">
        <v>0.22127020252731477</v>
      </c>
      <c r="V14" s="2">
        <v>0.22225185580299595</v>
      </c>
      <c r="W14" s="2">
        <v>0.28998274786183609</v>
      </c>
      <c r="X14" s="2">
        <v>0.22940472107394505</v>
      </c>
      <c r="Y14" s="2">
        <v>0.21869727446897702</v>
      </c>
      <c r="Z14" s="2">
        <v>0.1891208771648778</v>
      </c>
      <c r="AA14" s="2">
        <v>0.16788730613954003</v>
      </c>
      <c r="AB14" s="2">
        <v>0.10510510510510511</v>
      </c>
      <c r="AC14" s="2">
        <v>7.1938542286708387E-2</v>
      </c>
      <c r="AD14" s="2"/>
    </row>
    <row r="15" spans="1:30" x14ac:dyDescent="0.2">
      <c r="Q15">
        <v>2025</v>
      </c>
      <c r="R15" s="2">
        <v>0.11158399562109657</v>
      </c>
      <c r="S15" s="2">
        <v>0.1290172661140403</v>
      </c>
      <c r="T15" s="2">
        <v>0.1776379293982045</v>
      </c>
      <c r="U15" s="2">
        <v>0.1914203766055618</v>
      </c>
      <c r="V15" s="2">
        <v>0.23081823342998031</v>
      </c>
      <c r="W15" s="2">
        <v>0.27127445708777181</v>
      </c>
      <c r="X15" s="2"/>
      <c r="Y15" s="2"/>
      <c r="Z15" s="2"/>
      <c r="AA15" s="2"/>
      <c r="AB15" s="2"/>
      <c r="AC15" s="2"/>
      <c r="AD15" s="2"/>
    </row>
    <row r="16" spans="1:30" x14ac:dyDescent="0.2">
      <c r="Q16" t="s">
        <v>4</v>
      </c>
      <c r="R16" s="4">
        <f>MIN(R8:R15)</f>
        <v>7.6047094296171153E-2</v>
      </c>
      <c r="S16" s="4">
        <f t="shared" ref="S16:AC16" si="1">MIN(S8:S15)</f>
        <v>0.12281391235999214</v>
      </c>
      <c r="T16" s="4">
        <f t="shared" si="1"/>
        <v>0.14149494747058064</v>
      </c>
      <c r="U16" s="4">
        <f t="shared" si="1"/>
        <v>0.18319664045545503</v>
      </c>
      <c r="V16" s="4">
        <f t="shared" si="1"/>
        <v>0.20112398304602605</v>
      </c>
      <c r="W16" s="4">
        <f t="shared" si="1"/>
        <v>0.2229841782080588</v>
      </c>
      <c r="X16" s="4">
        <f t="shared" si="1"/>
        <v>0.22940472107394505</v>
      </c>
      <c r="Y16" s="4">
        <f t="shared" si="1"/>
        <v>0.21824235598463573</v>
      </c>
      <c r="Z16" s="4">
        <f t="shared" si="1"/>
        <v>0.1891208771648778</v>
      </c>
      <c r="AA16" s="4">
        <f t="shared" si="1"/>
        <v>0.14042823276525193</v>
      </c>
      <c r="AB16" s="4">
        <f t="shared" si="1"/>
        <v>9.1810836951225716E-2</v>
      </c>
      <c r="AC16" s="4">
        <f t="shared" si="1"/>
        <v>7.1938542286708387E-2</v>
      </c>
      <c r="AD16" s="2"/>
    </row>
    <row r="17" spans="17:30" x14ac:dyDescent="0.2">
      <c r="Q17" t="s">
        <v>5</v>
      </c>
      <c r="R17" s="2">
        <f>MAX(R8:R15)</f>
        <v>0.11176115334136327</v>
      </c>
      <c r="S17" s="2">
        <f t="shared" ref="S17:AC17" si="2">MAX(S8:S15)</f>
        <v>0.1736212053672371</v>
      </c>
      <c r="T17" s="2">
        <f t="shared" si="2"/>
        <v>0.19493288603367678</v>
      </c>
      <c r="U17" s="2">
        <f t="shared" si="2"/>
        <v>0.2298328911232137</v>
      </c>
      <c r="V17" s="2">
        <f t="shared" si="2"/>
        <v>0.25590033047699823</v>
      </c>
      <c r="W17" s="2">
        <f t="shared" si="2"/>
        <v>0.28998274786183609</v>
      </c>
      <c r="X17" s="2">
        <f t="shared" si="2"/>
        <v>0.27280542575371847</v>
      </c>
      <c r="Y17" s="2">
        <f t="shared" si="2"/>
        <v>0.26173193573767162</v>
      </c>
      <c r="Z17" s="2">
        <f t="shared" si="2"/>
        <v>0.2307821416582746</v>
      </c>
      <c r="AA17" s="2">
        <f t="shared" si="2"/>
        <v>0.19125461743290659</v>
      </c>
      <c r="AB17" s="2">
        <f t="shared" si="2"/>
        <v>0.14760559784256466</v>
      </c>
      <c r="AC17" s="2">
        <f t="shared" si="2"/>
        <v>0.1048020289672808</v>
      </c>
      <c r="AD17" s="2"/>
    </row>
    <row r="21" spans="17:30" x14ac:dyDescent="0.2"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</row>
    <row r="22" spans="17:30" x14ac:dyDescent="0.2">
      <c r="Q22">
        <v>2023</v>
      </c>
      <c r="R22" s="2">
        <f>R13</f>
        <v>0.10872527587226664</v>
      </c>
      <c r="S22" s="2">
        <f t="shared" ref="S22:AC22" si="3">S13</f>
        <v>0.14186096364576373</v>
      </c>
      <c r="T22" s="2">
        <f t="shared" si="3"/>
        <v>0.14149494747058064</v>
      </c>
      <c r="U22" s="2">
        <f t="shared" si="3"/>
        <v>0.18319664045545503</v>
      </c>
      <c r="V22" s="2">
        <f t="shared" si="3"/>
        <v>0.20112398304602605</v>
      </c>
      <c r="W22" s="2">
        <f t="shared" si="3"/>
        <v>0.2229841782080588</v>
      </c>
      <c r="X22" s="2">
        <f t="shared" si="3"/>
        <v>0.24501293076863936</v>
      </c>
      <c r="Y22" s="2">
        <f t="shared" si="3"/>
        <v>0.21824235598463573</v>
      </c>
      <c r="Z22" s="2">
        <f t="shared" si="3"/>
        <v>0.19544337726155908</v>
      </c>
      <c r="AA22" s="2">
        <f t="shared" si="3"/>
        <v>0.14042823276525193</v>
      </c>
      <c r="AB22" s="2">
        <f t="shared" si="3"/>
        <v>9.1810836951225716E-2</v>
      </c>
      <c r="AC22" s="2">
        <f t="shared" si="3"/>
        <v>7.944578619550019E-2</v>
      </c>
      <c r="AD22" s="2"/>
    </row>
    <row r="23" spans="17:30" x14ac:dyDescent="0.2">
      <c r="Q23">
        <v>2024</v>
      </c>
      <c r="R23" s="2">
        <f t="shared" ref="R23:AC26" si="4">R14</f>
        <v>7.6047094296171153E-2</v>
      </c>
      <c r="S23" s="2">
        <f t="shared" si="4"/>
        <v>0.13775751862950614</v>
      </c>
      <c r="T23" s="2">
        <f t="shared" si="4"/>
        <v>0.17135396834031441</v>
      </c>
      <c r="U23" s="2">
        <f t="shared" si="4"/>
        <v>0.22127020252731477</v>
      </c>
      <c r="V23" s="2">
        <f t="shared" si="4"/>
        <v>0.22225185580299595</v>
      </c>
      <c r="W23" s="2">
        <f t="shared" si="4"/>
        <v>0.28998274786183609</v>
      </c>
      <c r="X23" s="2">
        <f t="shared" si="4"/>
        <v>0.22940472107394505</v>
      </c>
      <c r="Y23" s="2">
        <f t="shared" si="4"/>
        <v>0.21869727446897702</v>
      </c>
      <c r="Z23" s="2">
        <f t="shared" si="4"/>
        <v>0.1891208771648778</v>
      </c>
      <c r="AA23" s="2">
        <f t="shared" si="4"/>
        <v>0.16788730613954003</v>
      </c>
      <c r="AB23" s="2">
        <f t="shared" si="4"/>
        <v>0.10510510510510511</v>
      </c>
      <c r="AC23" s="2">
        <f t="shared" si="4"/>
        <v>7.1938542286708387E-2</v>
      </c>
    </row>
    <row r="24" spans="17:30" x14ac:dyDescent="0.2">
      <c r="Q24">
        <v>2025</v>
      </c>
      <c r="R24" s="2">
        <f t="shared" si="4"/>
        <v>0.11158399562109657</v>
      </c>
      <c r="S24" s="2">
        <f t="shared" si="4"/>
        <v>0.1290172661140403</v>
      </c>
      <c r="T24" s="2">
        <f t="shared" si="4"/>
        <v>0.1776379293982045</v>
      </c>
      <c r="U24" s="2">
        <f t="shared" si="4"/>
        <v>0.1914203766055618</v>
      </c>
      <c r="V24" s="2">
        <f t="shared" si="4"/>
        <v>0.23081823342998031</v>
      </c>
      <c r="W24" s="2">
        <f t="shared" si="4"/>
        <v>0.27127445708777181</v>
      </c>
      <c r="X24" s="2"/>
      <c r="Y24" s="2"/>
      <c r="Z24" s="2"/>
      <c r="AA24" s="2"/>
      <c r="AB24" s="2"/>
      <c r="AC24" s="2"/>
    </row>
    <row r="25" spans="17:30" x14ac:dyDescent="0.2">
      <c r="Q25" t="s">
        <v>4</v>
      </c>
      <c r="R25" s="2">
        <f>R16</f>
        <v>7.6047094296171153E-2</v>
      </c>
      <c r="S25" s="2">
        <f t="shared" si="4"/>
        <v>0.12281391235999214</v>
      </c>
      <c r="T25" s="2">
        <f t="shared" si="4"/>
        <v>0.14149494747058064</v>
      </c>
      <c r="U25" s="2">
        <f t="shared" si="4"/>
        <v>0.18319664045545503</v>
      </c>
      <c r="V25" s="2">
        <f t="shared" si="4"/>
        <v>0.20112398304602605</v>
      </c>
      <c r="W25" s="2">
        <f t="shared" si="4"/>
        <v>0.2229841782080588</v>
      </c>
      <c r="X25" s="2">
        <f t="shared" si="4"/>
        <v>0.22940472107394505</v>
      </c>
      <c r="Y25" s="2">
        <f t="shared" si="4"/>
        <v>0.21824235598463573</v>
      </c>
      <c r="Z25" s="2">
        <f t="shared" si="4"/>
        <v>0.1891208771648778</v>
      </c>
      <c r="AA25" s="2">
        <f t="shared" si="4"/>
        <v>0.14042823276525193</v>
      </c>
      <c r="AB25" s="2">
        <f t="shared" si="4"/>
        <v>9.1810836951225716E-2</v>
      </c>
      <c r="AC25" s="2">
        <f t="shared" si="4"/>
        <v>7.1938542286708387E-2</v>
      </c>
    </row>
    <row r="26" spans="17:30" x14ac:dyDescent="0.2">
      <c r="Q26" t="s">
        <v>143</v>
      </c>
      <c r="R26" s="2">
        <f>R17</f>
        <v>0.11176115334136327</v>
      </c>
      <c r="S26" s="2">
        <f t="shared" si="4"/>
        <v>0.1736212053672371</v>
      </c>
      <c r="T26" s="2">
        <f t="shared" si="4"/>
        <v>0.19493288603367678</v>
      </c>
      <c r="U26" s="2">
        <f t="shared" si="4"/>
        <v>0.2298328911232137</v>
      </c>
      <c r="V26" s="2">
        <f t="shared" si="4"/>
        <v>0.25590033047699823</v>
      </c>
      <c r="W26" s="2">
        <f t="shared" si="4"/>
        <v>0.28998274786183609</v>
      </c>
      <c r="X26" s="2">
        <f t="shared" si="4"/>
        <v>0.27280542575371847</v>
      </c>
      <c r="Y26" s="2">
        <f t="shared" si="4"/>
        <v>0.26173193573767162</v>
      </c>
      <c r="Z26" s="2">
        <f t="shared" si="4"/>
        <v>0.2307821416582746</v>
      </c>
      <c r="AA26" s="2">
        <f t="shared" si="4"/>
        <v>0.19125461743290659</v>
      </c>
      <c r="AB26" s="2">
        <f t="shared" si="4"/>
        <v>0.14760559784256466</v>
      </c>
      <c r="AC26" s="2">
        <f t="shared" si="4"/>
        <v>0.1048020289672808</v>
      </c>
    </row>
    <row r="54" spans="17:29" x14ac:dyDescent="0.2">
      <c r="R54">
        <v>1</v>
      </c>
      <c r="S54">
        <v>2</v>
      </c>
      <c r="T54">
        <v>3</v>
      </c>
      <c r="U54">
        <v>4</v>
      </c>
      <c r="V54">
        <v>5</v>
      </c>
      <c r="W54">
        <v>6</v>
      </c>
      <c r="X54">
        <v>7</v>
      </c>
      <c r="Y54">
        <v>8</v>
      </c>
      <c r="Z54">
        <v>9</v>
      </c>
      <c r="AA54">
        <v>10</v>
      </c>
      <c r="AB54">
        <v>11</v>
      </c>
      <c r="AC54">
        <v>12</v>
      </c>
    </row>
    <row r="55" spans="17:29" x14ac:dyDescent="0.2">
      <c r="Q55">
        <v>2023</v>
      </c>
      <c r="R55" s="2">
        <f>R22</f>
        <v>0.10872527587226664</v>
      </c>
      <c r="S55" s="2">
        <f t="shared" ref="S55:AC56" si="5">S22</f>
        <v>0.14186096364576373</v>
      </c>
      <c r="T55" s="2">
        <f t="shared" si="5"/>
        <v>0.14149494747058064</v>
      </c>
      <c r="U55" s="2">
        <f t="shared" si="5"/>
        <v>0.18319664045545503</v>
      </c>
      <c r="V55" s="2">
        <f t="shared" si="5"/>
        <v>0.20112398304602605</v>
      </c>
      <c r="W55" s="2">
        <f t="shared" si="5"/>
        <v>0.2229841782080588</v>
      </c>
      <c r="X55" s="2">
        <f t="shared" si="5"/>
        <v>0.24501293076863936</v>
      </c>
      <c r="Y55" s="2">
        <f t="shared" si="5"/>
        <v>0.21824235598463573</v>
      </c>
      <c r="Z55" s="2">
        <f t="shared" si="5"/>
        <v>0.19544337726155908</v>
      </c>
      <c r="AA55" s="2">
        <f t="shared" si="5"/>
        <v>0.14042823276525193</v>
      </c>
      <c r="AB55" s="2">
        <f t="shared" si="5"/>
        <v>9.1810836951225716E-2</v>
      </c>
      <c r="AC55" s="2">
        <f t="shared" si="5"/>
        <v>7.944578619550019E-2</v>
      </c>
    </row>
    <row r="56" spans="17:29" x14ac:dyDescent="0.2">
      <c r="Q56">
        <v>2024</v>
      </c>
      <c r="R56" s="2">
        <f>R23</f>
        <v>7.6047094296171153E-2</v>
      </c>
      <c r="S56" s="2">
        <f t="shared" si="5"/>
        <v>0.13775751862950614</v>
      </c>
      <c r="T56" s="2">
        <f t="shared" si="5"/>
        <v>0.17135396834031441</v>
      </c>
      <c r="U56" s="2">
        <f t="shared" si="5"/>
        <v>0.22127020252731477</v>
      </c>
      <c r="V56" s="2">
        <f t="shared" si="5"/>
        <v>0.22225185580299595</v>
      </c>
      <c r="W56" s="2">
        <f t="shared" si="5"/>
        <v>0.28998274786183609</v>
      </c>
      <c r="X56" s="2">
        <f t="shared" si="5"/>
        <v>0.22940472107394505</v>
      </c>
      <c r="Y56" s="2">
        <f t="shared" si="5"/>
        <v>0.21869727446897702</v>
      </c>
      <c r="Z56" s="2">
        <f t="shared" si="5"/>
        <v>0.1891208771648778</v>
      </c>
      <c r="AA56" s="2">
        <f t="shared" si="5"/>
        <v>0.16788730613954003</v>
      </c>
      <c r="AB56" s="2">
        <f t="shared" si="5"/>
        <v>0.10510510510510511</v>
      </c>
      <c r="AC56" s="2">
        <f t="shared" si="5"/>
        <v>7.1938542286708387E-2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DD17-BCFA-C74F-B8DB-5EFC4E23332D}">
  <dimension ref="A3:AD56"/>
  <sheetViews>
    <sheetView topLeftCell="G17" workbookViewId="0">
      <selection activeCell="Q27" sqref="Q27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13" width="5.6640625" bestFit="1" customWidth="1"/>
    <col min="14" max="14" width="10.5" bestFit="1" customWidth="1"/>
  </cols>
  <sheetData>
    <row r="3" spans="1:30" x14ac:dyDescent="0.2">
      <c r="A3" t="s">
        <v>0</v>
      </c>
      <c r="B3" t="s">
        <v>1</v>
      </c>
    </row>
    <row r="4" spans="1:30" x14ac:dyDescent="0.2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3</v>
      </c>
    </row>
    <row r="5" spans="1:30" x14ac:dyDescent="0.2">
      <c r="A5" s="1">
        <v>2018</v>
      </c>
      <c r="B5" s="2">
        <v>0.37</v>
      </c>
      <c r="C5" s="2">
        <v>0.38</v>
      </c>
      <c r="D5" s="2">
        <v>0.42</v>
      </c>
      <c r="E5" s="2">
        <v>0.24</v>
      </c>
      <c r="F5" s="2">
        <v>0.25</v>
      </c>
      <c r="G5" s="2">
        <v>0.26</v>
      </c>
      <c r="H5" s="2">
        <v>0.28999999999999998</v>
      </c>
      <c r="I5" s="2">
        <v>0.47</v>
      </c>
      <c r="J5" s="2">
        <v>0.35</v>
      </c>
      <c r="K5" s="2">
        <v>0.28999999999999998</v>
      </c>
      <c r="L5" s="2">
        <v>0.41</v>
      </c>
      <c r="M5" s="2">
        <v>0.32</v>
      </c>
      <c r="N5" s="2">
        <v>4.05</v>
      </c>
    </row>
    <row r="6" spans="1:30" x14ac:dyDescent="0.2">
      <c r="A6" s="1">
        <v>2019</v>
      </c>
      <c r="B6" s="2">
        <v>0.42</v>
      </c>
      <c r="C6" s="2">
        <v>0.4</v>
      </c>
      <c r="D6" s="2">
        <v>0.4</v>
      </c>
      <c r="E6" s="2">
        <v>0.28999999999999998</v>
      </c>
      <c r="F6" s="2">
        <v>0.22</v>
      </c>
      <c r="G6" s="2">
        <v>0.33</v>
      </c>
      <c r="H6" s="2">
        <v>0.36</v>
      </c>
      <c r="I6" s="2">
        <v>0.49</v>
      </c>
      <c r="J6" s="2">
        <v>0.37</v>
      </c>
      <c r="K6" s="2">
        <v>0.23</v>
      </c>
      <c r="L6" s="2">
        <v>0.25</v>
      </c>
      <c r="M6" s="2">
        <v>0.33</v>
      </c>
      <c r="N6" s="2">
        <v>4.09</v>
      </c>
    </row>
    <row r="7" spans="1:30" x14ac:dyDescent="0.2">
      <c r="A7" s="1">
        <v>2020</v>
      </c>
      <c r="B7" s="2">
        <v>0.42</v>
      </c>
      <c r="C7" s="2">
        <v>0.42</v>
      </c>
      <c r="D7" s="2">
        <v>0.37</v>
      </c>
      <c r="E7" s="2">
        <v>0.36</v>
      </c>
      <c r="F7" s="2">
        <v>0.26</v>
      </c>
      <c r="G7" s="2">
        <v>0.22</v>
      </c>
      <c r="H7" s="2">
        <v>0.45</v>
      </c>
      <c r="I7" s="2">
        <v>0.41</v>
      </c>
      <c r="J7" s="2">
        <v>0.36</v>
      </c>
      <c r="K7" s="2">
        <v>0.18</v>
      </c>
      <c r="L7" s="2">
        <v>0.38</v>
      </c>
      <c r="M7" s="2">
        <v>0.37</v>
      </c>
      <c r="N7" s="2">
        <v>4.2</v>
      </c>
      <c r="R7">
        <v>1</v>
      </c>
      <c r="S7">
        <v>2</v>
      </c>
      <c r="T7">
        <v>3</v>
      </c>
      <c r="U7">
        <v>4</v>
      </c>
      <c r="V7">
        <v>5</v>
      </c>
      <c r="W7">
        <v>6</v>
      </c>
      <c r="X7">
        <v>7</v>
      </c>
      <c r="Y7">
        <v>8</v>
      </c>
      <c r="Z7">
        <v>9</v>
      </c>
      <c r="AA7">
        <v>10</v>
      </c>
      <c r="AB7">
        <v>11</v>
      </c>
      <c r="AC7">
        <v>12</v>
      </c>
    </row>
    <row r="8" spans="1:30" x14ac:dyDescent="0.2">
      <c r="A8" s="1">
        <v>2021</v>
      </c>
      <c r="B8" s="2">
        <v>0.43</v>
      </c>
      <c r="C8" s="2">
        <v>0.4</v>
      </c>
      <c r="D8" s="2">
        <v>0.36</v>
      </c>
      <c r="E8" s="2">
        <v>0.34</v>
      </c>
      <c r="F8" s="2">
        <v>0.28999999999999998</v>
      </c>
      <c r="G8" s="2">
        <v>0.22</v>
      </c>
      <c r="H8" s="2">
        <v>0.41</v>
      </c>
      <c r="I8" s="2">
        <v>0.35</v>
      </c>
      <c r="J8" s="2">
        <v>0.39</v>
      </c>
      <c r="K8" s="2">
        <v>0.35</v>
      </c>
      <c r="L8" s="2">
        <v>0.35</v>
      </c>
      <c r="M8" s="2">
        <v>0.44</v>
      </c>
      <c r="N8" s="2">
        <v>4.330000000000001</v>
      </c>
      <c r="Q8">
        <v>2018</v>
      </c>
      <c r="R8" s="2">
        <v>0.37</v>
      </c>
      <c r="S8" s="2">
        <v>0.38</v>
      </c>
      <c r="T8" s="2">
        <v>0.42</v>
      </c>
      <c r="U8" s="2">
        <v>0.24</v>
      </c>
      <c r="V8" s="2">
        <v>0.25</v>
      </c>
      <c r="W8" s="2">
        <v>0.26</v>
      </c>
      <c r="X8" s="2">
        <v>0.28999999999999998</v>
      </c>
      <c r="Y8" s="2">
        <v>0.47</v>
      </c>
      <c r="Z8" s="2">
        <v>0.35</v>
      </c>
      <c r="AA8" s="2">
        <v>0.28999999999999998</v>
      </c>
      <c r="AB8" s="2">
        <v>0.41</v>
      </c>
      <c r="AC8" s="2">
        <v>0.32</v>
      </c>
      <c r="AD8" s="2">
        <f>AVERAGE(R8:AC8)</f>
        <v>0.33749999999999997</v>
      </c>
    </row>
    <row r="9" spans="1:30" x14ac:dyDescent="0.2">
      <c r="A9" s="1">
        <v>2022</v>
      </c>
      <c r="B9" s="2">
        <v>0.39</v>
      </c>
      <c r="C9" s="2">
        <v>0.37</v>
      </c>
      <c r="D9" s="2">
        <v>0.4</v>
      </c>
      <c r="E9" s="2">
        <v>0.33</v>
      </c>
      <c r="F9" s="2">
        <v>0.26</v>
      </c>
      <c r="G9" s="2">
        <v>0.37</v>
      </c>
      <c r="H9" s="2">
        <v>0.51</v>
      </c>
      <c r="I9" s="2">
        <v>0.33</v>
      </c>
      <c r="J9" s="2">
        <v>0.31</v>
      </c>
      <c r="K9" s="2">
        <v>0.38</v>
      </c>
      <c r="L9" s="2">
        <v>0.36</v>
      </c>
      <c r="M9" s="2">
        <v>0.31</v>
      </c>
      <c r="N9" s="2">
        <v>4.3199999999999994</v>
      </c>
      <c r="Q9">
        <v>2019</v>
      </c>
      <c r="R9" s="2">
        <v>0.42</v>
      </c>
      <c r="S9" s="2">
        <v>0.4</v>
      </c>
      <c r="T9" s="2">
        <v>0.4</v>
      </c>
      <c r="U9" s="2">
        <v>0.28999999999999998</v>
      </c>
      <c r="V9" s="2">
        <v>0.22</v>
      </c>
      <c r="W9" s="2">
        <v>0.33</v>
      </c>
      <c r="X9" s="2">
        <v>0.36</v>
      </c>
      <c r="Y9" s="2">
        <v>0.49</v>
      </c>
      <c r="Z9" s="2">
        <v>0.37</v>
      </c>
      <c r="AA9" s="2">
        <v>0.23</v>
      </c>
      <c r="AB9" s="2">
        <v>0.25</v>
      </c>
      <c r="AC9" s="2">
        <v>0.33</v>
      </c>
      <c r="AD9" s="2">
        <f t="shared" ref="AD9:AD17" si="0">AVERAGE(R9:AC9)</f>
        <v>0.34083333333333332</v>
      </c>
    </row>
    <row r="10" spans="1:30" x14ac:dyDescent="0.2">
      <c r="A10" s="1">
        <v>2023</v>
      </c>
      <c r="B10" s="2">
        <v>0.32</v>
      </c>
      <c r="C10" s="2">
        <v>0.37</v>
      </c>
      <c r="D10" s="2">
        <v>0.36</v>
      </c>
      <c r="E10" s="2">
        <v>0.28999999999999998</v>
      </c>
      <c r="F10" s="2">
        <v>0.28000000000000003</v>
      </c>
      <c r="G10" s="2">
        <v>0.27</v>
      </c>
      <c r="H10" s="2">
        <v>0.36</v>
      </c>
      <c r="I10" s="2">
        <v>0.37</v>
      </c>
      <c r="J10" s="2">
        <v>0.4</v>
      </c>
      <c r="K10" s="2">
        <v>0.26</v>
      </c>
      <c r="L10" s="2">
        <v>0.4</v>
      </c>
      <c r="M10" s="2">
        <v>0.35</v>
      </c>
      <c r="N10" s="2">
        <v>4.03</v>
      </c>
      <c r="Q10">
        <v>2020</v>
      </c>
      <c r="R10" s="2">
        <v>0.42</v>
      </c>
      <c r="S10" s="2">
        <v>0.42</v>
      </c>
      <c r="T10" s="2">
        <v>0.37</v>
      </c>
      <c r="U10" s="2">
        <v>0.36</v>
      </c>
      <c r="V10" s="2">
        <v>0.26</v>
      </c>
      <c r="W10" s="2">
        <v>0.22</v>
      </c>
      <c r="X10" s="2">
        <v>0.45</v>
      </c>
      <c r="Y10" s="2">
        <v>0.41</v>
      </c>
      <c r="Z10" s="2">
        <v>0.36</v>
      </c>
      <c r="AA10" s="2">
        <v>0.18</v>
      </c>
      <c r="AB10" s="2">
        <v>0.38</v>
      </c>
      <c r="AC10" s="2">
        <v>0.37</v>
      </c>
      <c r="AD10" s="2">
        <f t="shared" si="0"/>
        <v>0.35000000000000003</v>
      </c>
    </row>
    <row r="11" spans="1:30" x14ac:dyDescent="0.2">
      <c r="A11" s="1">
        <v>2024</v>
      </c>
      <c r="B11" s="2">
        <v>0.45</v>
      </c>
      <c r="C11" s="2">
        <v>0.33</v>
      </c>
      <c r="D11" s="2">
        <v>0.24</v>
      </c>
      <c r="E11" s="2">
        <v>0.37</v>
      </c>
      <c r="F11" s="2">
        <v>0.27</v>
      </c>
      <c r="G11" s="2">
        <v>0.34</v>
      </c>
      <c r="H11" s="2">
        <v>0.45</v>
      </c>
      <c r="I11" s="2">
        <v>0.35</v>
      </c>
      <c r="J11" s="2">
        <v>0.23</v>
      </c>
      <c r="K11" s="2">
        <v>0.31</v>
      </c>
      <c r="L11" s="2">
        <v>0.33</v>
      </c>
      <c r="M11" s="2">
        <v>0.38</v>
      </c>
      <c r="N11" s="2">
        <v>4.0500000000000007</v>
      </c>
      <c r="Q11">
        <v>2021</v>
      </c>
      <c r="R11" s="2">
        <v>0.43</v>
      </c>
      <c r="S11" s="2">
        <v>0.4</v>
      </c>
      <c r="T11" s="2">
        <v>0.36</v>
      </c>
      <c r="U11" s="2">
        <v>0.34</v>
      </c>
      <c r="V11" s="2">
        <v>0.28999999999999998</v>
      </c>
      <c r="W11" s="2">
        <v>0.22</v>
      </c>
      <c r="X11" s="2">
        <v>0.41</v>
      </c>
      <c r="Y11" s="2">
        <v>0.35</v>
      </c>
      <c r="Z11" s="2">
        <v>0.39</v>
      </c>
      <c r="AA11" s="2">
        <v>0.35</v>
      </c>
      <c r="AB11" s="2">
        <v>0.35</v>
      </c>
      <c r="AC11" s="2">
        <v>0.44</v>
      </c>
      <c r="AD11" s="2">
        <f t="shared" si="0"/>
        <v>0.36083333333333339</v>
      </c>
    </row>
    <row r="12" spans="1:30" x14ac:dyDescent="0.2">
      <c r="A12" s="1">
        <v>2025</v>
      </c>
      <c r="B12" s="2">
        <v>0.3</v>
      </c>
      <c r="C12" s="2">
        <v>0.35</v>
      </c>
      <c r="D12" s="2">
        <v>0.35</v>
      </c>
      <c r="E12" s="2">
        <v>0.3</v>
      </c>
      <c r="F12" s="2">
        <v>0.28000000000000003</v>
      </c>
      <c r="G12" s="2">
        <v>0.39</v>
      </c>
      <c r="H12" s="2"/>
      <c r="I12" s="2"/>
      <c r="J12" s="2"/>
      <c r="K12" s="2"/>
      <c r="L12" s="2"/>
      <c r="M12" s="2"/>
      <c r="N12" s="2">
        <v>1.9699999999999998</v>
      </c>
      <c r="Q12">
        <v>2022</v>
      </c>
      <c r="R12" s="2">
        <v>0.39</v>
      </c>
      <c r="S12" s="2">
        <v>0.37</v>
      </c>
      <c r="T12" s="2">
        <v>0.4</v>
      </c>
      <c r="U12" s="2">
        <v>0.33</v>
      </c>
      <c r="V12" s="2">
        <v>0.26</v>
      </c>
      <c r="W12" s="2">
        <v>0.37</v>
      </c>
      <c r="X12" s="2">
        <v>0.51</v>
      </c>
      <c r="Y12" s="2">
        <v>0.33</v>
      </c>
      <c r="Z12" s="2">
        <v>0.31</v>
      </c>
      <c r="AA12" s="2">
        <v>0.38</v>
      </c>
      <c r="AB12" s="2">
        <v>0.36</v>
      </c>
      <c r="AC12" s="2">
        <v>0.31</v>
      </c>
      <c r="AD12" s="2">
        <f t="shared" si="0"/>
        <v>0.35999999999999993</v>
      </c>
    </row>
    <row r="13" spans="1:30" x14ac:dyDescent="0.2">
      <c r="A13" s="1" t="s">
        <v>3</v>
      </c>
      <c r="B13" s="2">
        <v>3.0999999999999996</v>
      </c>
      <c r="C13" s="2">
        <v>3.0200000000000005</v>
      </c>
      <c r="D13" s="2">
        <v>2.9</v>
      </c>
      <c r="E13" s="2">
        <v>2.52</v>
      </c>
      <c r="F13" s="2">
        <v>2.1100000000000003</v>
      </c>
      <c r="G13" s="2">
        <v>2.4</v>
      </c>
      <c r="H13" s="2">
        <v>2.8299999999999996</v>
      </c>
      <c r="I13" s="2">
        <v>2.77</v>
      </c>
      <c r="J13" s="2">
        <v>2.41</v>
      </c>
      <c r="K13" s="2">
        <v>1.9999999999999998</v>
      </c>
      <c r="L13" s="2">
        <v>2.48</v>
      </c>
      <c r="M13" s="2">
        <v>2.5</v>
      </c>
      <c r="N13" s="2">
        <v>31.040000000000003</v>
      </c>
      <c r="Q13">
        <v>2023</v>
      </c>
      <c r="R13" s="2">
        <v>0.32</v>
      </c>
      <c r="S13" s="2">
        <v>0.37</v>
      </c>
      <c r="T13" s="2">
        <v>0.36</v>
      </c>
      <c r="U13" s="2">
        <v>0.28999999999999998</v>
      </c>
      <c r="V13" s="2">
        <v>0.28000000000000003</v>
      </c>
      <c r="W13" s="2">
        <v>0.27</v>
      </c>
      <c r="X13" s="2">
        <v>0.36</v>
      </c>
      <c r="Y13" s="2">
        <v>0.37</v>
      </c>
      <c r="Z13" s="2">
        <v>0.4</v>
      </c>
      <c r="AA13" s="2">
        <v>0.26</v>
      </c>
      <c r="AB13" s="2">
        <v>0.4</v>
      </c>
      <c r="AC13" s="2">
        <v>0.35</v>
      </c>
      <c r="AD13" s="2">
        <f t="shared" si="0"/>
        <v>0.33583333333333337</v>
      </c>
    </row>
    <row r="14" spans="1:30" x14ac:dyDescent="0.2">
      <c r="Q14">
        <v>2024</v>
      </c>
      <c r="R14" s="2">
        <v>0.45</v>
      </c>
      <c r="S14" s="2">
        <v>0.33</v>
      </c>
      <c r="T14" s="2">
        <v>0.24</v>
      </c>
      <c r="U14" s="2">
        <v>0.37</v>
      </c>
      <c r="V14" s="2">
        <v>0.27</v>
      </c>
      <c r="W14" s="2">
        <v>0.34</v>
      </c>
      <c r="X14" s="2">
        <v>0.45</v>
      </c>
      <c r="Y14" s="2">
        <v>0.35</v>
      </c>
      <c r="Z14" s="2">
        <v>0.23</v>
      </c>
      <c r="AA14" s="2">
        <v>0.31</v>
      </c>
      <c r="AB14" s="2">
        <v>0.33</v>
      </c>
      <c r="AC14" s="2">
        <v>0.38</v>
      </c>
      <c r="AD14" s="2">
        <f t="shared" si="0"/>
        <v>0.33750000000000008</v>
      </c>
    </row>
    <row r="15" spans="1:30" x14ac:dyDescent="0.2">
      <c r="Q15">
        <v>2025</v>
      </c>
      <c r="R15" s="2">
        <v>0.3</v>
      </c>
      <c r="S15" s="2">
        <v>0.35</v>
      </c>
      <c r="T15" s="2">
        <v>0.35</v>
      </c>
      <c r="U15" s="2">
        <v>0.3</v>
      </c>
      <c r="V15" s="2">
        <v>0.28000000000000003</v>
      </c>
      <c r="W15" s="2">
        <v>0.39</v>
      </c>
      <c r="AD15" s="2">
        <f t="shared" si="0"/>
        <v>0.32833333333333331</v>
      </c>
    </row>
    <row r="16" spans="1:30" x14ac:dyDescent="0.2">
      <c r="Q16" t="s">
        <v>4</v>
      </c>
      <c r="R16" s="2">
        <f>MIN(R8:R15)</f>
        <v>0.3</v>
      </c>
      <c r="S16" s="2">
        <f t="shared" ref="S16:AC16" si="1">MIN(S8:S15)</f>
        <v>0.33</v>
      </c>
      <c r="T16" s="2">
        <f t="shared" si="1"/>
        <v>0.24</v>
      </c>
      <c r="U16" s="2">
        <f t="shared" si="1"/>
        <v>0.24</v>
      </c>
      <c r="V16" s="2">
        <f t="shared" si="1"/>
        <v>0.22</v>
      </c>
      <c r="W16" s="2">
        <f t="shared" si="1"/>
        <v>0.22</v>
      </c>
      <c r="X16" s="2">
        <f t="shared" si="1"/>
        <v>0.28999999999999998</v>
      </c>
      <c r="Y16" s="2">
        <f t="shared" si="1"/>
        <v>0.33</v>
      </c>
      <c r="Z16" s="2">
        <f t="shared" si="1"/>
        <v>0.23</v>
      </c>
      <c r="AA16" s="2">
        <f t="shared" si="1"/>
        <v>0.18</v>
      </c>
      <c r="AB16" s="2">
        <f t="shared" si="1"/>
        <v>0.25</v>
      </c>
      <c r="AC16" s="2">
        <f t="shared" si="1"/>
        <v>0.31</v>
      </c>
      <c r="AD16" s="2">
        <f t="shared" si="0"/>
        <v>0.26166666666666666</v>
      </c>
    </row>
    <row r="17" spans="17:30" x14ac:dyDescent="0.2">
      <c r="Q17" t="s">
        <v>5</v>
      </c>
      <c r="R17" s="2">
        <f>MAX(R8:R15)</f>
        <v>0.45</v>
      </c>
      <c r="S17" s="2">
        <f t="shared" ref="S17:AC17" si="2">MAX(S8:S15)</f>
        <v>0.42</v>
      </c>
      <c r="T17" s="2">
        <f t="shared" si="2"/>
        <v>0.42</v>
      </c>
      <c r="U17" s="2">
        <f t="shared" si="2"/>
        <v>0.37</v>
      </c>
      <c r="V17" s="2">
        <f t="shared" si="2"/>
        <v>0.28999999999999998</v>
      </c>
      <c r="W17" s="2">
        <f t="shared" si="2"/>
        <v>0.39</v>
      </c>
      <c r="X17" s="2">
        <f t="shared" si="2"/>
        <v>0.51</v>
      </c>
      <c r="Y17" s="2">
        <f t="shared" si="2"/>
        <v>0.49</v>
      </c>
      <c r="Z17" s="2">
        <f t="shared" si="2"/>
        <v>0.4</v>
      </c>
      <c r="AA17" s="2">
        <f t="shared" si="2"/>
        <v>0.38</v>
      </c>
      <c r="AB17" s="2">
        <f t="shared" si="2"/>
        <v>0.41</v>
      </c>
      <c r="AC17" s="2">
        <f t="shared" si="2"/>
        <v>0.44</v>
      </c>
      <c r="AD17" s="2">
        <f t="shared" si="0"/>
        <v>0.41416666666666679</v>
      </c>
    </row>
    <row r="21" spans="17:30" x14ac:dyDescent="0.2"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</row>
    <row r="22" spans="17:30" x14ac:dyDescent="0.2">
      <c r="Q22">
        <v>2023</v>
      </c>
      <c r="R22" s="2">
        <v>0.32</v>
      </c>
      <c r="S22" s="2">
        <v>0.37</v>
      </c>
      <c r="T22" s="2">
        <v>0.36</v>
      </c>
      <c r="U22" s="2">
        <v>0.28999999999999998</v>
      </c>
      <c r="V22" s="2">
        <v>0.28000000000000003</v>
      </c>
      <c r="W22" s="2">
        <v>0.27</v>
      </c>
      <c r="X22" s="2">
        <v>0.36</v>
      </c>
      <c r="Y22" s="2">
        <v>0.37</v>
      </c>
      <c r="Z22" s="2">
        <v>0.4</v>
      </c>
      <c r="AA22" s="2">
        <v>0.26</v>
      </c>
      <c r="AB22" s="2">
        <v>0.4</v>
      </c>
      <c r="AC22" s="2">
        <v>0.35</v>
      </c>
      <c r="AD22" s="2">
        <f t="shared" ref="AD22" si="3">AVERAGE(R22:AC22)</f>
        <v>0.33583333333333337</v>
      </c>
    </row>
    <row r="23" spans="17:30" x14ac:dyDescent="0.2">
      <c r="Q23">
        <v>2024</v>
      </c>
      <c r="R23" s="2">
        <v>0.45</v>
      </c>
      <c r="S23" s="2">
        <v>0.33</v>
      </c>
      <c r="T23" s="2">
        <v>0.24</v>
      </c>
      <c r="U23" s="2">
        <v>0.37</v>
      </c>
      <c r="V23" s="2">
        <v>0.27</v>
      </c>
      <c r="W23" s="2">
        <v>0.34</v>
      </c>
      <c r="X23" s="2">
        <v>0.45</v>
      </c>
      <c r="Y23" s="2">
        <v>0.35</v>
      </c>
      <c r="Z23" s="2">
        <v>0.23</v>
      </c>
      <c r="AA23" s="2">
        <v>0.31</v>
      </c>
      <c r="AB23" s="2">
        <v>0.33</v>
      </c>
      <c r="AC23" s="2">
        <v>0.38</v>
      </c>
    </row>
    <row r="24" spans="17:30" x14ac:dyDescent="0.2">
      <c r="Q24">
        <v>2025</v>
      </c>
      <c r="R24" s="2">
        <v>0.3</v>
      </c>
      <c r="S24" s="2">
        <v>0.35</v>
      </c>
      <c r="T24" s="2">
        <v>0.35</v>
      </c>
      <c r="U24" s="2">
        <v>0.3</v>
      </c>
      <c r="V24" s="2">
        <v>0.28000000000000003</v>
      </c>
      <c r="W24" s="2">
        <v>0.39</v>
      </c>
    </row>
    <row r="25" spans="17:30" x14ac:dyDescent="0.2">
      <c r="Q25" t="s">
        <v>4</v>
      </c>
      <c r="R25" s="2">
        <v>0.3</v>
      </c>
      <c r="S25" s="2">
        <v>0.33</v>
      </c>
      <c r="T25" s="2">
        <v>0.24</v>
      </c>
      <c r="U25" s="2">
        <v>0.24</v>
      </c>
      <c r="V25" s="2">
        <v>0.22</v>
      </c>
      <c r="W25" s="2">
        <v>0.22</v>
      </c>
      <c r="X25" s="2">
        <v>0.28999999999999998</v>
      </c>
      <c r="Y25" s="2">
        <v>0.33</v>
      </c>
      <c r="Z25" s="2">
        <v>0.23</v>
      </c>
      <c r="AA25" s="2">
        <v>0.18</v>
      </c>
      <c r="AB25" s="2">
        <v>0.25</v>
      </c>
      <c r="AC25" s="2">
        <v>0.31</v>
      </c>
    </row>
    <row r="26" spans="17:30" x14ac:dyDescent="0.2">
      <c r="Q26" t="s">
        <v>143</v>
      </c>
      <c r="R26" s="2">
        <v>0.45</v>
      </c>
      <c r="S26" s="2">
        <v>0.42</v>
      </c>
      <c r="T26" s="2">
        <v>0.42</v>
      </c>
      <c r="U26" s="2">
        <v>0.37</v>
      </c>
      <c r="V26" s="2">
        <v>0.28999999999999998</v>
      </c>
      <c r="W26" s="2">
        <v>0.39</v>
      </c>
      <c r="X26" s="2">
        <v>0.51</v>
      </c>
      <c r="Y26" s="2">
        <v>0.49</v>
      </c>
      <c r="Z26" s="2">
        <v>0.4</v>
      </c>
      <c r="AA26" s="2">
        <v>0.38</v>
      </c>
      <c r="AB26" s="2">
        <v>0.41</v>
      </c>
      <c r="AC26" s="2">
        <v>0.44</v>
      </c>
    </row>
    <row r="54" spans="17:29" x14ac:dyDescent="0.2">
      <c r="R54">
        <v>1</v>
      </c>
      <c r="S54">
        <v>2</v>
      </c>
      <c r="T54">
        <v>3</v>
      </c>
      <c r="U54">
        <v>4</v>
      </c>
      <c r="V54">
        <v>5</v>
      </c>
      <c r="W54">
        <v>6</v>
      </c>
      <c r="X54">
        <v>7</v>
      </c>
      <c r="Y54">
        <v>8</v>
      </c>
      <c r="Z54">
        <v>9</v>
      </c>
      <c r="AA54">
        <v>10</v>
      </c>
      <c r="AB54">
        <v>11</v>
      </c>
      <c r="AC54">
        <v>12</v>
      </c>
    </row>
    <row r="55" spans="17:29" x14ac:dyDescent="0.2">
      <c r="Q55">
        <v>2023</v>
      </c>
      <c r="R55" s="2">
        <v>0.32</v>
      </c>
      <c r="S55" s="2">
        <v>0.37</v>
      </c>
      <c r="T55" s="2">
        <v>0.36</v>
      </c>
      <c r="U55" s="2">
        <v>0.28999999999999998</v>
      </c>
      <c r="V55" s="2">
        <v>0.28000000000000003</v>
      </c>
      <c r="W55" s="2">
        <v>0.27</v>
      </c>
      <c r="X55" s="2">
        <v>0.36</v>
      </c>
      <c r="Y55" s="2">
        <v>0.37</v>
      </c>
      <c r="Z55" s="2">
        <v>0.4</v>
      </c>
      <c r="AA55" s="2">
        <v>0.26</v>
      </c>
      <c r="AB55" s="2">
        <v>0.4</v>
      </c>
      <c r="AC55" s="2">
        <v>0.35</v>
      </c>
    </row>
    <row r="56" spans="17:29" x14ac:dyDescent="0.2">
      <c r="Q56">
        <v>2024</v>
      </c>
      <c r="R56" s="2">
        <v>0.45</v>
      </c>
      <c r="S56" s="2">
        <v>0.33</v>
      </c>
      <c r="T56" s="2">
        <v>0.24</v>
      </c>
      <c r="U56" s="2">
        <v>0.37</v>
      </c>
      <c r="V56" s="2">
        <v>0.27</v>
      </c>
      <c r="W56" s="2">
        <v>0.34</v>
      </c>
      <c r="X56" s="2">
        <v>0.45</v>
      </c>
      <c r="Y56" s="2">
        <v>0.35</v>
      </c>
      <c r="Z56" s="2">
        <v>0.23</v>
      </c>
      <c r="AA56" s="2">
        <v>0.31</v>
      </c>
      <c r="AB56" s="2">
        <v>0.33</v>
      </c>
      <c r="AC56" s="2">
        <v>0.38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41DA-41F2-4340-8793-38A96F271332}">
  <dimension ref="A3:N13"/>
  <sheetViews>
    <sheetView workbookViewId="0">
      <selection activeCell="M22" sqref="M22"/>
    </sheetView>
  </sheetViews>
  <sheetFormatPr baseColWidth="10" defaultRowHeight="16" x14ac:dyDescent="0.2"/>
  <cols>
    <col min="1" max="1" width="27.6640625" bestFit="1" customWidth="1"/>
    <col min="2" max="2" width="16" bestFit="1" customWidth="1"/>
    <col min="3" max="13" width="5.6640625" bestFit="1" customWidth="1"/>
    <col min="14" max="14" width="10.5" bestFit="1" customWidth="1"/>
  </cols>
  <sheetData>
    <row r="3" spans="1:14" x14ac:dyDescent="0.2">
      <c r="A3" s="15" t="s">
        <v>141</v>
      </c>
      <c r="B3" s="15" t="s">
        <v>1</v>
      </c>
    </row>
    <row r="4" spans="1:14" x14ac:dyDescent="0.2">
      <c r="A4" s="15" t="s">
        <v>2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3</v>
      </c>
    </row>
    <row r="5" spans="1:14" x14ac:dyDescent="0.2">
      <c r="A5" s="1" t="s">
        <v>131</v>
      </c>
      <c r="B5" s="2">
        <v>0.26548263974390551</v>
      </c>
      <c r="C5" s="2">
        <v>0.27650648360030505</v>
      </c>
      <c r="D5" s="2">
        <v>0.31274470482629535</v>
      </c>
      <c r="E5" s="2">
        <v>0.23692881929256698</v>
      </c>
      <c r="F5" s="2">
        <v>0.2304147465437788</v>
      </c>
      <c r="G5" s="2">
        <v>0.24976576989999807</v>
      </c>
      <c r="H5" s="2">
        <v>0.27198462013044244</v>
      </c>
      <c r="I5" s="2">
        <v>0.37983309178678037</v>
      </c>
      <c r="J5" s="2">
        <v>0.29383456419938181</v>
      </c>
      <c r="K5" s="2">
        <v>0.24238705427344978</v>
      </c>
      <c r="L5" s="2">
        <v>0.28614730365544699</v>
      </c>
      <c r="M5" s="2">
        <v>0.2136396209751163</v>
      </c>
      <c r="N5" s="2">
        <v>3.2596694189274675</v>
      </c>
    </row>
    <row r="6" spans="1:14" x14ac:dyDescent="0.2">
      <c r="A6" s="1" t="s">
        <v>132</v>
      </c>
      <c r="B6" s="2">
        <v>0.27191249275616525</v>
      </c>
      <c r="C6" s="2">
        <v>0.28562741721053903</v>
      </c>
      <c r="D6" s="2">
        <v>0.31024675380590455</v>
      </c>
      <c r="E6" s="2">
        <v>0.24885028992688801</v>
      </c>
      <c r="F6" s="2">
        <v>0.22481228174474313</v>
      </c>
      <c r="G6" s="2">
        <v>0.28843935081916777</v>
      </c>
      <c r="H6" s="2">
        <v>0.31798681620485514</v>
      </c>
      <c r="I6" s="2">
        <v>0.38200555167746525</v>
      </c>
      <c r="J6" s="2">
        <v>0.30889621087314656</v>
      </c>
      <c r="K6" s="2">
        <v>0.20890982496937979</v>
      </c>
      <c r="L6" s="2">
        <v>0.19921761808171545</v>
      </c>
      <c r="M6" s="2">
        <v>0.21896621708175718</v>
      </c>
      <c r="N6" s="2">
        <v>3.2658708251517274</v>
      </c>
    </row>
    <row r="7" spans="1:14" x14ac:dyDescent="0.2">
      <c r="A7" s="1" t="s">
        <v>133</v>
      </c>
      <c r="B7" s="2">
        <v>0.28063862587026805</v>
      </c>
      <c r="C7" s="2">
        <v>0.28721322628150248</v>
      </c>
      <c r="D7" s="2">
        <v>0.2828161297889567</v>
      </c>
      <c r="E7" s="2">
        <v>0.29247976040058027</v>
      </c>
      <c r="F7" s="2">
        <v>0.25170501974945203</v>
      </c>
      <c r="G7" s="2">
        <v>0.23607449547507825</v>
      </c>
      <c r="H7" s="2">
        <v>0.3633661949177428</v>
      </c>
      <c r="I7" s="2">
        <v>0.34046030232874841</v>
      </c>
      <c r="J7" s="2">
        <v>0.29847450522470731</v>
      </c>
      <c r="K7" s="2">
        <v>0.18360142672431751</v>
      </c>
      <c r="L7" s="2">
        <v>0.27445915402001936</v>
      </c>
      <c r="M7" s="2">
        <v>0.25086249714738296</v>
      </c>
      <c r="N7" s="2">
        <v>3.342151337928756</v>
      </c>
    </row>
    <row r="8" spans="1:14" x14ac:dyDescent="0.2">
      <c r="A8" s="1" t="s">
        <v>134</v>
      </c>
      <c r="B8" s="2">
        <v>0.28183778010719723</v>
      </c>
      <c r="C8" s="2">
        <v>0.3017683626048645</v>
      </c>
      <c r="D8" s="2">
        <v>0.27497015976005384</v>
      </c>
      <c r="E8" s="2">
        <v>0.27691698012694327</v>
      </c>
      <c r="F8" s="2">
        <v>0.27457160641869527</v>
      </c>
      <c r="G8" s="2">
        <v>0.2306156887931794</v>
      </c>
      <c r="H8" s="2">
        <v>0.34427123642383667</v>
      </c>
      <c r="I8" s="2">
        <v>0.30335017260550651</v>
      </c>
      <c r="J8" s="2">
        <v>0.31520989804433802</v>
      </c>
      <c r="K8" s="2">
        <v>0.27598412180985477</v>
      </c>
      <c r="L8" s="2">
        <v>0.25130945452621556</v>
      </c>
      <c r="M8" s="2">
        <v>0.28511127886208798</v>
      </c>
      <c r="N8" s="2">
        <v>3.415916740082773</v>
      </c>
    </row>
    <row r="9" spans="1:14" x14ac:dyDescent="0.2">
      <c r="A9" s="1" t="s">
        <v>135</v>
      </c>
      <c r="B9" s="2">
        <v>0.25436167728591919</v>
      </c>
      <c r="C9" s="2">
        <v>0.26310894423558895</v>
      </c>
      <c r="D9" s="2">
        <v>0.28863451020149811</v>
      </c>
      <c r="E9" s="2">
        <v>0.27961404914529914</v>
      </c>
      <c r="F9" s="2">
        <v>0.24618670799934669</v>
      </c>
      <c r="G9" s="2">
        <v>0.30699681049331401</v>
      </c>
      <c r="H9" s="2">
        <v>0.3994774627266775</v>
      </c>
      <c r="I9" s="2">
        <v>0.28679115318914317</v>
      </c>
      <c r="J9" s="2">
        <v>0.26241079335312811</v>
      </c>
      <c r="K9" s="2">
        <v>0.2758212033986131</v>
      </c>
      <c r="L9" s="2">
        <v>0.24207213749697409</v>
      </c>
      <c r="M9" s="2">
        <v>0.20008813520750826</v>
      </c>
      <c r="N9" s="2">
        <v>3.3055635847330107</v>
      </c>
    </row>
    <row r="10" spans="1:14" x14ac:dyDescent="0.2">
      <c r="A10" s="1" t="s">
        <v>136</v>
      </c>
      <c r="B10" s="2">
        <v>0.21365960467959891</v>
      </c>
      <c r="C10" s="2">
        <v>0.25801334439778378</v>
      </c>
      <c r="D10" s="2">
        <v>0.24943488686287787</v>
      </c>
      <c r="E10" s="2">
        <v>0.23628474459767151</v>
      </c>
      <c r="F10" s="2">
        <v>0.23715476309379335</v>
      </c>
      <c r="G10" s="2">
        <v>0.2469908856884436</v>
      </c>
      <c r="H10" s="2">
        <v>0.29812039240829508</v>
      </c>
      <c r="I10" s="2">
        <v>0.28987531336989786</v>
      </c>
      <c r="J10" s="2">
        <v>0.29127053873398845</v>
      </c>
      <c r="K10" s="2">
        <v>0.19356048462706338</v>
      </c>
      <c r="L10" s="2">
        <v>0.22448769436721244</v>
      </c>
      <c r="M10" s="2">
        <v>0.19424336839474937</v>
      </c>
      <c r="N10" s="2">
        <v>2.9330960212213757</v>
      </c>
    </row>
    <row r="11" spans="1:14" x14ac:dyDescent="0.2">
      <c r="A11" s="1" t="s">
        <v>137</v>
      </c>
      <c r="B11" s="2">
        <v>0.24251732164685158</v>
      </c>
      <c r="C11" s="2">
        <v>0.22572609458300466</v>
      </c>
      <c r="D11" s="2">
        <v>0.20031907181433728</v>
      </c>
      <c r="E11" s="2">
        <v>0.28915925021982264</v>
      </c>
      <c r="F11" s="2">
        <v>0.24467585342937676</v>
      </c>
      <c r="G11" s="2">
        <v>0.31350061482644848</v>
      </c>
      <c r="H11" s="2">
        <v>0.32019012970060484</v>
      </c>
      <c r="I11" s="2">
        <v>0.27260238389916558</v>
      </c>
      <c r="J11" s="2">
        <v>0.20724351828030757</v>
      </c>
      <c r="K11" s="2">
        <v>0.22444103089264381</v>
      </c>
      <c r="L11" s="2">
        <v>0.19357033981576965</v>
      </c>
      <c r="M11" s="2">
        <v>0.19330056158196846</v>
      </c>
      <c r="N11" s="2">
        <v>2.9272461706903012</v>
      </c>
    </row>
    <row r="12" spans="1:14" x14ac:dyDescent="0.2">
      <c r="A12" s="1" t="s">
        <v>138</v>
      </c>
      <c r="B12" s="2">
        <v>0.18338448537912175</v>
      </c>
      <c r="C12" s="2">
        <v>0.21378394040905171</v>
      </c>
      <c r="D12" s="2">
        <v>0.24388425713315437</v>
      </c>
      <c r="E12" s="2">
        <v>0.23027601845335835</v>
      </c>
      <c r="F12" s="2">
        <v>0.24873217444277282</v>
      </c>
      <c r="G12" s="2">
        <v>0.31676681077648322</v>
      </c>
      <c r="H12" s="2"/>
      <c r="I12" s="2"/>
      <c r="J12" s="2"/>
      <c r="K12" s="2"/>
      <c r="L12" s="2"/>
      <c r="M12" s="2"/>
      <c r="N12" s="2">
        <v>1.4368276865939422</v>
      </c>
    </row>
    <row r="13" spans="1:14" x14ac:dyDescent="0.2">
      <c r="A13" s="1" t="s">
        <v>3</v>
      </c>
      <c r="B13" s="2">
        <v>1.9937946274690275</v>
      </c>
      <c r="C13" s="2">
        <v>2.1117478133226402</v>
      </c>
      <c r="D13" s="2">
        <v>2.1630504741930778</v>
      </c>
      <c r="E13" s="2">
        <v>2.0905099121631303</v>
      </c>
      <c r="F13" s="2">
        <v>1.9582531534219587</v>
      </c>
      <c r="G13" s="2">
        <v>2.1891504267721129</v>
      </c>
      <c r="H13" s="2">
        <v>2.3153968525124546</v>
      </c>
      <c r="I13" s="2">
        <v>2.2549179688567076</v>
      </c>
      <c r="J13" s="2">
        <v>1.9773400287089979</v>
      </c>
      <c r="K13" s="2">
        <v>1.6047051466953222</v>
      </c>
      <c r="L13" s="2">
        <v>1.6712637019633534</v>
      </c>
      <c r="M13" s="2">
        <v>1.5562116792505705</v>
      </c>
      <c r="N13" s="2">
        <v>23.886341785329357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B8B8-A99F-1746-A881-B3D2836D4090}">
  <dimension ref="A1:B11"/>
  <sheetViews>
    <sheetView workbookViewId="0">
      <selection sqref="A1:B11"/>
    </sheetView>
  </sheetViews>
  <sheetFormatPr baseColWidth="10" defaultRowHeight="16" x14ac:dyDescent="0.2"/>
  <sheetData>
    <row r="1" spans="1:2" x14ac:dyDescent="0.2">
      <c r="A1" s="17" t="s">
        <v>144</v>
      </c>
      <c r="B1" s="17" t="s">
        <v>146</v>
      </c>
    </row>
    <row r="2" spans="1:2" x14ac:dyDescent="0.2">
      <c r="A2">
        <v>0.18338448537912175</v>
      </c>
      <c r="B2">
        <v>1</v>
      </c>
    </row>
    <row r="3" spans="1:2" x14ac:dyDescent="0.2">
      <c r="A3">
        <v>0.20739481619551683</v>
      </c>
      <c r="B3">
        <v>9</v>
      </c>
    </row>
    <row r="4" spans="1:2" x14ac:dyDescent="0.2">
      <c r="A4">
        <v>0.23140514701191192</v>
      </c>
      <c r="B4">
        <v>12</v>
      </c>
    </row>
    <row r="5" spans="1:2" x14ac:dyDescent="0.2">
      <c r="A5">
        <v>0.25541547782830698</v>
      </c>
      <c r="B5">
        <v>19</v>
      </c>
    </row>
    <row r="6" spans="1:2" x14ac:dyDescent="0.2">
      <c r="A6">
        <v>0.27942580864470207</v>
      </c>
      <c r="B6">
        <v>14</v>
      </c>
    </row>
    <row r="7" spans="1:2" x14ac:dyDescent="0.2">
      <c r="A7">
        <v>0.30343613946109715</v>
      </c>
      <c r="B7">
        <v>20</v>
      </c>
    </row>
    <row r="8" spans="1:2" x14ac:dyDescent="0.2">
      <c r="A8">
        <v>0.32744647027749224</v>
      </c>
      <c r="B8">
        <v>9</v>
      </c>
    </row>
    <row r="9" spans="1:2" x14ac:dyDescent="0.2">
      <c r="A9">
        <v>0.35145680109388733</v>
      </c>
      <c r="B9">
        <v>2</v>
      </c>
    </row>
    <row r="10" spans="1:2" x14ac:dyDescent="0.2">
      <c r="A10">
        <v>0.37546713191028241</v>
      </c>
      <c r="B10">
        <v>1</v>
      </c>
    </row>
    <row r="11" spans="1:2" ht="17" thickBot="1" x14ac:dyDescent="0.25">
      <c r="A11" s="16" t="s">
        <v>145</v>
      </c>
      <c r="B11" s="1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25E7-46DD-BF44-BCCF-20F98C7B34A9}">
  <dimension ref="B1:J94"/>
  <sheetViews>
    <sheetView topLeftCell="A48" workbookViewId="0">
      <selection activeCell="I3" sqref="I3:I92"/>
    </sheetView>
  </sheetViews>
  <sheetFormatPr baseColWidth="10" defaultRowHeight="16" x14ac:dyDescent="0.2"/>
  <sheetData>
    <row r="1" spans="2:10" x14ac:dyDescent="0.2">
      <c r="B1" t="s">
        <v>39</v>
      </c>
    </row>
    <row r="2" spans="2:10" x14ac:dyDescent="0.2">
      <c r="B2">
        <v>0.26548263974390551</v>
      </c>
      <c r="E2" s="3"/>
      <c r="F2" s="12" t="s">
        <v>130</v>
      </c>
      <c r="G2" s="12" t="s">
        <v>139</v>
      </c>
      <c r="H2" s="3"/>
      <c r="I2" t="s">
        <v>140</v>
      </c>
      <c r="J2" t="s">
        <v>142</v>
      </c>
    </row>
    <row r="3" spans="2:10" x14ac:dyDescent="0.2">
      <c r="B3">
        <v>0.27650648360030505</v>
      </c>
      <c r="E3" s="10" t="s">
        <v>40</v>
      </c>
      <c r="F3" s="13" t="s">
        <v>131</v>
      </c>
      <c r="G3" t="s">
        <v>6</v>
      </c>
      <c r="H3" s="10" t="s">
        <v>40</v>
      </c>
      <c r="I3" s="14">
        <v>0.26548263974390551</v>
      </c>
    </row>
    <row r="4" spans="2:10" x14ac:dyDescent="0.2">
      <c r="B4">
        <v>0.31274470482629535</v>
      </c>
      <c r="E4" s="10" t="s">
        <v>41</v>
      </c>
      <c r="F4" s="13" t="s">
        <v>131</v>
      </c>
      <c r="G4" t="s">
        <v>7</v>
      </c>
      <c r="H4" s="10" t="s">
        <v>41</v>
      </c>
      <c r="I4" s="14">
        <v>0.27650648360030505</v>
      </c>
    </row>
    <row r="5" spans="2:10" x14ac:dyDescent="0.2">
      <c r="B5">
        <v>0.23692881929256698</v>
      </c>
      <c r="E5" s="10" t="s">
        <v>42</v>
      </c>
      <c r="F5" s="13" t="s">
        <v>131</v>
      </c>
      <c r="G5" t="s">
        <v>8</v>
      </c>
      <c r="H5" s="10" t="s">
        <v>42</v>
      </c>
      <c r="I5" s="14">
        <v>0.31274470482629535</v>
      </c>
    </row>
    <row r="6" spans="2:10" x14ac:dyDescent="0.2">
      <c r="B6">
        <v>0.2304147465437788</v>
      </c>
      <c r="E6" s="10" t="s">
        <v>43</v>
      </c>
      <c r="F6" s="13" t="s">
        <v>131</v>
      </c>
      <c r="G6" t="s">
        <v>9</v>
      </c>
      <c r="H6" s="10" t="s">
        <v>43</v>
      </c>
      <c r="I6" s="14">
        <v>0.23692881929256698</v>
      </c>
    </row>
    <row r="7" spans="2:10" x14ac:dyDescent="0.2">
      <c r="B7">
        <v>0.24976576989999807</v>
      </c>
      <c r="E7" s="10" t="s">
        <v>44</v>
      </c>
      <c r="F7" s="13" t="s">
        <v>131</v>
      </c>
      <c r="G7" t="s">
        <v>10</v>
      </c>
      <c r="H7" s="10" t="s">
        <v>44</v>
      </c>
      <c r="I7" s="14">
        <v>0.2304147465437788</v>
      </c>
    </row>
    <row r="8" spans="2:10" x14ac:dyDescent="0.2">
      <c r="B8">
        <v>0.27198462013044244</v>
      </c>
      <c r="E8" s="10" t="s">
        <v>45</v>
      </c>
      <c r="F8" s="13" t="s">
        <v>131</v>
      </c>
      <c r="G8" t="s">
        <v>11</v>
      </c>
      <c r="H8" s="10" t="s">
        <v>45</v>
      </c>
      <c r="I8" s="14">
        <v>0.24976576989999807</v>
      </c>
    </row>
    <row r="9" spans="2:10" x14ac:dyDescent="0.2">
      <c r="B9">
        <v>0.37983309178678037</v>
      </c>
      <c r="E9" s="10" t="s">
        <v>46</v>
      </c>
      <c r="F9" s="13" t="s">
        <v>131</v>
      </c>
      <c r="G9" t="s">
        <v>12</v>
      </c>
      <c r="H9" s="10" t="s">
        <v>46</v>
      </c>
      <c r="I9" s="14">
        <v>0.27198462013044244</v>
      </c>
    </row>
    <row r="10" spans="2:10" x14ac:dyDescent="0.2">
      <c r="B10">
        <v>0.29383456419938181</v>
      </c>
      <c r="E10" s="10" t="s">
        <v>47</v>
      </c>
      <c r="F10" s="13" t="s">
        <v>131</v>
      </c>
      <c r="G10" t="s">
        <v>13</v>
      </c>
      <c r="H10" s="10" t="s">
        <v>47</v>
      </c>
      <c r="I10" s="14">
        <v>0.37983309178678037</v>
      </c>
    </row>
    <row r="11" spans="2:10" x14ac:dyDescent="0.2">
      <c r="B11">
        <v>0.24238705427344978</v>
      </c>
      <c r="E11" s="10" t="s">
        <v>48</v>
      </c>
      <c r="F11" s="13" t="s">
        <v>131</v>
      </c>
      <c r="G11" t="s">
        <v>14</v>
      </c>
      <c r="H11" s="10" t="s">
        <v>48</v>
      </c>
      <c r="I11" s="14">
        <v>0.29383456419938181</v>
      </c>
    </row>
    <row r="12" spans="2:10" x14ac:dyDescent="0.2">
      <c r="B12">
        <v>0.28614730365544699</v>
      </c>
      <c r="E12" s="10" t="s">
        <v>49</v>
      </c>
      <c r="F12" s="13" t="s">
        <v>131</v>
      </c>
      <c r="G12" t="s">
        <v>15</v>
      </c>
      <c r="H12" s="10" t="s">
        <v>49</v>
      </c>
      <c r="I12" s="14">
        <v>0.24238705427344978</v>
      </c>
    </row>
    <row r="13" spans="2:10" x14ac:dyDescent="0.2">
      <c r="B13">
        <v>0.2136396209751163</v>
      </c>
      <c r="E13" s="10" t="s">
        <v>50</v>
      </c>
      <c r="F13" s="13" t="s">
        <v>131</v>
      </c>
      <c r="G13" t="s">
        <v>16</v>
      </c>
      <c r="H13" s="10" t="s">
        <v>50</v>
      </c>
      <c r="I13" s="14">
        <v>0.28614730365544699</v>
      </c>
    </row>
    <row r="14" spans="2:10" x14ac:dyDescent="0.2">
      <c r="B14">
        <v>0.27191249275616525</v>
      </c>
      <c r="E14" s="10" t="s">
        <v>51</v>
      </c>
      <c r="F14" s="13" t="s">
        <v>131</v>
      </c>
      <c r="G14" t="s">
        <v>17</v>
      </c>
      <c r="H14" s="10" t="s">
        <v>51</v>
      </c>
      <c r="I14" s="14">
        <v>0.2136396209751163</v>
      </c>
      <c r="J14" s="2">
        <f>AVERAGE(I3:I14)</f>
        <v>0.27163911824395565</v>
      </c>
    </row>
    <row r="15" spans="2:10" x14ac:dyDescent="0.2">
      <c r="B15">
        <v>0.28562741721053903</v>
      </c>
      <c r="E15" s="10" t="s">
        <v>52</v>
      </c>
      <c r="F15" s="13" t="s">
        <v>132</v>
      </c>
      <c r="G15" t="s">
        <v>6</v>
      </c>
      <c r="H15" s="10" t="s">
        <v>52</v>
      </c>
      <c r="I15" s="14">
        <v>0.27191249275616525</v>
      </c>
      <c r="J15" s="2">
        <f t="shared" ref="J15:J78" si="0">AVERAGE(I4:I15)</f>
        <v>0.27217493932831061</v>
      </c>
    </row>
    <row r="16" spans="2:10" x14ac:dyDescent="0.2">
      <c r="B16">
        <v>0.31024675380590455</v>
      </c>
      <c r="E16" s="10" t="s">
        <v>53</v>
      </c>
      <c r="F16" s="13" t="s">
        <v>132</v>
      </c>
      <c r="G16" t="s">
        <v>7</v>
      </c>
      <c r="H16" s="10" t="s">
        <v>53</v>
      </c>
      <c r="I16" s="14">
        <v>0.28562741721053903</v>
      </c>
      <c r="J16" s="2">
        <f t="shared" si="0"/>
        <v>0.2729350171291634</v>
      </c>
    </row>
    <row r="17" spans="2:10" x14ac:dyDescent="0.2">
      <c r="B17">
        <v>0.24885028992688801</v>
      </c>
      <c r="E17" s="10" t="s">
        <v>54</v>
      </c>
      <c r="F17" s="13" t="s">
        <v>132</v>
      </c>
      <c r="G17" t="s">
        <v>8</v>
      </c>
      <c r="H17" s="10" t="s">
        <v>54</v>
      </c>
      <c r="I17" s="14">
        <v>0.31024675380590455</v>
      </c>
      <c r="J17" s="2">
        <f t="shared" si="0"/>
        <v>0.27272685454413087</v>
      </c>
    </row>
    <row r="18" spans="2:10" x14ac:dyDescent="0.2">
      <c r="B18">
        <v>0.22481228174474313</v>
      </c>
      <c r="E18" s="10" t="s">
        <v>55</v>
      </c>
      <c r="F18" s="13" t="s">
        <v>132</v>
      </c>
      <c r="G18" t="s">
        <v>9</v>
      </c>
      <c r="H18" s="10" t="s">
        <v>55</v>
      </c>
      <c r="I18" s="14">
        <v>0.24885028992688801</v>
      </c>
      <c r="J18" s="2">
        <f t="shared" si="0"/>
        <v>0.27372031043032424</v>
      </c>
    </row>
    <row r="19" spans="2:10" x14ac:dyDescent="0.2">
      <c r="B19">
        <v>0.28843935081916777</v>
      </c>
      <c r="E19" s="10" t="s">
        <v>56</v>
      </c>
      <c r="F19" s="13" t="s">
        <v>132</v>
      </c>
      <c r="G19" t="s">
        <v>10</v>
      </c>
      <c r="H19" s="10" t="s">
        <v>56</v>
      </c>
      <c r="I19" s="14">
        <v>0.22481228174474313</v>
      </c>
      <c r="J19" s="2">
        <f t="shared" si="0"/>
        <v>0.27325343836373794</v>
      </c>
    </row>
    <row r="20" spans="2:10" x14ac:dyDescent="0.2">
      <c r="B20">
        <v>0.31798681620485514</v>
      </c>
      <c r="E20" s="10" t="s">
        <v>57</v>
      </c>
      <c r="F20" s="13" t="s">
        <v>132</v>
      </c>
      <c r="G20" t="s">
        <v>11</v>
      </c>
      <c r="H20" s="10" t="s">
        <v>57</v>
      </c>
      <c r="I20" s="14">
        <v>0.28843935081916777</v>
      </c>
      <c r="J20" s="2">
        <f t="shared" si="0"/>
        <v>0.27647623677366878</v>
      </c>
    </row>
    <row r="21" spans="2:10" x14ac:dyDescent="0.2">
      <c r="B21">
        <v>0.38200555167746525</v>
      </c>
      <c r="E21" s="10" t="s">
        <v>58</v>
      </c>
      <c r="F21" s="13" t="s">
        <v>132</v>
      </c>
      <c r="G21" t="s">
        <v>12</v>
      </c>
      <c r="H21" s="10" t="s">
        <v>58</v>
      </c>
      <c r="I21" s="14">
        <v>0.31798681620485514</v>
      </c>
      <c r="J21" s="2">
        <f t="shared" si="0"/>
        <v>0.28030975311320316</v>
      </c>
    </row>
    <row r="22" spans="2:10" x14ac:dyDescent="0.2">
      <c r="B22">
        <v>0.30889621087314656</v>
      </c>
      <c r="E22" s="10" t="s">
        <v>59</v>
      </c>
      <c r="F22" s="13" t="s">
        <v>132</v>
      </c>
      <c r="G22" t="s">
        <v>13</v>
      </c>
      <c r="H22" s="10" t="s">
        <v>59</v>
      </c>
      <c r="I22" s="14">
        <v>0.38200555167746525</v>
      </c>
      <c r="J22" s="2">
        <f t="shared" si="0"/>
        <v>0.28049079143742695</v>
      </c>
    </row>
    <row r="23" spans="2:10" x14ac:dyDescent="0.2">
      <c r="B23">
        <v>0.20890982496937979</v>
      </c>
      <c r="E23" s="10" t="s">
        <v>60</v>
      </c>
      <c r="F23" s="13" t="s">
        <v>132</v>
      </c>
      <c r="G23" t="s">
        <v>14</v>
      </c>
      <c r="H23" s="10" t="s">
        <v>60</v>
      </c>
      <c r="I23" s="14">
        <v>0.30889621087314656</v>
      </c>
      <c r="J23" s="2">
        <f t="shared" si="0"/>
        <v>0.28174592866024067</v>
      </c>
    </row>
    <row r="24" spans="2:10" x14ac:dyDescent="0.2">
      <c r="B24">
        <v>0.19921761808171545</v>
      </c>
      <c r="E24" s="10" t="s">
        <v>61</v>
      </c>
      <c r="F24" s="13" t="s">
        <v>132</v>
      </c>
      <c r="G24" t="s">
        <v>15</v>
      </c>
      <c r="H24" s="10" t="s">
        <v>61</v>
      </c>
      <c r="I24" s="14">
        <v>0.20890982496937979</v>
      </c>
      <c r="J24" s="2">
        <f t="shared" si="0"/>
        <v>0.27895615955156811</v>
      </c>
    </row>
    <row r="25" spans="2:10" x14ac:dyDescent="0.2">
      <c r="B25">
        <v>0.21896621708175718</v>
      </c>
      <c r="E25" s="10" t="s">
        <v>62</v>
      </c>
      <c r="F25" s="13" t="s">
        <v>132</v>
      </c>
      <c r="G25" t="s">
        <v>16</v>
      </c>
      <c r="H25" s="10" t="s">
        <v>62</v>
      </c>
      <c r="I25" s="14">
        <v>0.19921761808171545</v>
      </c>
      <c r="J25" s="2">
        <f t="shared" si="0"/>
        <v>0.27171201908709058</v>
      </c>
    </row>
    <row r="26" spans="2:10" x14ac:dyDescent="0.2">
      <c r="B26">
        <v>0.28063862587026805</v>
      </c>
      <c r="E26" s="10" t="s">
        <v>63</v>
      </c>
      <c r="F26" s="13" t="s">
        <v>132</v>
      </c>
      <c r="G26" t="s">
        <v>17</v>
      </c>
      <c r="H26" s="10" t="s">
        <v>63</v>
      </c>
      <c r="I26" s="14">
        <v>0.21896621708175718</v>
      </c>
      <c r="J26" s="2">
        <f t="shared" si="0"/>
        <v>0.27215590209597729</v>
      </c>
    </row>
    <row r="27" spans="2:10" x14ac:dyDescent="0.2">
      <c r="B27">
        <v>0.28721322628150248</v>
      </c>
      <c r="E27" s="10" t="s">
        <v>64</v>
      </c>
      <c r="F27" s="13" t="s">
        <v>133</v>
      </c>
      <c r="G27" t="s">
        <v>6</v>
      </c>
      <c r="H27" s="10" t="s">
        <v>64</v>
      </c>
      <c r="I27" s="14">
        <v>0.28063862587026805</v>
      </c>
      <c r="J27" s="2">
        <f t="shared" si="0"/>
        <v>0.27288307985548582</v>
      </c>
    </row>
    <row r="28" spans="2:10" x14ac:dyDescent="0.2">
      <c r="B28">
        <v>0.2828161297889567</v>
      </c>
      <c r="E28" s="10" t="s">
        <v>65</v>
      </c>
      <c r="F28" s="13" t="s">
        <v>133</v>
      </c>
      <c r="G28" t="s">
        <v>7</v>
      </c>
      <c r="H28" s="10" t="s">
        <v>65</v>
      </c>
      <c r="I28" s="14">
        <v>0.28721322628150248</v>
      </c>
      <c r="J28" s="2">
        <f t="shared" si="0"/>
        <v>0.27301523061139943</v>
      </c>
    </row>
    <row r="29" spans="2:10" x14ac:dyDescent="0.2">
      <c r="B29">
        <v>0.29247976040058027</v>
      </c>
      <c r="E29" s="10" t="s">
        <v>66</v>
      </c>
      <c r="F29" s="13" t="s">
        <v>133</v>
      </c>
      <c r="G29" t="s">
        <v>8</v>
      </c>
      <c r="H29" s="10" t="s">
        <v>66</v>
      </c>
      <c r="I29" s="14">
        <v>0.2828161297889567</v>
      </c>
      <c r="J29" s="2">
        <f t="shared" si="0"/>
        <v>0.27072934527665377</v>
      </c>
    </row>
    <row r="30" spans="2:10" x14ac:dyDescent="0.2">
      <c r="B30">
        <v>0.25170501974945203</v>
      </c>
      <c r="E30" s="10" t="s">
        <v>67</v>
      </c>
      <c r="F30" s="13" t="s">
        <v>133</v>
      </c>
      <c r="G30" t="s">
        <v>9</v>
      </c>
      <c r="H30" s="10" t="s">
        <v>67</v>
      </c>
      <c r="I30" s="14">
        <v>0.29247976040058027</v>
      </c>
      <c r="J30" s="2">
        <f t="shared" si="0"/>
        <v>0.27436513448279481</v>
      </c>
    </row>
    <row r="31" spans="2:10" x14ac:dyDescent="0.2">
      <c r="B31">
        <v>0.23607449547507825</v>
      </c>
      <c r="E31" s="10" t="s">
        <v>68</v>
      </c>
      <c r="F31" s="13" t="s">
        <v>133</v>
      </c>
      <c r="G31" t="s">
        <v>10</v>
      </c>
      <c r="H31" s="10" t="s">
        <v>68</v>
      </c>
      <c r="I31" s="14">
        <v>0.25170501974945203</v>
      </c>
      <c r="J31" s="2">
        <f t="shared" si="0"/>
        <v>0.27660619598318725</v>
      </c>
    </row>
    <row r="32" spans="2:10" x14ac:dyDescent="0.2">
      <c r="B32">
        <v>0.3633661949177428</v>
      </c>
      <c r="E32" s="10" t="s">
        <v>69</v>
      </c>
      <c r="F32" s="13" t="s">
        <v>133</v>
      </c>
      <c r="G32" t="s">
        <v>11</v>
      </c>
      <c r="H32" s="10" t="s">
        <v>69</v>
      </c>
      <c r="I32" s="14">
        <v>0.23607449547507825</v>
      </c>
      <c r="J32" s="2">
        <f t="shared" si="0"/>
        <v>0.27224245803784647</v>
      </c>
    </row>
    <row r="33" spans="2:10" x14ac:dyDescent="0.2">
      <c r="B33">
        <v>0.34046030232874841</v>
      </c>
      <c r="E33" s="10" t="s">
        <v>70</v>
      </c>
      <c r="F33" s="13" t="s">
        <v>133</v>
      </c>
      <c r="G33" t="s">
        <v>12</v>
      </c>
      <c r="H33" s="10" t="s">
        <v>70</v>
      </c>
      <c r="I33" s="14">
        <v>0.3633661949177428</v>
      </c>
      <c r="J33" s="2">
        <f t="shared" si="0"/>
        <v>0.27602407293058712</v>
      </c>
    </row>
    <row r="34" spans="2:10" x14ac:dyDescent="0.2">
      <c r="B34">
        <v>0.29847450522470731</v>
      </c>
      <c r="E34" s="10" t="s">
        <v>71</v>
      </c>
      <c r="F34" s="13" t="s">
        <v>133</v>
      </c>
      <c r="G34" t="s">
        <v>13</v>
      </c>
      <c r="H34" s="10" t="s">
        <v>71</v>
      </c>
      <c r="I34" s="14">
        <v>0.34046030232874841</v>
      </c>
      <c r="J34" s="2">
        <f t="shared" si="0"/>
        <v>0.272561968818194</v>
      </c>
    </row>
    <row r="35" spans="2:10" x14ac:dyDescent="0.2">
      <c r="B35">
        <v>0.18360142672431751</v>
      </c>
      <c r="E35" s="10" t="s">
        <v>72</v>
      </c>
      <c r="F35" s="13" t="s">
        <v>133</v>
      </c>
      <c r="G35" t="s">
        <v>14</v>
      </c>
      <c r="H35" s="10" t="s">
        <v>72</v>
      </c>
      <c r="I35" s="14">
        <v>0.29847450522470731</v>
      </c>
      <c r="J35" s="2">
        <f t="shared" si="0"/>
        <v>0.27169349334749077</v>
      </c>
    </row>
    <row r="36" spans="2:10" x14ac:dyDescent="0.2">
      <c r="B36">
        <v>0.27445915402001936</v>
      </c>
      <c r="E36" s="10" t="s">
        <v>73</v>
      </c>
      <c r="F36" s="13" t="s">
        <v>133</v>
      </c>
      <c r="G36" t="s">
        <v>15</v>
      </c>
      <c r="H36" s="10" t="s">
        <v>73</v>
      </c>
      <c r="I36" s="14">
        <v>0.18360142672431751</v>
      </c>
      <c r="J36" s="2">
        <f t="shared" si="0"/>
        <v>0.26958446016040222</v>
      </c>
    </row>
    <row r="37" spans="2:10" x14ac:dyDescent="0.2">
      <c r="B37">
        <v>0.25086249714738296</v>
      </c>
      <c r="E37" s="10" t="s">
        <v>74</v>
      </c>
      <c r="F37" s="13" t="s">
        <v>133</v>
      </c>
      <c r="G37" t="s">
        <v>16</v>
      </c>
      <c r="H37" s="10" t="s">
        <v>74</v>
      </c>
      <c r="I37" s="14">
        <v>0.27445915402001936</v>
      </c>
      <c r="J37" s="2">
        <f t="shared" si="0"/>
        <v>0.27585458815526082</v>
      </c>
    </row>
    <row r="38" spans="2:10" x14ac:dyDescent="0.2">
      <c r="B38">
        <v>0.28183778010719723</v>
      </c>
      <c r="E38" s="10" t="s">
        <v>75</v>
      </c>
      <c r="F38" s="13" t="s">
        <v>133</v>
      </c>
      <c r="G38" t="s">
        <v>17</v>
      </c>
      <c r="H38" s="10" t="s">
        <v>75</v>
      </c>
      <c r="I38" s="14">
        <v>0.25086249714738296</v>
      </c>
      <c r="J38" s="2">
        <f t="shared" si="0"/>
        <v>0.27851261149406298</v>
      </c>
    </row>
    <row r="39" spans="2:10" x14ac:dyDescent="0.2">
      <c r="B39">
        <v>0.3017683626048645</v>
      </c>
      <c r="E39" s="10" t="s">
        <v>76</v>
      </c>
      <c r="F39" s="13" t="s">
        <v>134</v>
      </c>
      <c r="G39" t="s">
        <v>6</v>
      </c>
      <c r="H39" s="10" t="s">
        <v>76</v>
      </c>
      <c r="I39" s="14">
        <v>0.28183778010719723</v>
      </c>
      <c r="J39" s="2">
        <f t="shared" si="0"/>
        <v>0.27861254101380711</v>
      </c>
    </row>
    <row r="40" spans="2:10" x14ac:dyDescent="0.2">
      <c r="B40">
        <v>0.27497015976005384</v>
      </c>
      <c r="E40" s="10" t="s">
        <v>77</v>
      </c>
      <c r="F40" s="13" t="s">
        <v>134</v>
      </c>
      <c r="G40" t="s">
        <v>7</v>
      </c>
      <c r="H40" s="10" t="s">
        <v>77</v>
      </c>
      <c r="I40" s="14">
        <v>0.3017683626048645</v>
      </c>
      <c r="J40" s="2">
        <f t="shared" si="0"/>
        <v>0.27982546904075395</v>
      </c>
    </row>
    <row r="41" spans="2:10" x14ac:dyDescent="0.2">
      <c r="B41">
        <v>0.27691698012694327</v>
      </c>
      <c r="E41" s="10" t="s">
        <v>78</v>
      </c>
      <c r="F41" s="13" t="s">
        <v>134</v>
      </c>
      <c r="G41" t="s">
        <v>8</v>
      </c>
      <c r="H41" s="10" t="s">
        <v>78</v>
      </c>
      <c r="I41" s="14">
        <v>0.27497015976005384</v>
      </c>
      <c r="J41" s="2">
        <f t="shared" si="0"/>
        <v>0.27917163820501206</v>
      </c>
    </row>
    <row r="42" spans="2:10" x14ac:dyDescent="0.2">
      <c r="B42">
        <v>0.27457160641869527</v>
      </c>
      <c r="E42" s="10" t="s">
        <v>79</v>
      </c>
      <c r="F42" s="13" t="s">
        <v>134</v>
      </c>
      <c r="G42" t="s">
        <v>9</v>
      </c>
      <c r="H42" s="10" t="s">
        <v>79</v>
      </c>
      <c r="I42" s="14">
        <v>0.27691698012694327</v>
      </c>
      <c r="J42" s="2">
        <f t="shared" si="0"/>
        <v>0.27787473984887562</v>
      </c>
    </row>
    <row r="43" spans="2:10" x14ac:dyDescent="0.2">
      <c r="B43">
        <v>0.2306156887931794</v>
      </c>
      <c r="E43" s="10" t="s">
        <v>80</v>
      </c>
      <c r="F43" s="13" t="s">
        <v>134</v>
      </c>
      <c r="G43" t="s">
        <v>10</v>
      </c>
      <c r="H43" s="10" t="s">
        <v>80</v>
      </c>
      <c r="I43" s="14">
        <v>0.27457160641869527</v>
      </c>
      <c r="J43" s="2">
        <f t="shared" si="0"/>
        <v>0.27978028873797922</v>
      </c>
    </row>
    <row r="44" spans="2:10" x14ac:dyDescent="0.2">
      <c r="B44">
        <v>0.34427123642383667</v>
      </c>
      <c r="E44" s="10" t="s">
        <v>81</v>
      </c>
      <c r="F44" s="13" t="s">
        <v>134</v>
      </c>
      <c r="G44" t="s">
        <v>11</v>
      </c>
      <c r="H44" s="10" t="s">
        <v>81</v>
      </c>
      <c r="I44" s="14">
        <v>0.2306156887931794</v>
      </c>
      <c r="J44" s="2">
        <f t="shared" si="0"/>
        <v>0.27932538818115432</v>
      </c>
    </row>
    <row r="45" spans="2:10" x14ac:dyDescent="0.2">
      <c r="B45">
        <v>0.30335017260550651</v>
      </c>
      <c r="E45" s="10" t="s">
        <v>82</v>
      </c>
      <c r="F45" s="13" t="s">
        <v>134</v>
      </c>
      <c r="G45" t="s">
        <v>12</v>
      </c>
      <c r="H45" s="10" t="s">
        <v>82</v>
      </c>
      <c r="I45" s="14">
        <v>0.34427123642383667</v>
      </c>
      <c r="J45" s="2">
        <f t="shared" si="0"/>
        <v>0.27773414163999549</v>
      </c>
    </row>
    <row r="46" spans="2:10" x14ac:dyDescent="0.2">
      <c r="B46">
        <v>0.31520989804433802</v>
      </c>
      <c r="E46" s="10" t="s">
        <v>83</v>
      </c>
      <c r="F46" s="13" t="s">
        <v>134</v>
      </c>
      <c r="G46" t="s">
        <v>13</v>
      </c>
      <c r="H46" s="10" t="s">
        <v>83</v>
      </c>
      <c r="I46" s="14">
        <v>0.30335017260550651</v>
      </c>
      <c r="J46" s="2">
        <f t="shared" si="0"/>
        <v>0.27464163082972526</v>
      </c>
    </row>
    <row r="47" spans="2:10" x14ac:dyDescent="0.2">
      <c r="B47">
        <v>0.27598412180985477</v>
      </c>
      <c r="E47" s="10" t="s">
        <v>84</v>
      </c>
      <c r="F47" s="13" t="s">
        <v>134</v>
      </c>
      <c r="G47" t="s">
        <v>14</v>
      </c>
      <c r="H47" s="10" t="s">
        <v>84</v>
      </c>
      <c r="I47" s="14">
        <v>0.31520989804433802</v>
      </c>
      <c r="J47" s="2">
        <f t="shared" si="0"/>
        <v>0.2760362468980278</v>
      </c>
    </row>
    <row r="48" spans="2:10" x14ac:dyDescent="0.2">
      <c r="B48">
        <v>0.25130945452621556</v>
      </c>
      <c r="E48" s="10" t="s">
        <v>85</v>
      </c>
      <c r="F48" s="13" t="s">
        <v>134</v>
      </c>
      <c r="G48" t="s">
        <v>15</v>
      </c>
      <c r="H48" s="10" t="s">
        <v>85</v>
      </c>
      <c r="I48" s="14">
        <v>0.27598412180985477</v>
      </c>
      <c r="J48" s="2">
        <f t="shared" si="0"/>
        <v>0.28373480482182262</v>
      </c>
    </row>
    <row r="49" spans="2:10" x14ac:dyDescent="0.2">
      <c r="B49">
        <v>0.28511127886208798</v>
      </c>
      <c r="E49" s="10" t="s">
        <v>86</v>
      </c>
      <c r="F49" s="13" t="s">
        <v>134</v>
      </c>
      <c r="G49" t="s">
        <v>16</v>
      </c>
      <c r="H49" s="10" t="s">
        <v>86</v>
      </c>
      <c r="I49" s="14">
        <v>0.25130945452621556</v>
      </c>
      <c r="J49" s="2">
        <f t="shared" si="0"/>
        <v>0.28180566319733896</v>
      </c>
    </row>
    <row r="50" spans="2:10" x14ac:dyDescent="0.2">
      <c r="B50">
        <v>0.25436167728591919</v>
      </c>
      <c r="E50" s="10" t="s">
        <v>87</v>
      </c>
      <c r="F50" s="13" t="s">
        <v>134</v>
      </c>
      <c r="G50" t="s">
        <v>17</v>
      </c>
      <c r="H50" s="10" t="s">
        <v>87</v>
      </c>
      <c r="I50" s="14">
        <v>0.28511127886208798</v>
      </c>
      <c r="J50" s="2">
        <f t="shared" si="0"/>
        <v>0.28465972834023107</v>
      </c>
    </row>
    <row r="51" spans="2:10" x14ac:dyDescent="0.2">
      <c r="B51">
        <v>0.26310894423558895</v>
      </c>
      <c r="E51" s="10" t="s">
        <v>88</v>
      </c>
      <c r="F51" s="13" t="s">
        <v>135</v>
      </c>
      <c r="G51" t="s">
        <v>6</v>
      </c>
      <c r="H51" s="10" t="s">
        <v>88</v>
      </c>
      <c r="I51" s="14">
        <v>0.25436167728591919</v>
      </c>
      <c r="J51" s="2">
        <f t="shared" si="0"/>
        <v>0.28237005310512453</v>
      </c>
    </row>
    <row r="52" spans="2:10" x14ac:dyDescent="0.2">
      <c r="B52">
        <v>0.28863451020149811</v>
      </c>
      <c r="E52" s="10" t="s">
        <v>89</v>
      </c>
      <c r="F52" s="13" t="s">
        <v>135</v>
      </c>
      <c r="G52" t="s">
        <v>7</v>
      </c>
      <c r="H52" s="10" t="s">
        <v>89</v>
      </c>
      <c r="I52" s="14">
        <v>0.26310894423558895</v>
      </c>
      <c r="J52" s="2">
        <f t="shared" si="0"/>
        <v>0.27914843490768493</v>
      </c>
    </row>
    <row r="53" spans="2:10" x14ac:dyDescent="0.2">
      <c r="B53">
        <v>0.27961404914529914</v>
      </c>
      <c r="E53" s="10" t="s">
        <v>90</v>
      </c>
      <c r="F53" s="13" t="s">
        <v>135</v>
      </c>
      <c r="G53" t="s">
        <v>8</v>
      </c>
      <c r="H53" s="10" t="s">
        <v>90</v>
      </c>
      <c r="I53" s="14">
        <v>0.28863451020149811</v>
      </c>
      <c r="J53" s="2">
        <f t="shared" si="0"/>
        <v>0.28028713077780526</v>
      </c>
    </row>
    <row r="54" spans="2:10" x14ac:dyDescent="0.2">
      <c r="B54">
        <v>0.24618670799934669</v>
      </c>
      <c r="E54" s="10" t="s">
        <v>91</v>
      </c>
      <c r="F54" s="13" t="s">
        <v>135</v>
      </c>
      <c r="G54" t="s">
        <v>9</v>
      </c>
      <c r="H54" s="10" t="s">
        <v>91</v>
      </c>
      <c r="I54" s="14">
        <v>0.27961404914529914</v>
      </c>
      <c r="J54" s="2">
        <f t="shared" si="0"/>
        <v>0.28051188652933495</v>
      </c>
    </row>
    <row r="55" spans="2:10" x14ac:dyDescent="0.2">
      <c r="B55">
        <v>0.30699681049331401</v>
      </c>
      <c r="E55" s="10" t="s">
        <v>92</v>
      </c>
      <c r="F55" s="13" t="s">
        <v>135</v>
      </c>
      <c r="G55" t="s">
        <v>10</v>
      </c>
      <c r="H55" s="10" t="s">
        <v>92</v>
      </c>
      <c r="I55" s="14">
        <v>0.24618670799934669</v>
      </c>
      <c r="J55" s="2">
        <f t="shared" si="0"/>
        <v>0.2781464783277226</v>
      </c>
    </row>
    <row r="56" spans="2:10" x14ac:dyDescent="0.2">
      <c r="B56">
        <v>0.3994774627266775</v>
      </c>
      <c r="E56" s="10" t="s">
        <v>93</v>
      </c>
      <c r="F56" s="13" t="s">
        <v>135</v>
      </c>
      <c r="G56" t="s">
        <v>11</v>
      </c>
      <c r="H56" s="10" t="s">
        <v>93</v>
      </c>
      <c r="I56" s="14">
        <v>0.30699681049331401</v>
      </c>
      <c r="J56" s="2">
        <f t="shared" si="0"/>
        <v>0.28451157180273373</v>
      </c>
    </row>
    <row r="57" spans="2:10" x14ac:dyDescent="0.2">
      <c r="B57">
        <v>0.28679115318914317</v>
      </c>
      <c r="E57" s="10" t="s">
        <v>94</v>
      </c>
      <c r="F57" s="13" t="s">
        <v>135</v>
      </c>
      <c r="G57" t="s">
        <v>12</v>
      </c>
      <c r="H57" s="10" t="s">
        <v>94</v>
      </c>
      <c r="I57" s="14">
        <v>0.3994774627266775</v>
      </c>
      <c r="J57" s="2">
        <f t="shared" si="0"/>
        <v>0.28911209066130383</v>
      </c>
    </row>
    <row r="58" spans="2:10" x14ac:dyDescent="0.2">
      <c r="B58">
        <v>0.26241079335312811</v>
      </c>
      <c r="E58" s="10" t="s">
        <v>95</v>
      </c>
      <c r="F58" s="13" t="s">
        <v>135</v>
      </c>
      <c r="G58" t="s">
        <v>13</v>
      </c>
      <c r="H58" s="10" t="s">
        <v>95</v>
      </c>
      <c r="I58" s="14">
        <v>0.28679115318914317</v>
      </c>
      <c r="J58" s="2">
        <f t="shared" si="0"/>
        <v>0.28773217237660692</v>
      </c>
    </row>
    <row r="59" spans="2:10" x14ac:dyDescent="0.2">
      <c r="B59">
        <v>0.2758212033986131</v>
      </c>
      <c r="E59" s="10" t="s">
        <v>96</v>
      </c>
      <c r="F59" s="13" t="s">
        <v>135</v>
      </c>
      <c r="G59" t="s">
        <v>14</v>
      </c>
      <c r="H59" s="10" t="s">
        <v>96</v>
      </c>
      <c r="I59" s="14">
        <v>0.26241079335312811</v>
      </c>
      <c r="J59" s="2">
        <f t="shared" si="0"/>
        <v>0.28333224698567278</v>
      </c>
    </row>
    <row r="60" spans="2:10" x14ac:dyDescent="0.2">
      <c r="B60">
        <v>0.24207213749697409</v>
      </c>
      <c r="E60" s="10" t="s">
        <v>97</v>
      </c>
      <c r="F60" s="13" t="s">
        <v>135</v>
      </c>
      <c r="G60" t="s">
        <v>15</v>
      </c>
      <c r="H60" s="10" t="s">
        <v>97</v>
      </c>
      <c r="I60" s="14">
        <v>0.2758212033986131</v>
      </c>
      <c r="J60" s="2">
        <f t="shared" si="0"/>
        <v>0.28331867045140263</v>
      </c>
    </row>
    <row r="61" spans="2:10" x14ac:dyDescent="0.2">
      <c r="B61">
        <v>0.20008813520750826</v>
      </c>
      <c r="E61" s="10" t="s">
        <v>98</v>
      </c>
      <c r="F61" s="13" t="s">
        <v>135</v>
      </c>
      <c r="G61" t="s">
        <v>16</v>
      </c>
      <c r="H61" s="10" t="s">
        <v>98</v>
      </c>
      <c r="I61" s="14">
        <v>0.24207213749697409</v>
      </c>
      <c r="J61" s="2">
        <f t="shared" si="0"/>
        <v>0.28254889403229916</v>
      </c>
    </row>
    <row r="62" spans="2:10" x14ac:dyDescent="0.2">
      <c r="B62">
        <v>0.21365960467959891</v>
      </c>
      <c r="E62" s="10" t="s">
        <v>99</v>
      </c>
      <c r="F62" s="13" t="s">
        <v>135</v>
      </c>
      <c r="G62" t="s">
        <v>17</v>
      </c>
      <c r="H62" s="10" t="s">
        <v>99</v>
      </c>
      <c r="I62" s="14">
        <v>0.20008813520750826</v>
      </c>
      <c r="J62" s="2">
        <f t="shared" si="0"/>
        <v>0.27546363206108421</v>
      </c>
    </row>
    <row r="63" spans="2:10" x14ac:dyDescent="0.2">
      <c r="B63">
        <v>0.25801334439778378</v>
      </c>
      <c r="E63" s="10" t="s">
        <v>100</v>
      </c>
      <c r="F63" s="13" t="s">
        <v>136</v>
      </c>
      <c r="G63" t="s">
        <v>6</v>
      </c>
      <c r="H63" s="10" t="s">
        <v>100</v>
      </c>
      <c r="I63" s="14">
        <v>0.21365960467959891</v>
      </c>
      <c r="J63" s="2">
        <f t="shared" si="0"/>
        <v>0.2720717926772242</v>
      </c>
    </row>
    <row r="64" spans="2:10" x14ac:dyDescent="0.2">
      <c r="B64">
        <v>0.24943488686287787</v>
      </c>
      <c r="E64" s="10" t="s">
        <v>101</v>
      </c>
      <c r="F64" s="13" t="s">
        <v>136</v>
      </c>
      <c r="G64" t="s">
        <v>7</v>
      </c>
      <c r="H64" s="10" t="s">
        <v>101</v>
      </c>
      <c r="I64" s="14">
        <v>0.25801334439778378</v>
      </c>
      <c r="J64" s="2">
        <f t="shared" si="0"/>
        <v>0.27164715935740708</v>
      </c>
    </row>
    <row r="65" spans="2:10" x14ac:dyDescent="0.2">
      <c r="B65">
        <v>0.23628474459767151</v>
      </c>
      <c r="E65" s="10" t="s">
        <v>102</v>
      </c>
      <c r="F65" s="13" t="s">
        <v>136</v>
      </c>
      <c r="G65" t="s">
        <v>8</v>
      </c>
      <c r="H65" s="10" t="s">
        <v>102</v>
      </c>
      <c r="I65" s="14">
        <v>0.24943488686287787</v>
      </c>
      <c r="J65" s="2">
        <f t="shared" si="0"/>
        <v>0.26838052407918872</v>
      </c>
    </row>
    <row r="66" spans="2:10" x14ac:dyDescent="0.2">
      <c r="B66">
        <v>0.23715476309379335</v>
      </c>
      <c r="E66" s="10" t="s">
        <v>103</v>
      </c>
      <c r="F66" s="13" t="s">
        <v>136</v>
      </c>
      <c r="G66" t="s">
        <v>9</v>
      </c>
      <c r="H66" s="10" t="s">
        <v>103</v>
      </c>
      <c r="I66" s="14">
        <v>0.23628474459767151</v>
      </c>
      <c r="J66" s="2">
        <f t="shared" si="0"/>
        <v>0.26476974870021974</v>
      </c>
    </row>
    <row r="67" spans="2:10" x14ac:dyDescent="0.2">
      <c r="B67">
        <v>0.2469908856884436</v>
      </c>
      <c r="E67" s="10" t="s">
        <v>104</v>
      </c>
      <c r="F67" s="13" t="s">
        <v>136</v>
      </c>
      <c r="G67" t="s">
        <v>10</v>
      </c>
      <c r="H67" s="10" t="s">
        <v>104</v>
      </c>
      <c r="I67" s="14">
        <v>0.23715476309379335</v>
      </c>
      <c r="J67" s="2">
        <f t="shared" si="0"/>
        <v>0.26401708662475698</v>
      </c>
    </row>
    <row r="68" spans="2:10" x14ac:dyDescent="0.2">
      <c r="B68">
        <v>0.29812039240829508</v>
      </c>
      <c r="E68" s="10" t="s">
        <v>105</v>
      </c>
      <c r="F68" s="13" t="s">
        <v>136</v>
      </c>
      <c r="G68" t="s">
        <v>11</v>
      </c>
      <c r="H68" s="10" t="s">
        <v>105</v>
      </c>
      <c r="I68" s="14">
        <v>0.2469908856884436</v>
      </c>
      <c r="J68" s="2">
        <f t="shared" si="0"/>
        <v>0.25901659289101781</v>
      </c>
    </row>
    <row r="69" spans="2:10" x14ac:dyDescent="0.2">
      <c r="B69">
        <v>0.28987531336989786</v>
      </c>
      <c r="E69" s="10" t="s">
        <v>106</v>
      </c>
      <c r="F69" s="13" t="s">
        <v>136</v>
      </c>
      <c r="G69" t="s">
        <v>12</v>
      </c>
      <c r="H69" s="10" t="s">
        <v>106</v>
      </c>
      <c r="I69" s="14">
        <v>0.29812039240829508</v>
      </c>
      <c r="J69" s="2">
        <f t="shared" si="0"/>
        <v>0.25057017036448598</v>
      </c>
    </row>
    <row r="70" spans="2:10" x14ac:dyDescent="0.2">
      <c r="B70">
        <v>0.29127053873398845</v>
      </c>
      <c r="E70" s="10" t="s">
        <v>107</v>
      </c>
      <c r="F70" s="13" t="s">
        <v>136</v>
      </c>
      <c r="G70" t="s">
        <v>13</v>
      </c>
      <c r="H70" s="10" t="s">
        <v>107</v>
      </c>
      <c r="I70" s="14">
        <v>0.28987531336989786</v>
      </c>
      <c r="J70" s="2">
        <f t="shared" si="0"/>
        <v>0.25082718371288221</v>
      </c>
    </row>
    <row r="71" spans="2:10" x14ac:dyDescent="0.2">
      <c r="B71">
        <v>0.19356048462706338</v>
      </c>
      <c r="E71" s="10" t="s">
        <v>108</v>
      </c>
      <c r="F71" s="13" t="s">
        <v>136</v>
      </c>
      <c r="G71" t="s">
        <v>14</v>
      </c>
      <c r="H71" s="10" t="s">
        <v>108</v>
      </c>
      <c r="I71" s="14">
        <v>0.29127053873398845</v>
      </c>
      <c r="J71" s="2">
        <f t="shared" si="0"/>
        <v>0.25323216249462049</v>
      </c>
    </row>
    <row r="72" spans="2:10" x14ac:dyDescent="0.2">
      <c r="B72">
        <v>0.22448769436721244</v>
      </c>
      <c r="E72" s="10" t="s">
        <v>109</v>
      </c>
      <c r="F72" s="13" t="s">
        <v>136</v>
      </c>
      <c r="G72" t="s">
        <v>15</v>
      </c>
      <c r="H72" s="10" t="s">
        <v>109</v>
      </c>
      <c r="I72" s="14">
        <v>0.19356048462706338</v>
      </c>
      <c r="J72" s="2">
        <f t="shared" si="0"/>
        <v>0.24637710259699133</v>
      </c>
    </row>
    <row r="73" spans="2:10" x14ac:dyDescent="0.2">
      <c r="B73">
        <v>0.19424336839474937</v>
      </c>
      <c r="E73" s="10" t="s">
        <v>110</v>
      </c>
      <c r="F73" s="13" t="s">
        <v>136</v>
      </c>
      <c r="G73" t="s">
        <v>16</v>
      </c>
      <c r="H73" s="10" t="s">
        <v>110</v>
      </c>
      <c r="I73" s="14">
        <v>0.22448769436721244</v>
      </c>
      <c r="J73" s="2">
        <f t="shared" si="0"/>
        <v>0.24491173233617788</v>
      </c>
    </row>
    <row r="74" spans="2:10" x14ac:dyDescent="0.2">
      <c r="B74">
        <v>0.24251732164685158</v>
      </c>
      <c r="E74" s="10" t="s">
        <v>111</v>
      </c>
      <c r="F74" s="13" t="s">
        <v>136</v>
      </c>
      <c r="G74" t="s">
        <v>17</v>
      </c>
      <c r="H74" s="10" t="s">
        <v>111</v>
      </c>
      <c r="I74" s="14">
        <v>0.19424336839474937</v>
      </c>
      <c r="J74" s="2">
        <f t="shared" si="0"/>
        <v>0.24442466843511465</v>
      </c>
    </row>
    <row r="75" spans="2:10" x14ac:dyDescent="0.2">
      <c r="B75">
        <v>0.22572609458300466</v>
      </c>
      <c r="E75" s="10" t="s">
        <v>112</v>
      </c>
      <c r="F75" s="13" t="s">
        <v>137</v>
      </c>
      <c r="G75" t="s">
        <v>6</v>
      </c>
      <c r="H75" s="10" t="s">
        <v>112</v>
      </c>
      <c r="I75" s="14">
        <v>0.24251732164685158</v>
      </c>
      <c r="J75" s="2">
        <f t="shared" si="0"/>
        <v>0.24682947818238574</v>
      </c>
    </row>
    <row r="76" spans="2:10" x14ac:dyDescent="0.2">
      <c r="B76">
        <v>0.20031907181433728</v>
      </c>
      <c r="E76" s="10" t="s">
        <v>113</v>
      </c>
      <c r="F76" s="13" t="s">
        <v>137</v>
      </c>
      <c r="G76" t="s">
        <v>7</v>
      </c>
      <c r="H76" s="10" t="s">
        <v>113</v>
      </c>
      <c r="I76" s="14">
        <v>0.22572609458300466</v>
      </c>
      <c r="J76" s="2">
        <f t="shared" si="0"/>
        <v>0.24413887403115417</v>
      </c>
    </row>
    <row r="77" spans="2:10" x14ac:dyDescent="0.2">
      <c r="B77">
        <v>0.28915925021982264</v>
      </c>
      <c r="E77" s="10" t="s">
        <v>114</v>
      </c>
      <c r="F77" s="13" t="s">
        <v>137</v>
      </c>
      <c r="G77" t="s">
        <v>8</v>
      </c>
      <c r="H77" s="10" t="s">
        <v>114</v>
      </c>
      <c r="I77" s="14">
        <v>0.20031907181433728</v>
      </c>
      <c r="J77" s="2">
        <f t="shared" si="0"/>
        <v>0.24004588944377572</v>
      </c>
    </row>
    <row r="78" spans="2:10" x14ac:dyDescent="0.2">
      <c r="B78">
        <v>0.24467585342937676</v>
      </c>
      <c r="E78" s="10" t="s">
        <v>115</v>
      </c>
      <c r="F78" s="13" t="s">
        <v>137</v>
      </c>
      <c r="G78" t="s">
        <v>9</v>
      </c>
      <c r="H78" s="10" t="s">
        <v>115</v>
      </c>
      <c r="I78" s="14">
        <v>0.28915925021982264</v>
      </c>
      <c r="J78" s="2">
        <f t="shared" si="0"/>
        <v>0.24445209824562164</v>
      </c>
    </row>
    <row r="79" spans="2:10" x14ac:dyDescent="0.2">
      <c r="B79">
        <v>0.31350061482644848</v>
      </c>
      <c r="E79" s="10" t="s">
        <v>116</v>
      </c>
      <c r="F79" s="13" t="s">
        <v>137</v>
      </c>
      <c r="G79" t="s">
        <v>10</v>
      </c>
      <c r="H79" s="10" t="s">
        <v>116</v>
      </c>
      <c r="I79" s="14">
        <v>0.24467585342937676</v>
      </c>
      <c r="J79" s="2">
        <f t="shared" ref="J79:J92" si="1">AVERAGE(I68:I79)</f>
        <v>0.24507885577358698</v>
      </c>
    </row>
    <row r="80" spans="2:10" x14ac:dyDescent="0.2">
      <c r="B80">
        <v>0.32019012970060484</v>
      </c>
      <c r="E80" s="10" t="s">
        <v>117</v>
      </c>
      <c r="F80" s="13" t="s">
        <v>137</v>
      </c>
      <c r="G80" t="s">
        <v>11</v>
      </c>
      <c r="H80" s="10" t="s">
        <v>117</v>
      </c>
      <c r="I80" s="14">
        <v>0.31350061482644848</v>
      </c>
      <c r="J80" s="2">
        <f t="shared" si="1"/>
        <v>0.250621333201754</v>
      </c>
    </row>
    <row r="81" spans="2:10" x14ac:dyDescent="0.2">
      <c r="B81">
        <v>0.27260238389916558</v>
      </c>
      <c r="E81" s="10" t="s">
        <v>118</v>
      </c>
      <c r="F81" s="13" t="s">
        <v>137</v>
      </c>
      <c r="G81" t="s">
        <v>12</v>
      </c>
      <c r="H81" s="10" t="s">
        <v>118</v>
      </c>
      <c r="I81" s="14">
        <v>0.32019012970060484</v>
      </c>
      <c r="J81" s="2">
        <f t="shared" si="1"/>
        <v>0.25246047797611315</v>
      </c>
    </row>
    <row r="82" spans="2:10" x14ac:dyDescent="0.2">
      <c r="B82">
        <v>0.20724351828030757</v>
      </c>
      <c r="E82" s="10" t="s">
        <v>119</v>
      </c>
      <c r="F82" s="13" t="s">
        <v>137</v>
      </c>
      <c r="G82" t="s">
        <v>13</v>
      </c>
      <c r="H82" s="10" t="s">
        <v>119</v>
      </c>
      <c r="I82" s="14">
        <v>0.27260238389916558</v>
      </c>
      <c r="J82" s="2">
        <f t="shared" si="1"/>
        <v>0.25102106718688538</v>
      </c>
    </row>
    <row r="83" spans="2:10" x14ac:dyDescent="0.2">
      <c r="B83">
        <v>0.22444103089264381</v>
      </c>
      <c r="E83" s="10" t="s">
        <v>120</v>
      </c>
      <c r="F83" s="13" t="s">
        <v>137</v>
      </c>
      <c r="G83" t="s">
        <v>14</v>
      </c>
      <c r="H83" s="10" t="s">
        <v>120</v>
      </c>
      <c r="I83" s="14">
        <v>0.20724351828030757</v>
      </c>
      <c r="J83" s="2">
        <f t="shared" si="1"/>
        <v>0.24401881548241203</v>
      </c>
    </row>
    <row r="84" spans="2:10" x14ac:dyDescent="0.2">
      <c r="B84">
        <v>0.19357033981576965</v>
      </c>
      <c r="E84" s="10" t="s">
        <v>121</v>
      </c>
      <c r="F84" s="13" t="s">
        <v>137</v>
      </c>
      <c r="G84" t="s">
        <v>15</v>
      </c>
      <c r="H84" s="10" t="s">
        <v>121</v>
      </c>
      <c r="I84" s="14">
        <v>0.22444103089264381</v>
      </c>
      <c r="J84" s="2">
        <f t="shared" si="1"/>
        <v>0.24659219433787705</v>
      </c>
    </row>
    <row r="85" spans="2:10" x14ac:dyDescent="0.2">
      <c r="B85">
        <v>0.19330056158196846</v>
      </c>
      <c r="E85" s="10" t="s">
        <v>122</v>
      </c>
      <c r="F85" s="13" t="s">
        <v>137</v>
      </c>
      <c r="G85" t="s">
        <v>16</v>
      </c>
      <c r="H85" s="10" t="s">
        <v>122</v>
      </c>
      <c r="I85" s="14">
        <v>0.19357033981576965</v>
      </c>
      <c r="J85" s="2">
        <f t="shared" si="1"/>
        <v>0.24401574812525681</v>
      </c>
    </row>
    <row r="86" spans="2:10" x14ac:dyDescent="0.2">
      <c r="B86">
        <v>0.18338448537912175</v>
      </c>
      <c r="E86" s="10" t="s">
        <v>123</v>
      </c>
      <c r="F86" s="13" t="s">
        <v>137</v>
      </c>
      <c r="G86" t="s">
        <v>17</v>
      </c>
      <c r="H86" s="10" t="s">
        <v>123</v>
      </c>
      <c r="I86" s="14">
        <v>0.19330056158196846</v>
      </c>
      <c r="J86" s="2">
        <f t="shared" si="1"/>
        <v>0.24393718089085845</v>
      </c>
    </row>
    <row r="87" spans="2:10" x14ac:dyDescent="0.2">
      <c r="B87">
        <v>0.21378394040905171</v>
      </c>
      <c r="E87" s="10" t="s">
        <v>124</v>
      </c>
      <c r="F87" s="13" t="s">
        <v>138</v>
      </c>
      <c r="G87" t="s">
        <v>6</v>
      </c>
      <c r="H87" s="10" t="s">
        <v>124</v>
      </c>
      <c r="I87" s="14">
        <v>0.18338448537912175</v>
      </c>
      <c r="J87" s="2">
        <f t="shared" si="1"/>
        <v>0.23900944453521422</v>
      </c>
    </row>
    <row r="88" spans="2:10" x14ac:dyDescent="0.2">
      <c r="B88">
        <v>0.24388425713315437</v>
      </c>
      <c r="E88" s="10" t="s">
        <v>125</v>
      </c>
      <c r="F88" s="13" t="s">
        <v>138</v>
      </c>
      <c r="G88" t="s">
        <v>7</v>
      </c>
      <c r="H88" s="10" t="s">
        <v>125</v>
      </c>
      <c r="I88" s="14">
        <v>0.21378394040905171</v>
      </c>
      <c r="J88" s="2">
        <f t="shared" si="1"/>
        <v>0.23801426502071818</v>
      </c>
    </row>
    <row r="89" spans="2:10" x14ac:dyDescent="0.2">
      <c r="B89">
        <v>0.23027601845335835</v>
      </c>
      <c r="E89" s="10" t="s">
        <v>126</v>
      </c>
      <c r="F89" s="13" t="s">
        <v>138</v>
      </c>
      <c r="G89" t="s">
        <v>8</v>
      </c>
      <c r="H89" s="10" t="s">
        <v>126</v>
      </c>
      <c r="I89" s="14">
        <v>0.24388425713315437</v>
      </c>
      <c r="J89" s="2">
        <f t="shared" si="1"/>
        <v>0.24164469713061962</v>
      </c>
    </row>
    <row r="90" spans="2:10" x14ac:dyDescent="0.2">
      <c r="B90">
        <v>0.24873217444277282</v>
      </c>
      <c r="E90" s="10" t="s">
        <v>127</v>
      </c>
      <c r="F90" s="13" t="s">
        <v>138</v>
      </c>
      <c r="G90" t="s">
        <v>9</v>
      </c>
      <c r="H90" s="10" t="s">
        <v>127</v>
      </c>
      <c r="I90" s="14">
        <v>0.23027601845335835</v>
      </c>
      <c r="J90" s="2">
        <f t="shared" si="1"/>
        <v>0.23673776115008097</v>
      </c>
    </row>
    <row r="91" spans="2:10" x14ac:dyDescent="0.2">
      <c r="B91">
        <v>0.31676681077648322</v>
      </c>
      <c r="E91" s="10" t="s">
        <v>128</v>
      </c>
      <c r="F91" s="13" t="s">
        <v>138</v>
      </c>
      <c r="G91" t="s">
        <v>10</v>
      </c>
      <c r="H91" s="10" t="s">
        <v>128</v>
      </c>
      <c r="I91" s="14">
        <v>0.24873217444277282</v>
      </c>
      <c r="J91" s="2">
        <f t="shared" si="1"/>
        <v>0.23707578790119729</v>
      </c>
    </row>
    <row r="92" spans="2:10" x14ac:dyDescent="0.2">
      <c r="E92" s="10" t="s">
        <v>129</v>
      </c>
      <c r="F92" s="13" t="s">
        <v>138</v>
      </c>
      <c r="G92" t="s">
        <v>11</v>
      </c>
      <c r="H92" s="10" t="s">
        <v>129</v>
      </c>
      <c r="I92" s="14">
        <v>0.31676681077648322</v>
      </c>
      <c r="J92" s="2">
        <f t="shared" si="1"/>
        <v>0.23734797089703352</v>
      </c>
    </row>
    <row r="93" spans="2:10" x14ac:dyDescent="0.2">
      <c r="E93" s="1"/>
      <c r="H93" s="1"/>
    </row>
    <row r="94" spans="2:10" x14ac:dyDescent="0.2">
      <c r="E94" s="11"/>
      <c r="H94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1363-2110-7940-B659-5658AB407D72}">
  <dimension ref="A3:AD56"/>
  <sheetViews>
    <sheetView topLeftCell="I19" workbookViewId="0">
      <selection activeCell="Q27" sqref="Q27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13" width="5.6640625" bestFit="1" customWidth="1"/>
    <col min="14" max="14" width="10.5" bestFit="1" customWidth="1"/>
  </cols>
  <sheetData>
    <row r="3" spans="1:30" x14ac:dyDescent="0.2">
      <c r="A3" t="s">
        <v>0</v>
      </c>
      <c r="B3" t="s">
        <v>1</v>
      </c>
    </row>
    <row r="4" spans="1:30" x14ac:dyDescent="0.2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3</v>
      </c>
    </row>
    <row r="5" spans="1:30" x14ac:dyDescent="0.2">
      <c r="A5" s="1">
        <v>2018</v>
      </c>
      <c r="B5" s="2">
        <v>0.37</v>
      </c>
      <c r="C5" s="2">
        <v>0.38</v>
      </c>
      <c r="D5" s="2">
        <v>0.42</v>
      </c>
      <c r="E5" s="2">
        <v>0.24</v>
      </c>
      <c r="F5" s="2">
        <v>0.25</v>
      </c>
      <c r="G5" s="2">
        <v>0.26</v>
      </c>
      <c r="H5" s="2">
        <v>0.28999999999999998</v>
      </c>
      <c r="I5" s="2">
        <v>0.47</v>
      </c>
      <c r="J5" s="2">
        <v>0.35</v>
      </c>
      <c r="K5" s="2">
        <v>0.28999999999999998</v>
      </c>
      <c r="L5" s="2">
        <v>0.41</v>
      </c>
      <c r="M5" s="2">
        <v>0.32</v>
      </c>
      <c r="N5" s="2">
        <v>4.05</v>
      </c>
    </row>
    <row r="6" spans="1:30" x14ac:dyDescent="0.2">
      <c r="A6" s="1">
        <v>2019</v>
      </c>
      <c r="B6" s="2">
        <v>0.42</v>
      </c>
      <c r="C6" s="2">
        <v>0.4</v>
      </c>
      <c r="D6" s="2">
        <v>0.4</v>
      </c>
      <c r="E6" s="2">
        <v>0.28999999999999998</v>
      </c>
      <c r="F6" s="2">
        <v>0.22</v>
      </c>
      <c r="G6" s="2">
        <v>0.33</v>
      </c>
      <c r="H6" s="2">
        <v>0.36</v>
      </c>
      <c r="I6" s="2">
        <v>0.49</v>
      </c>
      <c r="J6" s="2">
        <v>0.37</v>
      </c>
      <c r="K6" s="2">
        <v>0.23</v>
      </c>
      <c r="L6" s="2">
        <v>0.25</v>
      </c>
      <c r="M6" s="2">
        <v>0.33</v>
      </c>
      <c r="N6" s="2">
        <v>4.09</v>
      </c>
    </row>
    <row r="7" spans="1:30" x14ac:dyDescent="0.2">
      <c r="A7" s="1">
        <v>2020</v>
      </c>
      <c r="B7" s="2">
        <v>0.42</v>
      </c>
      <c r="C7" s="2">
        <v>0.42</v>
      </c>
      <c r="D7" s="2">
        <v>0.37</v>
      </c>
      <c r="E7" s="2">
        <v>0.36</v>
      </c>
      <c r="F7" s="2">
        <v>0.26</v>
      </c>
      <c r="G7" s="2">
        <v>0.22</v>
      </c>
      <c r="H7" s="2">
        <v>0.45</v>
      </c>
      <c r="I7" s="2">
        <v>0.41</v>
      </c>
      <c r="J7" s="2">
        <v>0.36</v>
      </c>
      <c r="K7" s="2">
        <v>0.18</v>
      </c>
      <c r="L7" s="2">
        <v>0.38</v>
      </c>
      <c r="M7" s="2">
        <v>0.37</v>
      </c>
      <c r="N7" s="2">
        <v>4.2</v>
      </c>
      <c r="R7" s="3" t="s">
        <v>6</v>
      </c>
      <c r="S7" s="3" t="s">
        <v>7</v>
      </c>
      <c r="T7" s="3" t="s">
        <v>8</v>
      </c>
      <c r="U7" s="3" t="s">
        <v>9</v>
      </c>
      <c r="V7" s="3" t="s">
        <v>10</v>
      </c>
      <c r="W7" s="3" t="s">
        <v>11</v>
      </c>
      <c r="X7" s="3" t="s">
        <v>12</v>
      </c>
      <c r="Y7" s="3" t="s">
        <v>13</v>
      </c>
      <c r="Z7" s="3" t="s">
        <v>14</v>
      </c>
      <c r="AA7" s="3" t="s">
        <v>15</v>
      </c>
      <c r="AB7" s="3" t="s">
        <v>16</v>
      </c>
      <c r="AC7" s="3" t="s">
        <v>17</v>
      </c>
    </row>
    <row r="8" spans="1:30" x14ac:dyDescent="0.2">
      <c r="A8" s="1">
        <v>2021</v>
      </c>
      <c r="B8" s="2">
        <v>0.43</v>
      </c>
      <c r="C8" s="2">
        <v>0.4</v>
      </c>
      <c r="D8" s="2">
        <v>0.36</v>
      </c>
      <c r="E8" s="2">
        <v>0.34</v>
      </c>
      <c r="F8" s="2">
        <v>0.28999999999999998</v>
      </c>
      <c r="G8" s="2">
        <v>0.22</v>
      </c>
      <c r="H8" s="2">
        <v>0.41</v>
      </c>
      <c r="I8" s="2">
        <v>0.35</v>
      </c>
      <c r="J8" s="2">
        <v>0.39</v>
      </c>
      <c r="K8" s="2">
        <v>0.35</v>
      </c>
      <c r="L8" s="2">
        <v>0.35</v>
      </c>
      <c r="M8" s="2">
        <v>0.44</v>
      </c>
      <c r="N8" s="2">
        <v>4.330000000000001</v>
      </c>
      <c r="Q8">
        <v>2018</v>
      </c>
      <c r="R8" s="2">
        <v>0.26548263974390551</v>
      </c>
      <c r="S8" s="2">
        <v>0.27650648360030505</v>
      </c>
      <c r="T8" s="2">
        <v>0.31274470482629535</v>
      </c>
      <c r="U8" s="2">
        <v>0.23692881929256698</v>
      </c>
      <c r="V8" s="2">
        <v>0.2304147465437788</v>
      </c>
      <c r="W8" s="2">
        <v>0.24976576989999807</v>
      </c>
      <c r="X8" s="2">
        <v>0.27198462013044244</v>
      </c>
      <c r="Y8" s="2">
        <v>0.37983309178678037</v>
      </c>
      <c r="Z8" s="2">
        <v>0.29383456419938181</v>
      </c>
      <c r="AA8" s="2">
        <v>0.24238705427344978</v>
      </c>
      <c r="AB8" s="2">
        <v>0.28614730365544699</v>
      </c>
      <c r="AC8" s="2">
        <v>0.2136396209751163</v>
      </c>
      <c r="AD8" s="2"/>
    </row>
    <row r="9" spans="1:30" x14ac:dyDescent="0.2">
      <c r="A9" s="1">
        <v>2022</v>
      </c>
      <c r="B9" s="2">
        <v>0.39</v>
      </c>
      <c r="C9" s="2">
        <v>0.37</v>
      </c>
      <c r="D9" s="2">
        <v>0.4</v>
      </c>
      <c r="E9" s="2">
        <v>0.33</v>
      </c>
      <c r="F9" s="2">
        <v>0.26</v>
      </c>
      <c r="G9" s="2">
        <v>0.37</v>
      </c>
      <c r="H9" s="2">
        <v>0.51</v>
      </c>
      <c r="I9" s="2">
        <v>0.33</v>
      </c>
      <c r="J9" s="2">
        <v>0.31</v>
      </c>
      <c r="K9" s="2">
        <v>0.38</v>
      </c>
      <c r="L9" s="2">
        <v>0.36</v>
      </c>
      <c r="M9" s="2">
        <v>0.31</v>
      </c>
      <c r="N9" s="2">
        <v>4.3199999999999994</v>
      </c>
      <c r="Q9">
        <v>2019</v>
      </c>
      <c r="R9" s="2">
        <v>0.27191249275616525</v>
      </c>
      <c r="S9" s="2">
        <v>0.28562741721053903</v>
      </c>
      <c r="T9" s="2">
        <v>0.31024675380590455</v>
      </c>
      <c r="U9" s="2">
        <v>0.24885028992688801</v>
      </c>
      <c r="V9" s="2">
        <v>0.22481228174474313</v>
      </c>
      <c r="W9" s="2">
        <v>0.28843935081916777</v>
      </c>
      <c r="X9" s="2">
        <v>0.31798681620485514</v>
      </c>
      <c r="Y9" s="2">
        <v>0.38200555167746525</v>
      </c>
      <c r="Z9" s="2">
        <v>0.30889621087314656</v>
      </c>
      <c r="AA9" s="2">
        <v>0.20890982496937979</v>
      </c>
      <c r="AB9" s="2">
        <v>0.19921761808171545</v>
      </c>
      <c r="AC9" s="2">
        <v>0.21896621708175718</v>
      </c>
      <c r="AD9" s="2"/>
    </row>
    <row r="10" spans="1:30" x14ac:dyDescent="0.2">
      <c r="A10" s="1">
        <v>2023</v>
      </c>
      <c r="B10" s="2">
        <v>0.32</v>
      </c>
      <c r="C10" s="2">
        <v>0.37</v>
      </c>
      <c r="D10" s="2">
        <v>0.36</v>
      </c>
      <c r="E10" s="2">
        <v>0.28999999999999998</v>
      </c>
      <c r="F10" s="2">
        <v>0.28000000000000003</v>
      </c>
      <c r="G10" s="2">
        <v>0.27</v>
      </c>
      <c r="H10" s="2">
        <v>0.36</v>
      </c>
      <c r="I10" s="2">
        <v>0.37</v>
      </c>
      <c r="J10" s="2">
        <v>0.4</v>
      </c>
      <c r="K10" s="2">
        <v>0.26</v>
      </c>
      <c r="L10" s="2">
        <v>0.4</v>
      </c>
      <c r="M10" s="2">
        <v>0.35</v>
      </c>
      <c r="N10" s="2">
        <v>4.03</v>
      </c>
      <c r="Q10">
        <v>2020</v>
      </c>
      <c r="R10" s="2">
        <v>0.28063862587026805</v>
      </c>
      <c r="S10" s="2">
        <v>0.28721322628150248</v>
      </c>
      <c r="T10" s="2">
        <v>0.2828161297889567</v>
      </c>
      <c r="U10" s="2">
        <v>0.29247976040058027</v>
      </c>
      <c r="V10" s="2">
        <v>0.25170501974945203</v>
      </c>
      <c r="W10" s="2">
        <v>0.23607449547507825</v>
      </c>
      <c r="X10" s="2">
        <v>0.3633661949177428</v>
      </c>
      <c r="Y10" s="2">
        <v>0.34046030232874841</v>
      </c>
      <c r="Z10" s="2">
        <v>0.29847450522470731</v>
      </c>
      <c r="AA10" s="2">
        <v>0.18360142672431751</v>
      </c>
      <c r="AB10" s="2">
        <v>0.27445915402001936</v>
      </c>
      <c r="AC10" s="2">
        <v>0.25086249714738296</v>
      </c>
      <c r="AD10" s="2"/>
    </row>
    <row r="11" spans="1:30" x14ac:dyDescent="0.2">
      <c r="A11" s="1">
        <v>2024</v>
      </c>
      <c r="B11" s="2">
        <v>0.45</v>
      </c>
      <c r="C11" s="2">
        <v>0.33</v>
      </c>
      <c r="D11" s="2">
        <v>0.24</v>
      </c>
      <c r="E11" s="2">
        <v>0.37</v>
      </c>
      <c r="F11" s="2">
        <v>0.27</v>
      </c>
      <c r="G11" s="2">
        <v>0.34</v>
      </c>
      <c r="H11" s="2">
        <v>0.45</v>
      </c>
      <c r="I11" s="2">
        <v>0.35</v>
      </c>
      <c r="J11" s="2">
        <v>0.23</v>
      </c>
      <c r="K11" s="2">
        <v>0.31</v>
      </c>
      <c r="L11" s="2">
        <v>0.33</v>
      </c>
      <c r="M11" s="2">
        <v>0.38</v>
      </c>
      <c r="N11" s="2">
        <v>4.0500000000000007</v>
      </c>
      <c r="Q11">
        <v>2021</v>
      </c>
      <c r="R11" s="2">
        <v>0.28183778010719723</v>
      </c>
      <c r="S11" s="2">
        <v>0.3017683626048645</v>
      </c>
      <c r="T11" s="2">
        <v>0.27497015976005384</v>
      </c>
      <c r="U11" s="2">
        <v>0.27691698012694327</v>
      </c>
      <c r="V11" s="2">
        <v>0.27457160641869527</v>
      </c>
      <c r="W11" s="2">
        <v>0.2306156887931794</v>
      </c>
      <c r="X11" s="2">
        <v>0.34427123642383667</v>
      </c>
      <c r="Y11" s="2">
        <v>0.30335017260550651</v>
      </c>
      <c r="Z11" s="2">
        <v>0.31520989804433802</v>
      </c>
      <c r="AA11" s="2">
        <v>0.27598412180985477</v>
      </c>
      <c r="AB11" s="2">
        <v>0.25130945452621556</v>
      </c>
      <c r="AC11" s="2">
        <v>0.28511127886208798</v>
      </c>
      <c r="AD11" s="2"/>
    </row>
    <row r="12" spans="1:30" x14ac:dyDescent="0.2">
      <c r="A12" s="1">
        <v>2025</v>
      </c>
      <c r="B12" s="2">
        <v>0.3</v>
      </c>
      <c r="C12" s="2">
        <v>0.35</v>
      </c>
      <c r="D12" s="2">
        <v>0.35</v>
      </c>
      <c r="E12" s="2">
        <v>0.3</v>
      </c>
      <c r="F12" s="2">
        <v>0.28000000000000003</v>
      </c>
      <c r="G12" s="2">
        <v>0.39</v>
      </c>
      <c r="H12" s="2"/>
      <c r="I12" s="2"/>
      <c r="J12" s="2"/>
      <c r="K12" s="2"/>
      <c r="L12" s="2"/>
      <c r="M12" s="2"/>
      <c r="N12" s="2">
        <v>1.9699999999999998</v>
      </c>
      <c r="Q12">
        <v>2022</v>
      </c>
      <c r="R12" s="2">
        <v>0.25436167728591919</v>
      </c>
      <c r="S12" s="2">
        <v>0.26310894423558895</v>
      </c>
      <c r="T12" s="2">
        <v>0.28863451020149811</v>
      </c>
      <c r="U12" s="2">
        <v>0.27961404914529914</v>
      </c>
      <c r="V12" s="2">
        <v>0.24618670799934669</v>
      </c>
      <c r="W12" s="2">
        <v>0.30699681049331401</v>
      </c>
      <c r="X12" s="2">
        <v>0.3994774627266775</v>
      </c>
      <c r="Y12" s="2">
        <v>0.28679115318914317</v>
      </c>
      <c r="Z12" s="2">
        <v>0.26241079335312811</v>
      </c>
      <c r="AA12" s="2">
        <v>0.2758212033986131</v>
      </c>
      <c r="AB12" s="2">
        <v>0.24207213749697409</v>
      </c>
      <c r="AC12" s="2">
        <v>0.20008813520750826</v>
      </c>
      <c r="AD12" s="2"/>
    </row>
    <row r="13" spans="1:30" x14ac:dyDescent="0.2">
      <c r="A13" s="1" t="s">
        <v>3</v>
      </c>
      <c r="B13" s="2">
        <v>3.0999999999999996</v>
      </c>
      <c r="C13" s="2">
        <v>3.0200000000000005</v>
      </c>
      <c r="D13" s="2">
        <v>2.9</v>
      </c>
      <c r="E13" s="2">
        <v>2.52</v>
      </c>
      <c r="F13" s="2">
        <v>2.1100000000000003</v>
      </c>
      <c r="G13" s="2">
        <v>2.4</v>
      </c>
      <c r="H13" s="2">
        <v>2.8299999999999996</v>
      </c>
      <c r="I13" s="2">
        <v>2.77</v>
      </c>
      <c r="J13" s="2">
        <v>2.41</v>
      </c>
      <c r="K13" s="2">
        <v>1.9999999999999998</v>
      </c>
      <c r="L13" s="2">
        <v>2.48</v>
      </c>
      <c r="M13" s="2">
        <v>2.5</v>
      </c>
      <c r="N13" s="2">
        <v>31.040000000000003</v>
      </c>
      <c r="Q13">
        <v>2023</v>
      </c>
      <c r="R13" s="2">
        <v>0.21365960467959891</v>
      </c>
      <c r="S13" s="2">
        <v>0.25801334439778378</v>
      </c>
      <c r="T13" s="2">
        <v>0.24943488686287787</v>
      </c>
      <c r="U13" s="2">
        <v>0.23628474459767151</v>
      </c>
      <c r="V13" s="2">
        <v>0.23715476309379335</v>
      </c>
      <c r="W13" s="2">
        <v>0.2469908856884436</v>
      </c>
      <c r="X13" s="2">
        <v>0.29812039240829508</v>
      </c>
      <c r="Y13" s="2">
        <v>0.28987531336989786</v>
      </c>
      <c r="Z13" s="2">
        <v>0.29127053873398845</v>
      </c>
      <c r="AA13" s="2">
        <v>0.19356048462706338</v>
      </c>
      <c r="AB13" s="2">
        <v>0.22448769436721244</v>
      </c>
      <c r="AC13" s="2">
        <v>0.19424336839474937</v>
      </c>
      <c r="AD13" s="2"/>
    </row>
    <row r="14" spans="1:30" x14ac:dyDescent="0.2">
      <c r="Q14">
        <v>2024</v>
      </c>
      <c r="R14" s="2">
        <v>0.24251732164685158</v>
      </c>
      <c r="S14" s="2">
        <v>0.22572609458300466</v>
      </c>
      <c r="T14" s="2">
        <v>0.20031907181433728</v>
      </c>
      <c r="U14" s="2">
        <v>0.28915925021982264</v>
      </c>
      <c r="V14" s="2">
        <v>0.24467585342937676</v>
      </c>
      <c r="W14" s="2">
        <v>0.31350061482644848</v>
      </c>
      <c r="X14" s="2">
        <v>0.32019012970060484</v>
      </c>
      <c r="Y14" s="2">
        <v>0.27260238389916558</v>
      </c>
      <c r="Z14" s="2">
        <v>0.20724351828030757</v>
      </c>
      <c r="AA14" s="2">
        <v>0.22444103089264381</v>
      </c>
      <c r="AB14" s="2">
        <v>0.19357033981576965</v>
      </c>
      <c r="AC14" s="2">
        <v>0.19330056158196846</v>
      </c>
      <c r="AD14" s="2"/>
    </row>
    <row r="15" spans="1:30" x14ac:dyDescent="0.2">
      <c r="Q15">
        <v>2025</v>
      </c>
      <c r="R15" s="2">
        <v>0.18338448537912175</v>
      </c>
      <c r="S15" s="2">
        <v>0.21378394040905171</v>
      </c>
      <c r="T15" s="2">
        <v>0.24388425713315437</v>
      </c>
      <c r="U15" s="2">
        <v>0.23027601845335835</v>
      </c>
      <c r="V15" s="2">
        <v>0.24873217444277282</v>
      </c>
      <c r="W15" s="2">
        <v>0.31676681077648322</v>
      </c>
      <c r="X15" s="2"/>
      <c r="Y15" s="2"/>
      <c r="Z15" s="2"/>
      <c r="AA15" s="2"/>
      <c r="AB15" s="2"/>
      <c r="AC15" s="2"/>
      <c r="AD15" s="2"/>
    </row>
    <row r="16" spans="1:30" x14ac:dyDescent="0.2">
      <c r="Q16" t="s">
        <v>4</v>
      </c>
      <c r="R16" s="4">
        <f>MIN(R8:R15)</f>
        <v>0.18338448537912175</v>
      </c>
      <c r="S16" s="4">
        <f t="shared" ref="S16:AC16" si="0">MIN(S8:S15)</f>
        <v>0.21378394040905171</v>
      </c>
      <c r="T16" s="4">
        <f t="shared" si="0"/>
        <v>0.20031907181433728</v>
      </c>
      <c r="U16" s="4">
        <f t="shared" si="0"/>
        <v>0.23027601845335835</v>
      </c>
      <c r="V16" s="4">
        <f t="shared" si="0"/>
        <v>0.22481228174474313</v>
      </c>
      <c r="W16" s="4">
        <f t="shared" si="0"/>
        <v>0.2306156887931794</v>
      </c>
      <c r="X16" s="4">
        <f t="shared" si="0"/>
        <v>0.27198462013044244</v>
      </c>
      <c r="Y16" s="4">
        <f t="shared" si="0"/>
        <v>0.27260238389916558</v>
      </c>
      <c r="Z16" s="4">
        <f t="shared" si="0"/>
        <v>0.20724351828030757</v>
      </c>
      <c r="AA16" s="4">
        <f t="shared" si="0"/>
        <v>0.18360142672431751</v>
      </c>
      <c r="AB16" s="4">
        <f t="shared" si="0"/>
        <v>0.19357033981576965</v>
      </c>
      <c r="AC16" s="4">
        <f t="shared" si="0"/>
        <v>0.19330056158196846</v>
      </c>
      <c r="AD16" s="2"/>
    </row>
    <row r="17" spans="17:30" x14ac:dyDescent="0.2">
      <c r="Q17" t="s">
        <v>5</v>
      </c>
      <c r="R17" s="2">
        <f>MAX(R8:R15)</f>
        <v>0.28183778010719723</v>
      </c>
      <c r="S17" s="2">
        <f t="shared" ref="S17:AC17" si="1">MAX(S8:S15)</f>
        <v>0.3017683626048645</v>
      </c>
      <c r="T17" s="2">
        <f t="shared" si="1"/>
        <v>0.31274470482629535</v>
      </c>
      <c r="U17" s="2">
        <f t="shared" si="1"/>
        <v>0.29247976040058027</v>
      </c>
      <c r="V17" s="2">
        <f t="shared" si="1"/>
        <v>0.27457160641869527</v>
      </c>
      <c r="W17" s="2">
        <f t="shared" si="1"/>
        <v>0.31676681077648322</v>
      </c>
      <c r="X17" s="2">
        <f t="shared" si="1"/>
        <v>0.3994774627266775</v>
      </c>
      <c r="Y17" s="2">
        <f t="shared" si="1"/>
        <v>0.38200555167746525</v>
      </c>
      <c r="Z17" s="2">
        <f t="shared" si="1"/>
        <v>0.31520989804433802</v>
      </c>
      <c r="AA17" s="2">
        <f t="shared" si="1"/>
        <v>0.27598412180985477</v>
      </c>
      <c r="AB17" s="2">
        <f t="shared" si="1"/>
        <v>0.28614730365544699</v>
      </c>
      <c r="AC17" s="2">
        <f t="shared" si="1"/>
        <v>0.28511127886208798</v>
      </c>
      <c r="AD17" s="2"/>
    </row>
    <row r="21" spans="17:30" x14ac:dyDescent="0.2"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</row>
    <row r="22" spans="17:30" x14ac:dyDescent="0.2">
      <c r="Q22">
        <v>2023</v>
      </c>
      <c r="R22" s="2">
        <f>R13</f>
        <v>0.21365960467959891</v>
      </c>
      <c r="S22" s="2">
        <f t="shared" ref="S22:AC22" si="2">S13</f>
        <v>0.25801334439778378</v>
      </c>
      <c r="T22" s="2">
        <f t="shared" si="2"/>
        <v>0.24943488686287787</v>
      </c>
      <c r="U22" s="2">
        <f t="shared" si="2"/>
        <v>0.23628474459767151</v>
      </c>
      <c r="V22" s="2">
        <f t="shared" si="2"/>
        <v>0.23715476309379335</v>
      </c>
      <c r="W22" s="2">
        <f t="shared" si="2"/>
        <v>0.2469908856884436</v>
      </c>
      <c r="X22" s="2">
        <f t="shared" si="2"/>
        <v>0.29812039240829508</v>
      </c>
      <c r="Y22" s="2">
        <f t="shared" si="2"/>
        <v>0.28987531336989786</v>
      </c>
      <c r="Z22" s="2">
        <f t="shared" si="2"/>
        <v>0.29127053873398845</v>
      </c>
      <c r="AA22" s="2">
        <f t="shared" si="2"/>
        <v>0.19356048462706338</v>
      </c>
      <c r="AB22" s="2">
        <f t="shared" si="2"/>
        <v>0.22448769436721244</v>
      </c>
      <c r="AC22" s="2">
        <f t="shared" si="2"/>
        <v>0.19424336839474937</v>
      </c>
      <c r="AD22" s="2"/>
    </row>
    <row r="23" spans="17:30" x14ac:dyDescent="0.2">
      <c r="Q23">
        <v>2024</v>
      </c>
      <c r="R23" s="2">
        <f t="shared" ref="R23:AC26" si="3">R14</f>
        <v>0.24251732164685158</v>
      </c>
      <c r="S23" s="2">
        <f t="shared" si="3"/>
        <v>0.22572609458300466</v>
      </c>
      <c r="T23" s="2">
        <f t="shared" si="3"/>
        <v>0.20031907181433728</v>
      </c>
      <c r="U23" s="2">
        <f t="shared" si="3"/>
        <v>0.28915925021982264</v>
      </c>
      <c r="V23" s="2">
        <f t="shared" si="3"/>
        <v>0.24467585342937676</v>
      </c>
      <c r="W23" s="2">
        <f t="shared" si="3"/>
        <v>0.31350061482644848</v>
      </c>
      <c r="X23" s="2">
        <f t="shared" si="3"/>
        <v>0.32019012970060484</v>
      </c>
      <c r="Y23" s="2">
        <f t="shared" si="3"/>
        <v>0.27260238389916558</v>
      </c>
      <c r="Z23" s="2">
        <f t="shared" si="3"/>
        <v>0.20724351828030757</v>
      </c>
      <c r="AA23" s="2">
        <f t="shared" si="3"/>
        <v>0.22444103089264381</v>
      </c>
      <c r="AB23" s="2">
        <f t="shared" si="3"/>
        <v>0.19357033981576965</v>
      </c>
      <c r="AC23" s="2">
        <f t="shared" si="3"/>
        <v>0.19330056158196846</v>
      </c>
    </row>
    <row r="24" spans="17:30" x14ac:dyDescent="0.2">
      <c r="Q24">
        <v>2025</v>
      </c>
      <c r="R24" s="2">
        <f t="shared" si="3"/>
        <v>0.18338448537912175</v>
      </c>
      <c r="S24" s="2">
        <f t="shared" si="3"/>
        <v>0.21378394040905171</v>
      </c>
      <c r="T24" s="2">
        <f t="shared" si="3"/>
        <v>0.24388425713315437</v>
      </c>
      <c r="U24" s="2">
        <f t="shared" si="3"/>
        <v>0.23027601845335835</v>
      </c>
      <c r="V24" s="2">
        <f t="shared" si="3"/>
        <v>0.24873217444277282</v>
      </c>
      <c r="W24" s="2">
        <f t="shared" si="3"/>
        <v>0.31676681077648322</v>
      </c>
      <c r="X24" s="2"/>
      <c r="Y24" s="2"/>
      <c r="Z24" s="2"/>
      <c r="AA24" s="2"/>
      <c r="AB24" s="2"/>
      <c r="AC24" s="2"/>
    </row>
    <row r="25" spans="17:30" x14ac:dyDescent="0.2">
      <c r="Q25" t="s">
        <v>4</v>
      </c>
      <c r="R25" s="2">
        <f>R16</f>
        <v>0.18338448537912175</v>
      </c>
      <c r="S25" s="2">
        <f t="shared" si="3"/>
        <v>0.21378394040905171</v>
      </c>
      <c r="T25" s="2">
        <f t="shared" si="3"/>
        <v>0.20031907181433728</v>
      </c>
      <c r="U25" s="2">
        <f t="shared" si="3"/>
        <v>0.23027601845335835</v>
      </c>
      <c r="V25" s="2">
        <f t="shared" si="3"/>
        <v>0.22481228174474313</v>
      </c>
      <c r="W25" s="2">
        <f t="shared" si="3"/>
        <v>0.2306156887931794</v>
      </c>
      <c r="X25" s="2">
        <f t="shared" si="3"/>
        <v>0.27198462013044244</v>
      </c>
      <c r="Y25" s="2">
        <f t="shared" si="3"/>
        <v>0.27260238389916558</v>
      </c>
      <c r="Z25" s="2">
        <f t="shared" si="3"/>
        <v>0.20724351828030757</v>
      </c>
      <c r="AA25" s="2">
        <f t="shared" si="3"/>
        <v>0.18360142672431751</v>
      </c>
      <c r="AB25" s="2">
        <f t="shared" si="3"/>
        <v>0.19357033981576965</v>
      </c>
      <c r="AC25" s="2">
        <f t="shared" si="3"/>
        <v>0.19330056158196846</v>
      </c>
    </row>
    <row r="26" spans="17:30" x14ac:dyDescent="0.2">
      <c r="Q26" t="s">
        <v>143</v>
      </c>
      <c r="R26" s="2">
        <f>R17</f>
        <v>0.28183778010719723</v>
      </c>
      <c r="S26" s="2">
        <f t="shared" si="3"/>
        <v>0.3017683626048645</v>
      </c>
      <c r="T26" s="2">
        <f t="shared" si="3"/>
        <v>0.31274470482629535</v>
      </c>
      <c r="U26" s="2">
        <f t="shared" si="3"/>
        <v>0.29247976040058027</v>
      </c>
      <c r="V26" s="2">
        <f t="shared" si="3"/>
        <v>0.27457160641869527</v>
      </c>
      <c r="W26" s="2">
        <f t="shared" si="3"/>
        <v>0.31676681077648322</v>
      </c>
      <c r="X26" s="2">
        <f t="shared" si="3"/>
        <v>0.3994774627266775</v>
      </c>
      <c r="Y26" s="2">
        <f t="shared" si="3"/>
        <v>0.38200555167746525</v>
      </c>
      <c r="Z26" s="2">
        <f t="shared" si="3"/>
        <v>0.31520989804433802</v>
      </c>
      <c r="AA26" s="2">
        <f t="shared" si="3"/>
        <v>0.27598412180985477</v>
      </c>
      <c r="AB26" s="2">
        <f t="shared" si="3"/>
        <v>0.28614730365544699</v>
      </c>
      <c r="AC26" s="2">
        <f t="shared" si="3"/>
        <v>0.28511127886208798</v>
      </c>
    </row>
    <row r="54" spans="17:29" x14ac:dyDescent="0.2">
      <c r="R54">
        <v>1</v>
      </c>
      <c r="S54">
        <v>2</v>
      </c>
      <c r="T54">
        <v>3</v>
      </c>
      <c r="U54">
        <v>4</v>
      </c>
      <c r="V54">
        <v>5</v>
      </c>
      <c r="W54">
        <v>6</v>
      </c>
      <c r="X54">
        <v>7</v>
      </c>
      <c r="Y54">
        <v>8</v>
      </c>
      <c r="Z54">
        <v>9</v>
      </c>
      <c r="AA54">
        <v>10</v>
      </c>
      <c r="AB54">
        <v>11</v>
      </c>
      <c r="AC54">
        <v>12</v>
      </c>
    </row>
    <row r="55" spans="17:29" x14ac:dyDescent="0.2">
      <c r="Q55">
        <v>2023</v>
      </c>
      <c r="R55" s="2">
        <f>R22</f>
        <v>0.21365960467959891</v>
      </c>
      <c r="S55" s="2">
        <f t="shared" ref="S55:AC56" si="4">S22</f>
        <v>0.25801334439778378</v>
      </c>
      <c r="T55" s="2">
        <f t="shared" si="4"/>
        <v>0.24943488686287787</v>
      </c>
      <c r="U55" s="2">
        <f t="shared" si="4"/>
        <v>0.23628474459767151</v>
      </c>
      <c r="V55" s="2">
        <f t="shared" si="4"/>
        <v>0.23715476309379335</v>
      </c>
      <c r="W55" s="2">
        <f t="shared" si="4"/>
        <v>0.2469908856884436</v>
      </c>
      <c r="X55" s="2">
        <f t="shared" si="4"/>
        <v>0.29812039240829508</v>
      </c>
      <c r="Y55" s="2">
        <f t="shared" si="4"/>
        <v>0.28987531336989786</v>
      </c>
      <c r="Z55" s="2">
        <f t="shared" si="4"/>
        <v>0.29127053873398845</v>
      </c>
      <c r="AA55" s="2">
        <f t="shared" si="4"/>
        <v>0.19356048462706338</v>
      </c>
      <c r="AB55" s="2">
        <f t="shared" si="4"/>
        <v>0.22448769436721244</v>
      </c>
      <c r="AC55" s="2">
        <f t="shared" si="4"/>
        <v>0.19424336839474937</v>
      </c>
    </row>
    <row r="56" spans="17:29" x14ac:dyDescent="0.2">
      <c r="Q56">
        <v>2024</v>
      </c>
      <c r="R56" s="2">
        <f>R23</f>
        <v>0.24251732164685158</v>
      </c>
      <c r="S56" s="2">
        <f t="shared" si="4"/>
        <v>0.22572609458300466</v>
      </c>
      <c r="T56" s="2">
        <f t="shared" si="4"/>
        <v>0.20031907181433728</v>
      </c>
      <c r="U56" s="2">
        <f t="shared" si="4"/>
        <v>0.28915925021982264</v>
      </c>
      <c r="V56" s="2">
        <f t="shared" si="4"/>
        <v>0.24467585342937676</v>
      </c>
      <c r="W56" s="2">
        <f t="shared" si="4"/>
        <v>0.31350061482644848</v>
      </c>
      <c r="X56" s="2">
        <f t="shared" si="4"/>
        <v>0.32019012970060484</v>
      </c>
      <c r="Y56" s="2">
        <f t="shared" si="4"/>
        <v>0.27260238389916558</v>
      </c>
      <c r="Z56" s="2">
        <f t="shared" si="4"/>
        <v>0.20724351828030757</v>
      </c>
      <c r="AA56" s="2">
        <f t="shared" si="4"/>
        <v>0.22444103089264381</v>
      </c>
      <c r="AB56" s="2">
        <f t="shared" si="4"/>
        <v>0.19357033981576965</v>
      </c>
      <c r="AC56" s="2">
        <f t="shared" si="4"/>
        <v>0.19330056158196846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aylik-kuruluguc</vt:lpstr>
      <vt:lpstr>gunes-kapasite</vt:lpstr>
      <vt:lpstr>rüzgar-kapasite</vt:lpstr>
      <vt:lpstr>Sheet5</vt:lpstr>
      <vt:lpstr>Sheet1</vt:lpstr>
      <vt:lpstr>RuzGun-UzunDonem</vt:lpstr>
      <vt:lpstr>ruzgar+gunes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2025-07-19T18:09:58Z</dcterms:created>
  <dcterms:modified xsi:type="dcterms:W3CDTF">2025-07-19T18:52:38Z</dcterms:modified>
</cp:coreProperties>
</file>