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55140A20-FF87-6546-B5C5-D24A9E0310E0}" xr6:coauthVersionLast="47" xr6:coauthVersionMax="47" xr10:uidLastSave="{00000000-0000-0000-0000-000000000000}"/>
  <bookViews>
    <workbookView xWindow="5580" yWindow="3500" windowWidth="27640" windowHeight="16940" activeTab="2" xr2:uid="{6F8C3FE4-CE56-644A-A44E-E351A79D80F0}"/>
  </bookViews>
  <sheets>
    <sheet name="OzetTablo" sheetId="1" r:id="rId1"/>
    <sheet name="KomurUretimi" sheetId="2" r:id="rId2"/>
    <sheet name="KomurElektr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5" i="3"/>
  <c r="O27" i="2"/>
</calcChain>
</file>

<file path=xl/sharedStrings.xml><?xml version="1.0" encoding="utf-8"?>
<sst xmlns="http://schemas.openxmlformats.org/spreadsheetml/2006/main" count="57" uniqueCount="45">
  <si>
    <t>Kömürden Elektrik Üretimi</t>
  </si>
  <si>
    <t>Kömür Kapasitesi</t>
  </si>
  <si>
    <t>Ortalama Kapasite Faktörü</t>
  </si>
  <si>
    <t>Ortalama Verimlilik</t>
  </si>
  <si>
    <t>World</t>
  </si>
  <si>
    <t>North America</t>
  </si>
  <si>
    <t>United States</t>
  </si>
  <si>
    <t>Central and South America</t>
  </si>
  <si>
    <t>Brazil</t>
  </si>
  <si>
    <t>Europe</t>
  </si>
  <si>
    <t>European Union</t>
  </si>
  <si>
    <t>Africa</t>
  </si>
  <si>
    <t>Middle East</t>
  </si>
  <si>
    <t>Eurasia</t>
  </si>
  <si>
    <t>Russia</t>
  </si>
  <si>
    <t>Asia Pacific</t>
  </si>
  <si>
    <t>China</t>
  </si>
  <si>
    <t>India</t>
  </si>
  <si>
    <t>Japan</t>
  </si>
  <si>
    <t>Southeast Asia</t>
  </si>
  <si>
    <t>Coal production (Mtce)</t>
  </si>
  <si>
    <t>Stated
Policies</t>
  </si>
  <si>
    <t>Announced
Pledges</t>
  </si>
  <si>
    <t>Dünya</t>
  </si>
  <si>
    <t>Buhar Kömürü</t>
  </si>
  <si>
    <t>Kok Kömürü</t>
  </si>
  <si>
    <t xml:space="preserve">Linyit </t>
  </si>
  <si>
    <t>Kuzey Amerika</t>
  </si>
  <si>
    <t>Orta ve Güney Amerika</t>
  </si>
  <si>
    <t>Avrupa</t>
  </si>
  <si>
    <t>AB</t>
  </si>
  <si>
    <t>Afrika</t>
  </si>
  <si>
    <t>Ortadoğu</t>
  </si>
  <si>
    <t>Avrasya</t>
  </si>
  <si>
    <t>Asya Pasifik</t>
  </si>
  <si>
    <t>Güneydoğu Asya</t>
  </si>
  <si>
    <t>Coal generation (TWh)</t>
  </si>
  <si>
    <t>ABD</t>
  </si>
  <si>
    <t>Brezilya</t>
  </si>
  <si>
    <t>(TWh)</t>
  </si>
  <si>
    <t>Rusya</t>
  </si>
  <si>
    <t>Çin</t>
  </si>
  <si>
    <t>Hindistan</t>
  </si>
  <si>
    <t>Japonya</t>
  </si>
  <si>
    <t>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</si>
</sst>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\ \ \ \ ;\-#\ ##0\ \ \ \ ;\-\ \ \ \ "/>
    <numFmt numFmtId="165" formatCode="#\ ##0\ \ \ \ \ ;\-#\ ##0\ \ \ \ \ ;0\ \ \ \ \ "/>
    <numFmt numFmtId="166" formatCode="#\ ##0\ \ \ \ ;\-#\ ##0\ \ \ \ ;0\ \ \ \ "/>
    <numFmt numFmtId="167" formatCode="#\ ##0;\-#\ ##0;\-;"/>
    <numFmt numFmtId="168" formatCode="#\ ##0\ \ ;\-#\ ##0\ \ ;0\ \ 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9"/>
      <name val="Aptos Narrow"/>
      <family val="2"/>
    </font>
    <font>
      <b/>
      <sz val="9"/>
      <color theme="0"/>
      <name val="Aptos Narrow"/>
      <family val="2"/>
    </font>
    <font>
      <sz val="9"/>
      <color theme="1"/>
      <name val="Aptos Narrow"/>
      <family val="2"/>
    </font>
    <font>
      <b/>
      <sz val="9"/>
      <color rgb="FF2C95AB"/>
      <name val="Aptos Narrow"/>
      <family val="2"/>
    </font>
    <font>
      <sz val="9"/>
      <color theme="0" tint="-0.499984740745262"/>
      <name val="Aptos Narrow"/>
      <family val="2"/>
    </font>
    <font>
      <sz val="9"/>
      <color theme="0"/>
      <name val="Aptos Narrow"/>
      <family val="2"/>
    </font>
    <font>
      <sz val="9"/>
      <color rgb="FFFF0000"/>
      <name val="Aptos Narrow"/>
      <family val="2"/>
    </font>
    <font>
      <b/>
      <sz val="9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C95AB"/>
        <bgColor indexed="64"/>
      </patternFill>
    </fill>
    <fill>
      <patternFill patternType="solid">
        <fgColor rgb="FFEAF0F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2C95AB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 style="medium">
        <color rgb="FF2C95AB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64">
    <xf numFmtId="0" fontId="0" fillId="0" borderId="0" xfId="0"/>
    <xf numFmtId="0" fontId="3" fillId="2" borderId="0" xfId="2" applyFont="1" applyFill="1" applyAlignment="1" applyProtection="1">
      <alignment vertical="center"/>
      <protection locked="0"/>
    </xf>
    <xf numFmtId="1" fontId="4" fillId="3" borderId="0" xfId="2" applyNumberFormat="1" applyFont="1" applyFill="1" applyAlignment="1">
      <alignment horizontal="center" vertical="center"/>
    </xf>
    <xf numFmtId="9" fontId="3" fillId="2" borderId="0" xfId="1" applyFont="1" applyFill="1" applyAlignment="1" applyProtection="1">
      <alignment vertical="center"/>
      <protection locked="0"/>
    </xf>
    <xf numFmtId="164" fontId="3" fillId="2" borderId="0" xfId="2" applyNumberFormat="1" applyFont="1" applyFill="1" applyAlignment="1">
      <alignment horizontal="right" vertical="center"/>
    </xf>
    <xf numFmtId="164" fontId="5" fillId="4" borderId="0" xfId="2" applyNumberFormat="1" applyFont="1" applyFill="1" applyAlignment="1">
      <alignment horizontal="right" vertical="center"/>
    </xf>
    <xf numFmtId="9" fontId="4" fillId="3" borderId="0" xfId="3" applyNumberFormat="1" applyFont="1" applyFill="1" applyAlignment="1">
      <alignment horizontal="left" vertical="center"/>
    </xf>
    <xf numFmtId="1" fontId="4" fillId="3" borderId="0" xfId="3" applyNumberFormat="1" applyFont="1" applyFill="1" applyAlignment="1">
      <alignment horizontal="center" vertical="center"/>
    </xf>
    <xf numFmtId="0" fontId="6" fillId="4" borderId="0" xfId="3" applyFont="1" applyFill="1" applyAlignment="1">
      <alignment horizontal="left" vertical="center"/>
    </xf>
    <xf numFmtId="165" fontId="6" fillId="4" borderId="0" xfId="3" applyNumberFormat="1" applyFont="1" applyFill="1" applyAlignment="1">
      <alignment horizontal="right" vertical="center"/>
    </xf>
    <xf numFmtId="166" fontId="6" fillId="4" borderId="0" xfId="3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/>
    </xf>
    <xf numFmtId="165" fontId="3" fillId="2" borderId="0" xfId="3" applyNumberFormat="1" applyFont="1" applyFill="1" applyAlignment="1">
      <alignment horizontal="right" vertical="center"/>
    </xf>
    <xf numFmtId="166" fontId="3" fillId="2" borderId="0" xfId="3" applyNumberFormat="1" applyFont="1" applyFill="1" applyAlignment="1">
      <alignment horizontal="right" vertical="center"/>
    </xf>
    <xf numFmtId="166" fontId="5" fillId="4" borderId="0" xfId="3" applyNumberFormat="1" applyFont="1" applyFill="1" applyAlignment="1">
      <alignment horizontal="right" vertical="center"/>
    </xf>
    <xf numFmtId="0" fontId="7" fillId="2" borderId="0" xfId="3" applyFont="1" applyFill="1" applyAlignment="1">
      <alignment horizontal="left" vertical="center" wrapText="1" indent="1"/>
    </xf>
    <xf numFmtId="165" fontId="7" fillId="2" borderId="0" xfId="3" applyNumberFormat="1" applyFont="1" applyFill="1" applyAlignment="1">
      <alignment horizontal="right" vertical="center"/>
    </xf>
    <xf numFmtId="166" fontId="7" fillId="2" borderId="0" xfId="3" applyNumberFormat="1" applyFont="1" applyFill="1" applyAlignment="1">
      <alignment horizontal="right" vertical="center"/>
    </xf>
    <xf numFmtId="166" fontId="7" fillId="4" borderId="0" xfId="3" applyNumberFormat="1" applyFont="1" applyFill="1" applyAlignment="1">
      <alignment horizontal="right" vertical="center"/>
    </xf>
    <xf numFmtId="0" fontId="3" fillId="2" borderId="0" xfId="3" applyFont="1" applyFill="1" applyAlignment="1">
      <alignment horizontal="left" vertical="center" wrapText="1"/>
    </xf>
    <xf numFmtId="0" fontId="7" fillId="2" borderId="1" xfId="3" applyFont="1" applyFill="1" applyBorder="1" applyAlignment="1">
      <alignment horizontal="left" vertical="center" wrapText="1" indent="1"/>
    </xf>
    <xf numFmtId="165" fontId="7" fillId="2" borderId="1" xfId="3" applyNumberFormat="1" applyFont="1" applyFill="1" applyBorder="1" applyAlignment="1">
      <alignment horizontal="right" vertical="center"/>
    </xf>
    <xf numFmtId="166" fontId="7" fillId="2" borderId="1" xfId="3" applyNumberFormat="1" applyFont="1" applyFill="1" applyBorder="1" applyAlignment="1">
      <alignment horizontal="right" vertical="center"/>
    </xf>
    <xf numFmtId="166" fontId="7" fillId="4" borderId="1" xfId="3" applyNumberFormat="1" applyFont="1" applyFill="1" applyBorder="1" applyAlignment="1">
      <alignment horizontal="right" vertical="center"/>
    </xf>
    <xf numFmtId="0" fontId="8" fillId="5" borderId="0" xfId="3" applyFont="1" applyFill="1" applyAlignment="1" applyProtection="1">
      <alignment vertical="center"/>
      <protection locked="0"/>
    </xf>
    <xf numFmtId="0" fontId="9" fillId="5" borderId="0" xfId="3" applyFont="1" applyFill="1" applyAlignment="1">
      <alignment vertical="center"/>
    </xf>
    <xf numFmtId="1" fontId="8" fillId="5" borderId="0" xfId="3" applyNumberFormat="1" applyFont="1" applyFill="1" applyAlignment="1">
      <alignment vertical="center"/>
    </xf>
    <xf numFmtId="1" fontId="10" fillId="5" borderId="0" xfId="3" applyNumberFormat="1" applyFont="1" applyFill="1" applyAlignment="1">
      <alignment vertical="center"/>
    </xf>
    <xf numFmtId="0" fontId="9" fillId="2" borderId="0" xfId="3" applyFont="1" applyFill="1" applyAlignment="1" applyProtection="1">
      <alignment vertical="center"/>
      <protection locked="0"/>
    </xf>
    <xf numFmtId="0" fontId="4" fillId="3" borderId="0" xfId="3" applyFont="1" applyFill="1" applyAlignment="1">
      <alignment vertical="center"/>
    </xf>
    <xf numFmtId="0" fontId="4" fillId="3" borderId="0" xfId="3" applyFont="1" applyFill="1" applyAlignment="1">
      <alignment horizontal="center" vertical="center" wrapText="1"/>
    </xf>
    <xf numFmtId="0" fontId="3" fillId="0" borderId="0" xfId="3" applyFont="1"/>
    <xf numFmtId="0" fontId="3" fillId="2" borderId="0" xfId="3" applyFont="1" applyFill="1" applyAlignment="1" applyProtection="1">
      <alignment vertical="center"/>
      <protection locked="0"/>
    </xf>
    <xf numFmtId="1" fontId="4" fillId="3" borderId="0" xfId="3" applyNumberFormat="1" applyFont="1" applyFill="1" applyAlignment="1">
      <alignment horizontal="right" vertical="center" indent="1"/>
    </xf>
    <xf numFmtId="0" fontId="4" fillId="3" borderId="0" xfId="3" applyFont="1" applyFill="1" applyAlignment="1">
      <alignment horizontal="right" vertical="center" indent="1"/>
    </xf>
    <xf numFmtId="1" fontId="4" fillId="3" borderId="3" xfId="3" applyNumberFormat="1" applyFont="1" applyFill="1" applyBorder="1" applyAlignment="1">
      <alignment horizontal="right" vertical="center" indent="1"/>
    </xf>
    <xf numFmtId="167" fontId="6" fillId="4" borderId="0" xfId="3" applyNumberFormat="1" applyFont="1" applyFill="1" applyAlignment="1">
      <alignment horizontal="right" vertical="center" indent="1"/>
    </xf>
    <xf numFmtId="167" fontId="6" fillId="4" borderId="4" xfId="3" applyNumberFormat="1" applyFont="1" applyFill="1" applyBorder="1" applyAlignment="1">
      <alignment horizontal="right" vertical="center" indent="1"/>
    </xf>
    <xf numFmtId="0" fontId="5" fillId="2" borderId="0" xfId="3" applyFont="1" applyFill="1" applyAlignment="1">
      <alignment horizontal="left" vertical="center" wrapText="1" indent="1"/>
    </xf>
    <xf numFmtId="167" fontId="5" fillId="2" borderId="0" xfId="3" applyNumberFormat="1" applyFont="1" applyFill="1" applyAlignment="1">
      <alignment horizontal="right" vertical="center" indent="1"/>
    </xf>
    <xf numFmtId="167" fontId="5" fillId="4" borderId="0" xfId="3" applyNumberFormat="1" applyFont="1" applyFill="1" applyAlignment="1">
      <alignment horizontal="right" vertical="center" indent="1"/>
    </xf>
    <xf numFmtId="167" fontId="5" fillId="2" borderId="4" xfId="3" applyNumberFormat="1" applyFont="1" applyFill="1" applyBorder="1" applyAlignment="1">
      <alignment horizontal="right" vertical="center" indent="1"/>
    </xf>
    <xf numFmtId="0" fontId="3" fillId="2" borderId="5" xfId="3" applyFont="1" applyFill="1" applyBorder="1" applyAlignment="1">
      <alignment horizontal="left" vertical="center"/>
    </xf>
    <xf numFmtId="167" fontId="3" fillId="2" borderId="5" xfId="3" applyNumberFormat="1" applyFont="1" applyFill="1" applyBorder="1" applyAlignment="1">
      <alignment horizontal="right" vertical="center" indent="1"/>
    </xf>
    <xf numFmtId="167" fontId="5" fillId="4" borderId="5" xfId="3" applyNumberFormat="1" applyFont="1" applyFill="1" applyBorder="1" applyAlignment="1">
      <alignment horizontal="right" vertical="center" indent="1"/>
    </xf>
    <xf numFmtId="167" fontId="3" fillId="2" borderId="6" xfId="3" applyNumberFormat="1" applyFont="1" applyFill="1" applyBorder="1" applyAlignment="1">
      <alignment horizontal="right" vertical="center" indent="1"/>
    </xf>
    <xf numFmtId="167" fontId="3" fillId="2" borderId="0" xfId="3" applyNumberFormat="1" applyFont="1" applyFill="1" applyAlignment="1">
      <alignment horizontal="right" vertical="center" indent="1"/>
    </xf>
    <xf numFmtId="167" fontId="3" fillId="2" borderId="4" xfId="3" applyNumberFormat="1" applyFont="1" applyFill="1" applyBorder="1" applyAlignment="1">
      <alignment horizontal="right" vertical="center" indent="1"/>
    </xf>
    <xf numFmtId="167" fontId="7" fillId="2" borderId="0" xfId="3" applyNumberFormat="1" applyFont="1" applyFill="1" applyAlignment="1">
      <alignment horizontal="right" vertical="center" indent="1"/>
    </xf>
    <xf numFmtId="167" fontId="7" fillId="4" borderId="0" xfId="3" applyNumberFormat="1" applyFont="1" applyFill="1" applyAlignment="1">
      <alignment horizontal="right" vertical="center" indent="1"/>
    </xf>
    <xf numFmtId="167" fontId="7" fillId="2" borderId="4" xfId="3" applyNumberFormat="1" applyFont="1" applyFill="1" applyBorder="1" applyAlignment="1">
      <alignment horizontal="right" vertical="center" indent="1"/>
    </xf>
    <xf numFmtId="167" fontId="7" fillId="2" borderId="1" xfId="3" applyNumberFormat="1" applyFont="1" applyFill="1" applyBorder="1" applyAlignment="1">
      <alignment horizontal="right" vertical="center" indent="1"/>
    </xf>
    <xf numFmtId="167" fontId="7" fillId="4" borderId="1" xfId="3" applyNumberFormat="1" applyFont="1" applyFill="1" applyBorder="1" applyAlignment="1">
      <alignment horizontal="right" vertical="center" indent="1"/>
    </xf>
    <xf numFmtId="167" fontId="7" fillId="2" borderId="7" xfId="3" applyNumberFormat="1" applyFont="1" applyFill="1" applyBorder="1" applyAlignment="1">
      <alignment horizontal="right" vertical="center" indent="1"/>
    </xf>
    <xf numFmtId="1" fontId="4" fillId="3" borderId="3" xfId="3" applyNumberFormat="1" applyFont="1" applyFill="1" applyBorder="1" applyAlignment="1">
      <alignment horizontal="center" vertical="center"/>
    </xf>
    <xf numFmtId="168" fontId="6" fillId="4" borderId="4" xfId="3" applyNumberFormat="1" applyFont="1" applyFill="1" applyBorder="1" applyAlignment="1">
      <alignment horizontal="right" vertical="center"/>
    </xf>
    <xf numFmtId="168" fontId="3" fillId="2" borderId="4" xfId="3" applyNumberFormat="1" applyFont="1" applyFill="1" applyBorder="1" applyAlignment="1">
      <alignment horizontal="right" vertical="center"/>
    </xf>
    <xf numFmtId="168" fontId="7" fillId="2" borderId="4" xfId="3" applyNumberFormat="1" applyFont="1" applyFill="1" applyBorder="1" applyAlignment="1">
      <alignment horizontal="right" vertical="center"/>
    </xf>
    <xf numFmtId="168" fontId="7" fillId="2" borderId="7" xfId="3" applyNumberFormat="1" applyFont="1" applyFill="1" applyBorder="1" applyAlignment="1">
      <alignment horizontal="right" vertical="center"/>
    </xf>
    <xf numFmtId="9" fontId="6" fillId="4" borderId="0" xfId="1" applyFont="1" applyFill="1" applyAlignment="1">
      <alignment horizontal="right" vertical="center"/>
    </xf>
    <xf numFmtId="9" fontId="5" fillId="4" borderId="0" xfId="1" applyFont="1" applyFill="1" applyAlignment="1">
      <alignment horizontal="right" vertical="center"/>
    </xf>
    <xf numFmtId="9" fontId="4" fillId="3" borderId="0" xfId="3" applyNumberFormat="1" applyFont="1" applyFill="1" applyAlignment="1">
      <alignment horizontal="center" vertical="center"/>
    </xf>
    <xf numFmtId="0" fontId="4" fillId="3" borderId="0" xfId="3" applyFont="1" applyFill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D23830F0-E037-D842-9FCF-EF6FFB5CDE40}"/>
    <cellStyle name="Normal 2 9" xfId="3" xr:uid="{F9CBD9C9-C958-A54F-87DF-66C41CF831F9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09AF-AD0A-CB45-98F0-7CF8593A0F1E}">
  <dimension ref="F8:I14"/>
  <sheetViews>
    <sheetView workbookViewId="0">
      <selection activeCell="G14" sqref="G14:I14"/>
    </sheetView>
  </sheetViews>
  <sheetFormatPr baseColWidth="10" defaultRowHeight="16" x14ac:dyDescent="0.2"/>
  <sheetData>
    <row r="8" spans="6:9" x14ac:dyDescent="0.2">
      <c r="F8" s="1"/>
      <c r="G8" s="2">
        <v>2010</v>
      </c>
      <c r="H8" s="2">
        <v>2022</v>
      </c>
      <c r="I8" s="2">
        <v>2023</v>
      </c>
    </row>
    <row r="9" spans="6:9" x14ac:dyDescent="0.2">
      <c r="F9" s="1" t="s">
        <v>0</v>
      </c>
      <c r="G9" s="3">
        <v>0.403076489664765</v>
      </c>
      <c r="H9" s="3">
        <v>0.35857377348417374</v>
      </c>
      <c r="I9" s="3">
        <v>0.35654781438148364</v>
      </c>
    </row>
    <row r="10" spans="6:9" x14ac:dyDescent="0.2">
      <c r="F10" s="1" t="s">
        <v>1</v>
      </c>
      <c r="G10" s="3">
        <v>0.30660295742217131</v>
      </c>
      <c r="H10" s="3">
        <v>0.25136350261067125</v>
      </c>
      <c r="I10" s="3">
        <v>0.2377416719037965</v>
      </c>
    </row>
    <row r="11" spans="6:9" x14ac:dyDescent="0.2">
      <c r="F11" s="1" t="s">
        <v>2</v>
      </c>
      <c r="G11" s="3">
        <v>0.61381349048716627</v>
      </c>
      <c r="H11" s="3">
        <v>0.54130873241883171</v>
      </c>
      <c r="I11" s="3">
        <v>0.54183555948515039</v>
      </c>
    </row>
    <row r="12" spans="6:9" x14ac:dyDescent="0.2">
      <c r="F12" s="1" t="s">
        <v>3</v>
      </c>
      <c r="G12" s="3">
        <v>0.34254153010519822</v>
      </c>
      <c r="H12" s="3">
        <v>0.33692619537597374</v>
      </c>
      <c r="I12" s="3">
        <v>0.33398302174896094</v>
      </c>
    </row>
    <row r="13" spans="6:9" x14ac:dyDescent="0.2">
      <c r="F13" s="1"/>
      <c r="G13" s="1">
        <v>25312.346789999996</v>
      </c>
      <c r="H13" s="1">
        <v>31017.742589999998</v>
      </c>
      <c r="I13" s="1">
        <v>31881.051749999999</v>
      </c>
    </row>
    <row r="14" spans="6:9" x14ac:dyDescent="0.2">
      <c r="G14" s="4">
        <v>91.126999999999995</v>
      </c>
      <c r="H14" s="4">
        <v>111.667</v>
      </c>
      <c r="I14" s="5">
        <v>114.77500000000001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5302-98AB-B34E-8311-19091AB0C375}">
  <dimension ref="C9:W27"/>
  <sheetViews>
    <sheetView workbookViewId="0">
      <selection activeCell="I6" sqref="I6"/>
    </sheetView>
  </sheetViews>
  <sheetFormatPr baseColWidth="10" defaultRowHeight="16" x14ac:dyDescent="0.2"/>
  <sheetData>
    <row r="9" spans="3:23" x14ac:dyDescent="0.2">
      <c r="C9" s="6"/>
      <c r="D9" s="7">
        <v>2010</v>
      </c>
      <c r="E9" s="7">
        <v>2022</v>
      </c>
      <c r="F9" s="7">
        <v>2023</v>
      </c>
      <c r="K9" s="24"/>
      <c r="L9" s="25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3:23" x14ac:dyDescent="0.2">
      <c r="C10" s="8" t="s">
        <v>4</v>
      </c>
      <c r="D10" s="9">
        <v>8670.5300000000007</v>
      </c>
      <c r="E10" s="10">
        <v>10451.39</v>
      </c>
      <c r="F10" s="10">
        <v>10648.39</v>
      </c>
      <c r="K10" s="24"/>
      <c r="L10" s="25"/>
      <c r="M10" s="26"/>
      <c r="N10" s="26"/>
      <c r="O10" s="27" t="s">
        <v>20</v>
      </c>
      <c r="P10" s="26"/>
      <c r="Q10" s="26"/>
      <c r="R10" s="26"/>
      <c r="S10" s="26"/>
      <c r="T10" s="26"/>
      <c r="U10" s="26"/>
      <c r="V10" s="26"/>
      <c r="W10" s="26"/>
    </row>
    <row r="11" spans="3:23" x14ac:dyDescent="0.2">
      <c r="C11" s="11" t="s">
        <v>5</v>
      </c>
      <c r="D11" s="12">
        <v>2103.02</v>
      </c>
      <c r="E11" s="13">
        <v>963.64</v>
      </c>
      <c r="F11" s="14">
        <v>793.67</v>
      </c>
      <c r="K11" s="28"/>
      <c r="L11" s="29"/>
      <c r="M11" s="62"/>
      <c r="N11" s="62"/>
      <c r="O11" s="62"/>
      <c r="P11" s="29"/>
      <c r="Q11" s="62" t="s">
        <v>21</v>
      </c>
      <c r="R11" s="62"/>
      <c r="S11" s="62"/>
      <c r="T11" s="29"/>
      <c r="U11" s="62" t="s">
        <v>22</v>
      </c>
      <c r="V11" s="62"/>
      <c r="W11" s="62"/>
    </row>
    <row r="12" spans="3:23" x14ac:dyDescent="0.2">
      <c r="C12" s="15" t="s">
        <v>6</v>
      </c>
      <c r="D12" s="16">
        <v>1994.19</v>
      </c>
      <c r="E12" s="17">
        <v>913.3</v>
      </c>
      <c r="F12" s="18">
        <v>743.78</v>
      </c>
      <c r="K12" s="31"/>
      <c r="L12" s="29"/>
      <c r="M12" s="62"/>
      <c r="N12" s="62"/>
      <c r="O12" s="62"/>
      <c r="P12" s="29"/>
      <c r="Q12" s="63"/>
      <c r="R12" s="63"/>
      <c r="S12" s="63"/>
      <c r="T12" s="29"/>
      <c r="U12" s="63"/>
      <c r="V12" s="63"/>
      <c r="W12" s="63"/>
    </row>
    <row r="13" spans="3:23" x14ac:dyDescent="0.2">
      <c r="C13" s="11" t="s">
        <v>7</v>
      </c>
      <c r="D13" s="12">
        <v>41.28</v>
      </c>
      <c r="E13" s="13">
        <v>52.67</v>
      </c>
      <c r="F13" s="14">
        <v>49.82</v>
      </c>
      <c r="K13" s="32"/>
      <c r="L13" s="6"/>
      <c r="M13" s="33">
        <v>2010</v>
      </c>
      <c r="N13" s="33">
        <v>2022</v>
      </c>
      <c r="O13" s="33">
        <v>2023</v>
      </c>
      <c r="P13" s="34"/>
      <c r="Q13" s="35">
        <v>2030</v>
      </c>
      <c r="R13" s="35">
        <v>2035</v>
      </c>
      <c r="S13" s="35">
        <v>2050</v>
      </c>
      <c r="T13" s="34"/>
      <c r="U13" s="35">
        <v>2030</v>
      </c>
      <c r="V13" s="35">
        <v>2035</v>
      </c>
      <c r="W13" s="35">
        <v>2050</v>
      </c>
    </row>
    <row r="14" spans="3:23" x14ac:dyDescent="0.2">
      <c r="C14" s="15" t="s">
        <v>8</v>
      </c>
      <c r="D14" s="16">
        <v>11.34</v>
      </c>
      <c r="E14" s="17">
        <v>14.23</v>
      </c>
      <c r="F14" s="18">
        <v>16.48</v>
      </c>
      <c r="K14" s="31"/>
      <c r="L14" s="8" t="s">
        <v>23</v>
      </c>
      <c r="M14" s="36">
        <v>5243</v>
      </c>
      <c r="N14" s="36">
        <v>6060</v>
      </c>
      <c r="O14" s="36">
        <v>6278</v>
      </c>
      <c r="P14" s="36"/>
      <c r="Q14" s="36">
        <v>5308</v>
      </c>
      <c r="R14" s="36">
        <v>4454</v>
      </c>
      <c r="S14" s="36">
        <v>3191</v>
      </c>
      <c r="T14" s="37"/>
      <c r="U14" s="36">
        <v>4702</v>
      </c>
      <c r="V14" s="36">
        <v>3231</v>
      </c>
      <c r="W14" s="36">
        <v>1370</v>
      </c>
    </row>
    <row r="15" spans="3:23" ht="28" x14ac:dyDescent="0.2">
      <c r="C15" s="11" t="s">
        <v>9</v>
      </c>
      <c r="D15" s="12">
        <v>1067.95</v>
      </c>
      <c r="E15" s="13">
        <v>687.27</v>
      </c>
      <c r="F15" s="14">
        <v>553.72</v>
      </c>
      <c r="K15" s="31"/>
      <c r="L15" s="38" t="s">
        <v>24</v>
      </c>
      <c r="M15" s="39">
        <v>4076</v>
      </c>
      <c r="N15" s="39">
        <v>4848</v>
      </c>
      <c r="O15" s="40">
        <v>5079</v>
      </c>
      <c r="P15" s="39"/>
      <c r="Q15" s="39">
        <v>4262</v>
      </c>
      <c r="R15" s="39">
        <v>3479</v>
      </c>
      <c r="S15" s="39">
        <v>2398</v>
      </c>
      <c r="T15" s="41"/>
      <c r="U15" s="39">
        <v>3743</v>
      </c>
      <c r="V15" s="39">
        <v>2423</v>
      </c>
      <c r="W15" s="39">
        <v>985</v>
      </c>
    </row>
    <row r="16" spans="3:23" ht="28" x14ac:dyDescent="0.2">
      <c r="C16" s="15" t="s">
        <v>10</v>
      </c>
      <c r="D16" s="16">
        <v>754.86</v>
      </c>
      <c r="E16" s="17">
        <v>481.8</v>
      </c>
      <c r="F16" s="18">
        <v>348.94</v>
      </c>
      <c r="K16" s="31"/>
      <c r="L16" s="38" t="s">
        <v>25</v>
      </c>
      <c r="M16" s="39">
        <v>867</v>
      </c>
      <c r="N16" s="39">
        <v>961</v>
      </c>
      <c r="O16" s="40">
        <v>970</v>
      </c>
      <c r="P16" s="39"/>
      <c r="Q16" s="39">
        <v>911</v>
      </c>
      <c r="R16" s="39">
        <v>861</v>
      </c>
      <c r="S16" s="39">
        <v>711</v>
      </c>
      <c r="T16" s="41"/>
      <c r="U16" s="39">
        <v>851</v>
      </c>
      <c r="V16" s="39">
        <v>724</v>
      </c>
      <c r="W16" s="39">
        <v>346</v>
      </c>
    </row>
    <row r="17" spans="3:23" x14ac:dyDescent="0.2">
      <c r="C17" s="11" t="s">
        <v>11</v>
      </c>
      <c r="D17" s="12">
        <v>259.04000000000002</v>
      </c>
      <c r="E17" s="13">
        <v>237.32</v>
      </c>
      <c r="F17" s="14">
        <v>228.97</v>
      </c>
      <c r="K17" s="31"/>
      <c r="L17" s="38" t="s">
        <v>26</v>
      </c>
      <c r="M17" s="39">
        <v>300</v>
      </c>
      <c r="N17" s="39">
        <v>251</v>
      </c>
      <c r="O17" s="40">
        <v>229</v>
      </c>
      <c r="P17" s="39"/>
      <c r="Q17" s="39">
        <v>135</v>
      </c>
      <c r="R17" s="39">
        <v>114</v>
      </c>
      <c r="S17" s="39">
        <v>82</v>
      </c>
      <c r="T17" s="41"/>
      <c r="U17" s="39">
        <v>107</v>
      </c>
      <c r="V17" s="39">
        <v>84</v>
      </c>
      <c r="W17" s="39">
        <v>39</v>
      </c>
    </row>
    <row r="18" spans="3:23" x14ac:dyDescent="0.2">
      <c r="C18" s="11" t="s">
        <v>12</v>
      </c>
      <c r="D18" s="12">
        <v>0.35</v>
      </c>
      <c r="E18" s="13">
        <v>0.99</v>
      </c>
      <c r="F18" s="14">
        <v>1.01</v>
      </c>
      <c r="K18" s="31"/>
      <c r="L18" s="42" t="s">
        <v>27</v>
      </c>
      <c r="M18" s="43">
        <v>818</v>
      </c>
      <c r="N18" s="43">
        <v>453</v>
      </c>
      <c r="O18" s="44">
        <v>444</v>
      </c>
      <c r="P18" s="43"/>
      <c r="Q18" s="43">
        <v>214</v>
      </c>
      <c r="R18" s="43">
        <v>139</v>
      </c>
      <c r="S18" s="43">
        <v>89</v>
      </c>
      <c r="T18" s="45"/>
      <c r="U18" s="43">
        <v>132</v>
      </c>
      <c r="V18" s="43">
        <v>83</v>
      </c>
      <c r="W18" s="43">
        <v>34</v>
      </c>
    </row>
    <row r="19" spans="3:23" x14ac:dyDescent="0.2">
      <c r="C19" s="11" t="s">
        <v>13</v>
      </c>
      <c r="D19" s="12">
        <v>235.48</v>
      </c>
      <c r="E19" s="13">
        <v>266.77999999999997</v>
      </c>
      <c r="F19" s="14">
        <v>276.17</v>
      </c>
      <c r="K19" s="31"/>
      <c r="L19" s="11" t="s">
        <v>28</v>
      </c>
      <c r="M19" s="46">
        <v>81</v>
      </c>
      <c r="N19" s="46">
        <v>67</v>
      </c>
      <c r="O19" s="40">
        <v>58</v>
      </c>
      <c r="P19" s="46"/>
      <c r="Q19" s="46">
        <v>32</v>
      </c>
      <c r="R19" s="46">
        <v>33</v>
      </c>
      <c r="S19" s="46">
        <v>18</v>
      </c>
      <c r="T19" s="47"/>
      <c r="U19" s="46">
        <v>20</v>
      </c>
      <c r="V19" s="46">
        <v>19</v>
      </c>
      <c r="W19" s="46">
        <v>4</v>
      </c>
    </row>
    <row r="20" spans="3:23" x14ac:dyDescent="0.2">
      <c r="C20" s="15" t="s">
        <v>14</v>
      </c>
      <c r="D20" s="16">
        <v>166.09</v>
      </c>
      <c r="E20" s="17">
        <v>187.57</v>
      </c>
      <c r="F20" s="18">
        <v>195.53</v>
      </c>
      <c r="K20" s="31"/>
      <c r="L20" s="11" t="s">
        <v>29</v>
      </c>
      <c r="M20" s="46">
        <v>331</v>
      </c>
      <c r="N20" s="46">
        <v>196</v>
      </c>
      <c r="O20" s="40">
        <v>163</v>
      </c>
      <c r="P20" s="46"/>
      <c r="Q20" s="46">
        <v>74</v>
      </c>
      <c r="R20" s="46">
        <v>54</v>
      </c>
      <c r="S20" s="46">
        <v>33</v>
      </c>
      <c r="T20" s="47"/>
      <c r="U20" s="46">
        <v>45</v>
      </c>
      <c r="V20" s="46">
        <v>23</v>
      </c>
      <c r="W20" s="46">
        <v>5</v>
      </c>
    </row>
    <row r="21" spans="3:23" x14ac:dyDescent="0.2">
      <c r="C21" s="19" t="s">
        <v>15</v>
      </c>
      <c r="D21" s="12">
        <v>4963.43</v>
      </c>
      <c r="E21" s="13">
        <v>8242.73</v>
      </c>
      <c r="F21" s="14">
        <v>8745.0400000000009</v>
      </c>
      <c r="K21" s="31"/>
      <c r="L21" s="15" t="s">
        <v>30</v>
      </c>
      <c r="M21" s="48">
        <v>220</v>
      </c>
      <c r="N21" s="48">
        <v>137</v>
      </c>
      <c r="O21" s="49">
        <v>109</v>
      </c>
      <c r="P21" s="48"/>
      <c r="Q21" s="48">
        <v>36</v>
      </c>
      <c r="R21" s="48">
        <v>20</v>
      </c>
      <c r="S21" s="48">
        <v>6</v>
      </c>
      <c r="T21" s="50"/>
      <c r="U21" s="48">
        <v>23</v>
      </c>
      <c r="V21" s="48">
        <v>8</v>
      </c>
      <c r="W21" s="48">
        <v>1</v>
      </c>
    </row>
    <row r="22" spans="3:23" x14ac:dyDescent="0.2">
      <c r="C22" s="15" t="s">
        <v>16</v>
      </c>
      <c r="D22" s="16">
        <v>3263.49</v>
      </c>
      <c r="E22" s="17">
        <v>5536.95</v>
      </c>
      <c r="F22" s="18">
        <v>5885.78</v>
      </c>
      <c r="K22" s="31"/>
      <c r="L22" s="11" t="s">
        <v>31</v>
      </c>
      <c r="M22" s="46">
        <v>211</v>
      </c>
      <c r="N22" s="46">
        <v>204</v>
      </c>
      <c r="O22" s="40">
        <v>206</v>
      </c>
      <c r="P22" s="46"/>
      <c r="Q22" s="46">
        <v>180</v>
      </c>
      <c r="R22" s="46">
        <v>162</v>
      </c>
      <c r="S22" s="46">
        <v>138</v>
      </c>
      <c r="T22" s="47"/>
      <c r="U22" s="46">
        <v>153</v>
      </c>
      <c r="V22" s="46">
        <v>114</v>
      </c>
      <c r="W22" s="46">
        <v>35</v>
      </c>
    </row>
    <row r="23" spans="3:23" x14ac:dyDescent="0.2">
      <c r="C23" s="15" t="s">
        <v>17</v>
      </c>
      <c r="D23" s="16">
        <v>657.96</v>
      </c>
      <c r="E23" s="17">
        <v>1306.8599999999999</v>
      </c>
      <c r="F23" s="18">
        <v>1419.25</v>
      </c>
      <c r="K23" s="31"/>
      <c r="L23" s="11" t="s">
        <v>32</v>
      </c>
      <c r="M23" s="46">
        <v>1</v>
      </c>
      <c r="N23" s="46">
        <v>1</v>
      </c>
      <c r="O23" s="40">
        <v>1</v>
      </c>
      <c r="P23" s="46"/>
      <c r="Q23" s="46">
        <v>1</v>
      </c>
      <c r="R23" s="46">
        <v>1</v>
      </c>
      <c r="S23" s="46">
        <v>1</v>
      </c>
      <c r="T23" s="47"/>
      <c r="U23" s="46">
        <v>1</v>
      </c>
      <c r="V23" s="46">
        <v>0</v>
      </c>
      <c r="W23" s="46">
        <v>0</v>
      </c>
    </row>
    <row r="24" spans="3:23" x14ac:dyDescent="0.2">
      <c r="C24" s="15" t="s">
        <v>18</v>
      </c>
      <c r="D24" s="16">
        <v>317.25</v>
      </c>
      <c r="E24" s="17">
        <v>312.26</v>
      </c>
      <c r="F24" s="18">
        <v>302.89</v>
      </c>
      <c r="K24" s="31"/>
      <c r="L24" s="11" t="s">
        <v>33</v>
      </c>
      <c r="M24" s="46">
        <v>309</v>
      </c>
      <c r="N24" s="46">
        <v>426</v>
      </c>
      <c r="O24" s="40">
        <v>422</v>
      </c>
      <c r="P24" s="46"/>
      <c r="Q24" s="46">
        <v>355</v>
      </c>
      <c r="R24" s="46">
        <v>343</v>
      </c>
      <c r="S24" s="46">
        <v>273</v>
      </c>
      <c r="T24" s="47"/>
      <c r="U24" s="46">
        <v>318</v>
      </c>
      <c r="V24" s="46">
        <v>281</v>
      </c>
      <c r="W24" s="46">
        <v>194</v>
      </c>
    </row>
    <row r="25" spans="3:23" ht="29" thickBot="1" x14ac:dyDescent="0.25">
      <c r="C25" s="20" t="s">
        <v>19</v>
      </c>
      <c r="D25" s="21">
        <v>184.61</v>
      </c>
      <c r="E25" s="22">
        <v>567.71</v>
      </c>
      <c r="F25" s="23">
        <v>615.19000000000005</v>
      </c>
      <c r="K25" s="31"/>
      <c r="L25" s="19" t="s">
        <v>34</v>
      </c>
      <c r="M25" s="46">
        <v>3493</v>
      </c>
      <c r="N25" s="46">
        <v>4714</v>
      </c>
      <c r="O25" s="40">
        <v>4985</v>
      </c>
      <c r="P25" s="46"/>
      <c r="Q25" s="46">
        <v>4451</v>
      </c>
      <c r="R25" s="46">
        <v>3723</v>
      </c>
      <c r="S25" s="46">
        <v>2639</v>
      </c>
      <c r="T25" s="47"/>
      <c r="U25" s="46">
        <v>4035</v>
      </c>
      <c r="V25" s="46">
        <v>2713</v>
      </c>
      <c r="W25" s="46">
        <v>1098</v>
      </c>
    </row>
    <row r="26" spans="3:23" ht="29" thickBot="1" x14ac:dyDescent="0.25">
      <c r="K26" s="31"/>
      <c r="L26" s="20" t="s">
        <v>35</v>
      </c>
      <c r="M26" s="51">
        <v>318</v>
      </c>
      <c r="N26" s="51">
        <v>564</v>
      </c>
      <c r="O26" s="52">
        <v>626</v>
      </c>
      <c r="P26" s="51"/>
      <c r="Q26" s="51">
        <v>573</v>
      </c>
      <c r="R26" s="51">
        <v>523</v>
      </c>
      <c r="S26" s="51">
        <v>437</v>
      </c>
      <c r="T26" s="53"/>
      <c r="U26" s="51">
        <v>481</v>
      </c>
      <c r="V26" s="51">
        <v>352</v>
      </c>
      <c r="W26" s="51">
        <v>182</v>
      </c>
    </row>
    <row r="27" spans="3:23" x14ac:dyDescent="0.2">
      <c r="K27" s="31"/>
      <c r="L27" s="32"/>
      <c r="M27" s="32"/>
      <c r="N27" s="32"/>
      <c r="O27" s="32">
        <f>O16/O14</f>
        <v>0.15450780503345013</v>
      </c>
      <c r="P27" s="32"/>
      <c r="Q27" s="32"/>
      <c r="R27" s="32"/>
      <c r="S27" s="32"/>
      <c r="T27" s="32"/>
      <c r="U27" s="32"/>
      <c r="V27" s="32"/>
      <c r="W27" s="32"/>
    </row>
  </sheetData>
  <mergeCells count="3">
    <mergeCell ref="M11:O12"/>
    <mergeCell ref="Q11:S12"/>
    <mergeCell ref="U11:W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CA3-0207-3D4C-BD90-6F600444E222}">
  <dimension ref="B10:N30"/>
  <sheetViews>
    <sheetView tabSelected="1" topLeftCell="A7" zoomScale="109" workbookViewId="0">
      <selection activeCell="B13" sqref="B13:F29"/>
    </sheetView>
  </sheetViews>
  <sheetFormatPr baseColWidth="10" defaultRowHeight="16" x14ac:dyDescent="0.2"/>
  <cols>
    <col min="2" max="2" width="13.33203125" customWidth="1"/>
    <col min="5" max="6" width="10" customWidth="1"/>
  </cols>
  <sheetData>
    <row r="10" spans="2:14" x14ac:dyDescent="0.2">
      <c r="B10" s="25"/>
      <c r="C10" s="26"/>
      <c r="D10" s="26"/>
      <c r="E10" s="27" t="s">
        <v>36</v>
      </c>
      <c r="F10" s="27"/>
      <c r="G10" s="26"/>
      <c r="H10" s="26"/>
      <c r="I10" s="26"/>
      <c r="J10" s="26"/>
      <c r="K10" s="26"/>
      <c r="L10" s="26"/>
      <c r="M10" s="26"/>
      <c r="N10" s="24"/>
    </row>
    <row r="11" spans="2:14" x14ac:dyDescent="0.2">
      <c r="B11" s="29"/>
      <c r="C11" s="62"/>
      <c r="D11" s="62"/>
      <c r="E11" s="62"/>
      <c r="F11" s="30"/>
      <c r="G11" s="62" t="s">
        <v>21</v>
      </c>
      <c r="H11" s="62"/>
      <c r="I11" s="62"/>
      <c r="J11" s="29"/>
      <c r="K11" s="62" t="s">
        <v>22</v>
      </c>
      <c r="L11" s="62"/>
      <c r="M11" s="62"/>
      <c r="N11" s="28"/>
    </row>
    <row r="12" spans="2:14" x14ac:dyDescent="0.2">
      <c r="B12" s="29"/>
      <c r="C12" s="62"/>
      <c r="D12" s="62"/>
      <c r="E12" s="62"/>
      <c r="F12" s="30"/>
      <c r="G12" s="63"/>
      <c r="H12" s="63"/>
      <c r="I12" s="63"/>
      <c r="J12" s="29"/>
      <c r="K12" s="63"/>
      <c r="L12" s="63"/>
      <c r="M12" s="63"/>
      <c r="N12" s="32"/>
    </row>
    <row r="13" spans="2:14" x14ac:dyDescent="0.2">
      <c r="B13" s="61" t="s">
        <v>39</v>
      </c>
      <c r="C13" s="7">
        <v>2010</v>
      </c>
      <c r="D13" s="7">
        <v>2022</v>
      </c>
      <c r="E13" s="7">
        <v>2023</v>
      </c>
      <c r="F13" s="7" t="s">
        <v>44</v>
      </c>
      <c r="G13" s="54">
        <v>2030</v>
      </c>
      <c r="H13" s="54">
        <v>2035</v>
      </c>
      <c r="I13" s="54">
        <v>2050</v>
      </c>
      <c r="J13" s="29"/>
      <c r="K13" s="54">
        <v>2030</v>
      </c>
      <c r="L13" s="54">
        <v>2035</v>
      </c>
      <c r="M13" s="54">
        <v>2050</v>
      </c>
      <c r="N13" s="32"/>
    </row>
    <row r="14" spans="2:14" x14ac:dyDescent="0.2">
      <c r="B14" s="8" t="s">
        <v>23</v>
      </c>
      <c r="C14" s="9">
        <v>8670.5300000000007</v>
      </c>
      <c r="D14" s="10">
        <v>10451.39</v>
      </c>
      <c r="E14" s="10">
        <v>10648.39</v>
      </c>
      <c r="F14" s="59">
        <v>1</v>
      </c>
      <c r="G14" s="9">
        <v>9216.66</v>
      </c>
      <c r="H14" s="9">
        <v>6986.41</v>
      </c>
      <c r="I14" s="9">
        <v>4284.45</v>
      </c>
      <c r="J14" s="55"/>
      <c r="K14" s="9">
        <v>8034</v>
      </c>
      <c r="L14" s="9">
        <v>4814.3</v>
      </c>
      <c r="M14" s="9">
        <v>1827.02</v>
      </c>
      <c r="N14" s="32"/>
    </row>
    <row r="15" spans="2:14" x14ac:dyDescent="0.2">
      <c r="B15" s="11" t="s">
        <v>27</v>
      </c>
      <c r="C15" s="12">
        <v>2103.02</v>
      </c>
      <c r="D15" s="13">
        <v>963.64</v>
      </c>
      <c r="E15" s="14">
        <v>793.67</v>
      </c>
      <c r="F15" s="60">
        <f>E15/$E$14</f>
        <v>7.4534272317223538E-2</v>
      </c>
      <c r="G15" s="12">
        <v>313.33999999999997</v>
      </c>
      <c r="H15" s="12">
        <v>122.57</v>
      </c>
      <c r="I15" s="12">
        <v>7.39</v>
      </c>
      <c r="J15" s="56"/>
      <c r="K15" s="12">
        <v>124.4</v>
      </c>
      <c r="L15" s="12">
        <v>30</v>
      </c>
      <c r="M15" s="12">
        <v>24.55</v>
      </c>
      <c r="N15" s="32"/>
    </row>
    <row r="16" spans="2:14" x14ac:dyDescent="0.2">
      <c r="B16" s="15" t="s">
        <v>37</v>
      </c>
      <c r="C16" s="16">
        <v>1994.19</v>
      </c>
      <c r="D16" s="17">
        <v>913.3</v>
      </c>
      <c r="E16" s="18">
        <v>743.78</v>
      </c>
      <c r="F16" s="60">
        <f t="shared" ref="F16:F29" si="0">E16/$E$14</f>
        <v>6.9849056993592465E-2</v>
      </c>
      <c r="G16" s="16">
        <v>300.95999999999998</v>
      </c>
      <c r="H16" s="16">
        <v>118.03</v>
      </c>
      <c r="I16" s="16">
        <v>6.73</v>
      </c>
      <c r="J16" s="57"/>
      <c r="K16" s="16">
        <v>116</v>
      </c>
      <c r="L16" s="16">
        <v>29.33</v>
      </c>
      <c r="M16" s="16">
        <v>23.88</v>
      </c>
      <c r="N16" s="32"/>
    </row>
    <row r="17" spans="2:14" x14ac:dyDescent="0.2">
      <c r="B17" s="11" t="s">
        <v>28</v>
      </c>
      <c r="C17" s="12">
        <v>41.28</v>
      </c>
      <c r="D17" s="13">
        <v>52.67</v>
      </c>
      <c r="E17" s="14">
        <v>49.82</v>
      </c>
      <c r="F17" s="60">
        <f t="shared" si="0"/>
        <v>4.6786415598977877E-3</v>
      </c>
      <c r="G17" s="12">
        <v>33.22</v>
      </c>
      <c r="H17" s="12">
        <v>28.16</v>
      </c>
      <c r="I17" s="12">
        <v>19.420000000000002</v>
      </c>
      <c r="J17" s="56"/>
      <c r="K17" s="12">
        <v>9.77</v>
      </c>
      <c r="L17" s="12">
        <v>5.28</v>
      </c>
      <c r="M17" s="12">
        <v>1.31</v>
      </c>
      <c r="N17" s="32"/>
    </row>
    <row r="18" spans="2:14" x14ac:dyDescent="0.2">
      <c r="B18" s="15" t="s">
        <v>38</v>
      </c>
      <c r="C18" s="16">
        <v>11.34</v>
      </c>
      <c r="D18" s="17">
        <v>14.23</v>
      </c>
      <c r="E18" s="18">
        <v>16.48</v>
      </c>
      <c r="F18" s="60">
        <f t="shared" si="0"/>
        <v>1.5476518046390114E-3</v>
      </c>
      <c r="G18" s="16">
        <v>12.31</v>
      </c>
      <c r="H18" s="16">
        <v>9.6999999999999993</v>
      </c>
      <c r="I18" s="16">
        <v>4.25</v>
      </c>
      <c r="J18" s="57"/>
      <c r="K18" s="16">
        <v>0</v>
      </c>
      <c r="L18" s="16">
        <v>0</v>
      </c>
      <c r="M18" s="16">
        <v>0</v>
      </c>
      <c r="N18" s="32"/>
    </row>
    <row r="19" spans="2:14" x14ac:dyDescent="0.2">
      <c r="B19" s="11" t="s">
        <v>29</v>
      </c>
      <c r="C19" s="12">
        <v>1067.95</v>
      </c>
      <c r="D19" s="13">
        <v>687.27</v>
      </c>
      <c r="E19" s="14">
        <v>553.72</v>
      </c>
      <c r="F19" s="60">
        <f t="shared" si="0"/>
        <v>5.2000349348586973E-2</v>
      </c>
      <c r="G19" s="12">
        <v>281.08</v>
      </c>
      <c r="H19" s="12">
        <v>201.21</v>
      </c>
      <c r="I19" s="12">
        <v>166.57</v>
      </c>
      <c r="J19" s="56"/>
      <c r="K19" s="12">
        <v>180.47</v>
      </c>
      <c r="L19" s="12">
        <v>97.38</v>
      </c>
      <c r="M19" s="12">
        <v>56.02</v>
      </c>
      <c r="N19" s="32"/>
    </row>
    <row r="20" spans="2:14" x14ac:dyDescent="0.2">
      <c r="B20" s="15" t="s">
        <v>30</v>
      </c>
      <c r="C20" s="16">
        <v>754.86</v>
      </c>
      <c r="D20" s="17">
        <v>481.8</v>
      </c>
      <c r="E20" s="18">
        <v>348.94</v>
      </c>
      <c r="F20" s="60">
        <f t="shared" si="0"/>
        <v>3.2769273101379649E-2</v>
      </c>
      <c r="G20" s="16">
        <v>97.46</v>
      </c>
      <c r="H20" s="16">
        <v>26.84</v>
      </c>
      <c r="I20" s="16">
        <v>0.49</v>
      </c>
      <c r="J20" s="57"/>
      <c r="K20" s="16">
        <v>38.85</v>
      </c>
      <c r="L20" s="16">
        <v>3.43</v>
      </c>
      <c r="M20" s="16">
        <v>3</v>
      </c>
      <c r="N20" s="32"/>
    </row>
    <row r="21" spans="2:14" x14ac:dyDescent="0.2">
      <c r="B21" s="11" t="s">
        <v>31</v>
      </c>
      <c r="C21" s="12">
        <v>259.04000000000002</v>
      </c>
      <c r="D21" s="13">
        <v>237.32</v>
      </c>
      <c r="E21" s="14">
        <v>228.97</v>
      </c>
      <c r="F21" s="60">
        <f t="shared" si="0"/>
        <v>2.1502781171613739E-2</v>
      </c>
      <c r="G21" s="12">
        <v>173.17</v>
      </c>
      <c r="H21" s="12">
        <v>126.89</v>
      </c>
      <c r="I21" s="12">
        <v>48.96</v>
      </c>
      <c r="J21" s="56"/>
      <c r="K21" s="12">
        <v>151.55000000000001</v>
      </c>
      <c r="L21" s="12">
        <v>93.27</v>
      </c>
      <c r="M21" s="12">
        <v>17.21</v>
      </c>
      <c r="N21" s="32"/>
    </row>
    <row r="22" spans="2:14" x14ac:dyDescent="0.2">
      <c r="B22" s="11" t="s">
        <v>32</v>
      </c>
      <c r="C22" s="12">
        <v>0.35</v>
      </c>
      <c r="D22" s="13">
        <v>0.99</v>
      </c>
      <c r="E22" s="14">
        <v>1.01</v>
      </c>
      <c r="F22" s="60">
        <f t="shared" si="0"/>
        <v>9.4850019580424835E-5</v>
      </c>
      <c r="G22" s="12">
        <v>3.4</v>
      </c>
      <c r="H22" s="12">
        <v>3.4</v>
      </c>
      <c r="I22" s="12">
        <v>3.4</v>
      </c>
      <c r="J22" s="56"/>
      <c r="K22" s="12">
        <v>2.83</v>
      </c>
      <c r="L22" s="12">
        <v>2.83</v>
      </c>
      <c r="M22" s="12">
        <v>2.83</v>
      </c>
      <c r="N22" s="32"/>
    </row>
    <row r="23" spans="2:14" x14ac:dyDescent="0.2">
      <c r="B23" s="11" t="s">
        <v>33</v>
      </c>
      <c r="C23" s="12">
        <v>235.48</v>
      </c>
      <c r="D23" s="13">
        <v>266.77999999999997</v>
      </c>
      <c r="E23" s="14">
        <v>276.17</v>
      </c>
      <c r="F23" s="60">
        <f t="shared" si="0"/>
        <v>2.5935376146065277E-2</v>
      </c>
      <c r="G23" s="12">
        <v>273.24</v>
      </c>
      <c r="H23" s="12">
        <v>271.56</v>
      </c>
      <c r="I23" s="12">
        <v>260.10000000000002</v>
      </c>
      <c r="J23" s="56"/>
      <c r="K23" s="12">
        <v>240.01</v>
      </c>
      <c r="L23" s="12">
        <v>217.6</v>
      </c>
      <c r="M23" s="12">
        <v>171.65</v>
      </c>
      <c r="N23" s="32"/>
    </row>
    <row r="24" spans="2:14" x14ac:dyDescent="0.2">
      <c r="B24" s="15" t="s">
        <v>40</v>
      </c>
      <c r="C24" s="16">
        <v>166.09</v>
      </c>
      <c r="D24" s="17">
        <v>187.57</v>
      </c>
      <c r="E24" s="18">
        <v>195.53</v>
      </c>
      <c r="F24" s="60">
        <f t="shared" si="0"/>
        <v>1.8362400325307397E-2</v>
      </c>
      <c r="G24" s="16">
        <v>186.31</v>
      </c>
      <c r="H24" s="16">
        <v>187.2</v>
      </c>
      <c r="I24" s="16">
        <v>166.03</v>
      </c>
      <c r="J24" s="57"/>
      <c r="K24" s="16">
        <v>161.94999999999999</v>
      </c>
      <c r="L24" s="16">
        <v>153.07</v>
      </c>
      <c r="M24" s="16">
        <v>123.82</v>
      </c>
      <c r="N24" s="32"/>
    </row>
    <row r="25" spans="2:14" x14ac:dyDescent="0.2">
      <c r="B25" s="19" t="s">
        <v>34</v>
      </c>
      <c r="C25" s="12">
        <v>4963.43</v>
      </c>
      <c r="D25" s="13">
        <v>8242.73</v>
      </c>
      <c r="E25" s="14">
        <v>8745.0400000000009</v>
      </c>
      <c r="F25" s="60">
        <f t="shared" si="0"/>
        <v>0.82125466854613716</v>
      </c>
      <c r="G25" s="12">
        <v>8139.21</v>
      </c>
      <c r="H25" s="12">
        <v>6232.62</v>
      </c>
      <c r="I25" s="12">
        <v>3778.6</v>
      </c>
      <c r="J25" s="56"/>
      <c r="K25" s="12">
        <v>7324.97</v>
      </c>
      <c r="L25" s="12">
        <v>4367.95</v>
      </c>
      <c r="M25" s="12">
        <v>1553.45</v>
      </c>
      <c r="N25" s="32"/>
    </row>
    <row r="26" spans="2:14" x14ac:dyDescent="0.2">
      <c r="B26" s="15" t="s">
        <v>41</v>
      </c>
      <c r="C26" s="16">
        <v>3263.49</v>
      </c>
      <c r="D26" s="17">
        <v>5536.95</v>
      </c>
      <c r="E26" s="18">
        <v>5885.78</v>
      </c>
      <c r="F26" s="60">
        <f t="shared" si="0"/>
        <v>0.55273895865947809</v>
      </c>
      <c r="G26" s="16">
        <v>5150.6400000000003</v>
      </c>
      <c r="H26" s="16">
        <v>3483.83</v>
      </c>
      <c r="I26" s="16">
        <v>1756.36</v>
      </c>
      <c r="J26" s="57"/>
      <c r="K26" s="16">
        <v>4669.1499999999996</v>
      </c>
      <c r="L26" s="16">
        <v>2478.4</v>
      </c>
      <c r="M26" s="16">
        <v>757.47</v>
      </c>
      <c r="N26" s="32"/>
    </row>
    <row r="27" spans="2:14" x14ac:dyDescent="0.2">
      <c r="B27" s="15" t="s">
        <v>42</v>
      </c>
      <c r="C27" s="16">
        <v>657.96</v>
      </c>
      <c r="D27" s="17">
        <v>1306.8599999999999</v>
      </c>
      <c r="E27" s="18">
        <v>1419.25</v>
      </c>
      <c r="F27" s="60">
        <f t="shared" si="0"/>
        <v>0.13328305969259202</v>
      </c>
      <c r="G27" s="16">
        <v>1640.47</v>
      </c>
      <c r="H27" s="16">
        <v>1456.54</v>
      </c>
      <c r="I27" s="16">
        <v>865.35</v>
      </c>
      <c r="J27" s="57"/>
      <c r="K27" s="16">
        <v>1479.25</v>
      </c>
      <c r="L27" s="16">
        <v>1029.03</v>
      </c>
      <c r="M27" s="16">
        <v>502.51</v>
      </c>
      <c r="N27" s="32"/>
    </row>
    <row r="28" spans="2:14" x14ac:dyDescent="0.2">
      <c r="B28" s="15" t="s">
        <v>43</v>
      </c>
      <c r="C28" s="16">
        <v>317.25</v>
      </c>
      <c r="D28" s="17">
        <v>312.26</v>
      </c>
      <c r="E28" s="18">
        <v>302.89</v>
      </c>
      <c r="F28" s="60">
        <f t="shared" si="0"/>
        <v>2.8444675673975128E-2</v>
      </c>
      <c r="G28" s="16">
        <v>197.72</v>
      </c>
      <c r="H28" s="16">
        <v>168.49</v>
      </c>
      <c r="I28" s="16">
        <v>91.52</v>
      </c>
      <c r="J28" s="57"/>
      <c r="K28" s="16">
        <v>191.64</v>
      </c>
      <c r="L28" s="16">
        <v>150.9</v>
      </c>
      <c r="M28" s="16">
        <v>43.19</v>
      </c>
      <c r="N28" s="32"/>
    </row>
    <row r="29" spans="2:14" ht="19" customHeight="1" thickBot="1" x14ac:dyDescent="0.25">
      <c r="B29" s="20" t="s">
        <v>35</v>
      </c>
      <c r="C29" s="21">
        <v>184.61</v>
      </c>
      <c r="D29" s="22">
        <v>567.71</v>
      </c>
      <c r="E29" s="23">
        <v>615.19000000000005</v>
      </c>
      <c r="F29" s="60">
        <f t="shared" si="0"/>
        <v>5.77730530155263E-2</v>
      </c>
      <c r="G29" s="21">
        <v>760.43</v>
      </c>
      <c r="H29" s="21">
        <v>808.21</v>
      </c>
      <c r="I29" s="21">
        <v>815.43</v>
      </c>
      <c r="J29" s="58"/>
      <c r="K29" s="21">
        <v>702.92</v>
      </c>
      <c r="L29" s="21">
        <v>513.87</v>
      </c>
      <c r="M29" s="21">
        <v>103</v>
      </c>
      <c r="N29" s="32"/>
    </row>
    <row r="30" spans="2:14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</sheetData>
  <mergeCells count="3">
    <mergeCell ref="C11:E12"/>
    <mergeCell ref="G11:I12"/>
    <mergeCell ref="K11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OzetTablo</vt:lpstr>
      <vt:lpstr>KomurUretimi</vt:lpstr>
      <vt:lpstr>KomurElektrik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2024-10-29T18:50:10Z</dcterms:created>
  <dcterms:modified xsi:type="dcterms:W3CDTF">2024-11-26T06:49:31Z</dcterms:modified>
</cp:coreProperties>
</file>