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58F406C8-4901-7944-9B8C-AB9FF6376E21}" xr6:coauthVersionLast="47" xr6:coauthVersionMax="47" xr10:uidLastSave="{00000000-0000-0000-0000-000000000000}"/>
  <bookViews>
    <workbookView xWindow="1020" yWindow="1660" windowWidth="35600" windowHeight="18600" activeTab="1" xr2:uid="{000F6F48-53A3-EA43-B7DA-9999A631704C}"/>
  </bookViews>
  <sheets>
    <sheet name="4.3 EV" sheetId="1" r:id="rId1"/>
    <sheet name="grafik" sheetId="3" r:id="rId2"/>
    <sheet name="Sheet2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1" l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L53" i="1"/>
  <c r="M53" i="1"/>
  <c r="N53" i="1"/>
  <c r="O53" i="1"/>
  <c r="K53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L8" i="1"/>
  <c r="M8" i="1"/>
  <c r="N8" i="1"/>
  <c r="O8" i="1"/>
  <c r="K8" i="1"/>
</calcChain>
</file>

<file path=xl/sharedStrings.xml><?xml version="1.0" encoding="utf-8"?>
<sst xmlns="http://schemas.openxmlformats.org/spreadsheetml/2006/main" count="175" uniqueCount="38">
  <si>
    <t>Mineral demand for electric vehicles (kt)</t>
  </si>
  <si>
    <t>Stated Policies scenario</t>
  </si>
  <si>
    <t>Announced Pledges scenario</t>
  </si>
  <si>
    <t>Net Zero Emissions by 2050 scenario</t>
  </si>
  <si>
    <t>Base case</t>
  </si>
  <si>
    <t>Copper</t>
  </si>
  <si>
    <t>Cobalt</t>
  </si>
  <si>
    <t>Battery-grade graphite</t>
  </si>
  <si>
    <t>Lithium</t>
  </si>
  <si>
    <t>Manganese</t>
  </si>
  <si>
    <t>Nickel</t>
  </si>
  <si>
    <t>Silicon</t>
  </si>
  <si>
    <t>Neodymium</t>
  </si>
  <si>
    <t>Dysprosium</t>
  </si>
  <si>
    <t>Praseodymium</t>
  </si>
  <si>
    <t>Terbium</t>
  </si>
  <si>
    <t>Total EV</t>
  </si>
  <si>
    <t>High material prices</t>
  </si>
  <si>
    <t>Wider use of silicon-rich anodes</t>
  </si>
  <si>
    <t>Faster uptake of solid state batteries</t>
  </si>
  <si>
    <t>Lower battery sizes</t>
  </si>
  <si>
    <t>Limited battery size reduction</t>
  </si>
  <si>
    <t>Bakır</t>
  </si>
  <si>
    <t>Kobalt</t>
  </si>
  <si>
    <t>Pil sınıfı grafit</t>
  </si>
  <si>
    <t>Lityum</t>
  </si>
  <si>
    <t>Mangan</t>
  </si>
  <si>
    <t>Nikel</t>
  </si>
  <si>
    <t>Silisyum</t>
  </si>
  <si>
    <t>Neodim</t>
  </si>
  <si>
    <t>Disprosyum</t>
  </si>
  <si>
    <t>Praseodim</t>
  </si>
  <si>
    <t>Terbiyum</t>
  </si>
  <si>
    <t>Yüksek Maliyet</t>
  </si>
  <si>
    <t>Referans</t>
  </si>
  <si>
    <t>Yüksek Mineral Fiyatları</t>
  </si>
  <si>
    <t>Silikon Anodların Yaygınlaşması</t>
  </si>
  <si>
    <t>Katı Hal Pilleri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</si>
</sst>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56082"/>
      </top>
      <bottom style="double">
        <color rgb="FF15608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6" fillId="0" borderId="3" applyNumberFormat="0" applyFill="0" applyAlignment="0" applyProtection="0"/>
  </cellStyleXfs>
  <cellXfs count="21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3" borderId="0" xfId="1" applyFont="1" applyFill="1" applyBorder="1" applyAlignment="1">
      <alignment horizontal="centerContinuous"/>
    </xf>
    <xf numFmtId="0" fontId="5" fillId="3" borderId="0" xfId="0" applyFont="1" applyFill="1" applyAlignment="1">
      <alignment horizontal="centerContinuous"/>
    </xf>
    <xf numFmtId="0" fontId="5" fillId="2" borderId="0" xfId="0" applyFont="1" applyFill="1"/>
    <xf numFmtId="0" fontId="4" fillId="4" borderId="0" xfId="1" applyFont="1" applyFill="1" applyBorder="1" applyAlignment="1">
      <alignment horizontal="centerContinuous"/>
    </xf>
    <xf numFmtId="0" fontId="5" fillId="4" borderId="0" xfId="0" applyFont="1" applyFill="1" applyAlignment="1">
      <alignment horizontal="centerContinuous"/>
    </xf>
    <xf numFmtId="0" fontId="4" fillId="5" borderId="0" xfId="1" applyFont="1" applyFill="1" applyBorder="1" applyAlignment="1">
      <alignment horizontal="centerContinuous"/>
    </xf>
    <xf numFmtId="0" fontId="5" fillId="5" borderId="0" xfId="0" applyFont="1" applyFill="1" applyAlignment="1">
      <alignment horizontal="centerContinuous"/>
    </xf>
    <xf numFmtId="0" fontId="1" fillId="2" borderId="1" xfId="1" applyFill="1"/>
    <xf numFmtId="0" fontId="1" fillId="2" borderId="0" xfId="1" applyFill="1" applyBorder="1"/>
    <xf numFmtId="0" fontId="2" fillId="2" borderId="2" xfId="2" applyFill="1"/>
    <xf numFmtId="0" fontId="2" fillId="2" borderId="0" xfId="2" applyFill="1" applyBorder="1"/>
    <xf numFmtId="2" fontId="0" fillId="2" borderId="0" xfId="0" applyNumberFormat="1" applyFill="1"/>
    <xf numFmtId="0" fontId="6" fillId="2" borderId="3" xfId="3" applyFill="1"/>
    <xf numFmtId="2" fontId="6" fillId="2" borderId="3" xfId="3" applyNumberFormat="1" applyFill="1"/>
    <xf numFmtId="2" fontId="6" fillId="2" borderId="0" xfId="3" applyNumberFormat="1" applyFill="1" applyBorder="1"/>
    <xf numFmtId="0" fontId="7" fillId="2" borderId="0" xfId="0" applyFont="1" applyFill="1"/>
    <xf numFmtId="2" fontId="8" fillId="6" borderId="0" xfId="0" applyNumberFormat="1" applyFont="1" applyFill="1"/>
    <xf numFmtId="2" fontId="9" fillId="6" borderId="4" xfId="0" applyNumberFormat="1" applyFont="1" applyFill="1" applyBorder="1"/>
  </cellXfs>
  <cellStyles count="4">
    <cellStyle name="Heading 1" xfId="1" builtinId="16"/>
    <cellStyle name="Heading 2" xfId="2" builtinId="17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A24-CD4B-B1B0-335E45862B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A24-CD4B-B1B0-335E45862B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A24-CD4B-B1B0-335E45862B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FA24-CD4B-B1B0-335E45862B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A24-CD4B-B1B0-335E45862B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FA24-CD4B-B1B0-335E45862B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A24-CD4B-B1B0-335E45862BE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FA24-CD4B-B1B0-335E45862BE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A24-CD4B-B1B0-335E45862BE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A24-CD4B-B1B0-335E45862BE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A24-CD4B-B1B0-335E45862BE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A24-CD4B-B1B0-335E45862BE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A24-CD4B-B1B0-335E45862BE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A24-CD4B-B1B0-335E45862BE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A24-CD4B-B1B0-335E45862BE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FA24-CD4B-B1B0-335E45862BEF}"/>
                </c:ext>
              </c:extLst>
            </c:dLbl>
            <c:dLbl>
              <c:idx val="6"/>
              <c:layout>
                <c:manualLayout>
                  <c:x val="-9.7714998242380322E-2"/>
                  <c:y val="1.59953006562355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24-CD4B-B1B0-335E45862BE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FA24-CD4B-B1B0-335E45862BEF}"/>
                </c:ext>
              </c:extLst>
            </c:dLbl>
            <c:dLbl>
              <c:idx val="8"/>
              <c:layout>
                <c:manualLayout>
                  <c:x val="0.13639385171332252"/>
                  <c:y val="6.398120262494219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73855210929591"/>
                      <c:h val="8.7686238197483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A24-CD4B-B1B0-335E45862BE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24-CD4B-B1B0-335E45862BE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'4.3 EV'!$B$8:$B$17</c:f>
              <c:strCache>
                <c:ptCount val="10"/>
                <c:pt idx="0">
                  <c:v>Bakır</c:v>
                </c:pt>
                <c:pt idx="1">
                  <c:v>Kobalt</c:v>
                </c:pt>
                <c:pt idx="2">
                  <c:v>Pil sınıfı grafit</c:v>
                </c:pt>
                <c:pt idx="3">
                  <c:v>Lityum</c:v>
                </c:pt>
                <c:pt idx="4">
                  <c:v>Mangan</c:v>
                </c:pt>
                <c:pt idx="5">
                  <c:v>Nikel</c:v>
                </c:pt>
                <c:pt idx="6">
                  <c:v>Silisyum</c:v>
                </c:pt>
                <c:pt idx="7">
                  <c:v>Neodim</c:v>
                </c:pt>
                <c:pt idx="8">
                  <c:v>Disprosyum</c:v>
                </c:pt>
                <c:pt idx="9">
                  <c:v>Praseodim</c:v>
                </c:pt>
              </c:strCache>
            </c:strRef>
          </c:cat>
          <c:val>
            <c:numRef>
              <c:f>'4.3 EV'!$C$8:$C$17</c:f>
              <c:numCache>
                <c:formatCode>0.00</c:formatCode>
                <c:ptCount val="10"/>
                <c:pt idx="0">
                  <c:v>395.95</c:v>
                </c:pt>
                <c:pt idx="1">
                  <c:v>61.840899999999998</c:v>
                </c:pt>
                <c:pt idx="2">
                  <c:v>685.56399999999996</c:v>
                </c:pt>
                <c:pt idx="3">
                  <c:v>82.852699999999999</c:v>
                </c:pt>
                <c:pt idx="4">
                  <c:v>57.031599999999997</c:v>
                </c:pt>
                <c:pt idx="5">
                  <c:v>299.26799999999997</c:v>
                </c:pt>
                <c:pt idx="6">
                  <c:v>15.952999999999999</c:v>
                </c:pt>
                <c:pt idx="7">
                  <c:v>5.1639999999999997</c:v>
                </c:pt>
                <c:pt idx="8">
                  <c:v>0.53363499999999997</c:v>
                </c:pt>
                <c:pt idx="9">
                  <c:v>0.77459900000000004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4-CD4B-B1B0-335E45862BE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2050 Net Sıfır Senaryosuna Göre</a:t>
            </a:r>
            <a:r>
              <a:rPr lang="en-GB" baseline="0"/>
              <a:t> Elektrikli Arabalar için Mineral Talebi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grafik!$E$9</c:f>
              <c:strCache>
                <c:ptCount val="1"/>
                <c:pt idx="0">
                  <c:v>Bakır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grafik!$F$8:$I$8</c:f>
              <c:strCache>
                <c:ptCount val="4"/>
                <c:pt idx="0">
                  <c:v>Referans</c:v>
                </c:pt>
                <c:pt idx="1">
                  <c:v>Yüksek Mineral Fiyatları</c:v>
                </c:pt>
                <c:pt idx="2">
                  <c:v>Silikon Anodların Yaygınlaşması</c:v>
                </c:pt>
                <c:pt idx="3">
                  <c:v>Katı Hal Pilleri</c:v>
                </c:pt>
              </c:strCache>
            </c:strRef>
          </c:cat>
          <c:val>
            <c:numRef>
              <c:f>grafik!$F$9:$I$9</c:f>
              <c:numCache>
                <c:formatCode>0.00</c:formatCode>
                <c:ptCount val="4"/>
                <c:pt idx="0">
                  <c:v>5123.7299999999996</c:v>
                </c:pt>
                <c:pt idx="1">
                  <c:v>5588.79</c:v>
                </c:pt>
                <c:pt idx="2">
                  <c:v>5123.7299999999996</c:v>
                </c:pt>
                <c:pt idx="3">
                  <c:v>4845.63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1-5645-BBB5-8348848EB02E}"/>
            </c:ext>
          </c:extLst>
        </c:ser>
        <c:ser>
          <c:idx val="1"/>
          <c:order val="1"/>
          <c:tx>
            <c:strRef>
              <c:f>grafik!$E$10</c:f>
              <c:strCache>
                <c:ptCount val="1"/>
                <c:pt idx="0">
                  <c:v>Kobalt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grafik!$F$8:$I$8</c:f>
              <c:strCache>
                <c:ptCount val="4"/>
                <c:pt idx="0">
                  <c:v>Referans</c:v>
                </c:pt>
                <c:pt idx="1">
                  <c:v>Yüksek Mineral Fiyatları</c:v>
                </c:pt>
                <c:pt idx="2">
                  <c:v>Silikon Anodların Yaygınlaşması</c:v>
                </c:pt>
                <c:pt idx="3">
                  <c:v>Katı Hal Pilleri</c:v>
                </c:pt>
              </c:strCache>
            </c:strRef>
          </c:cat>
          <c:val>
            <c:numRef>
              <c:f>grafik!$F$10:$I$10</c:f>
              <c:numCache>
                <c:formatCode>0.00</c:formatCode>
                <c:ptCount val="4"/>
                <c:pt idx="0">
                  <c:v>322.57299999999998</c:v>
                </c:pt>
                <c:pt idx="1">
                  <c:v>166.37700000000001</c:v>
                </c:pt>
                <c:pt idx="2">
                  <c:v>322.57299999999998</c:v>
                </c:pt>
                <c:pt idx="3">
                  <c:v>465.53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1-5645-BBB5-8348848EB02E}"/>
            </c:ext>
          </c:extLst>
        </c:ser>
        <c:ser>
          <c:idx val="2"/>
          <c:order val="2"/>
          <c:tx>
            <c:strRef>
              <c:f>grafik!$E$11</c:f>
              <c:strCache>
                <c:ptCount val="1"/>
                <c:pt idx="0">
                  <c:v>Pil sınıfı grafit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grafik!$F$8:$I$8</c:f>
              <c:strCache>
                <c:ptCount val="4"/>
                <c:pt idx="0">
                  <c:v>Referans</c:v>
                </c:pt>
                <c:pt idx="1">
                  <c:v>Yüksek Mineral Fiyatları</c:v>
                </c:pt>
                <c:pt idx="2">
                  <c:v>Silikon Anodların Yaygınlaşması</c:v>
                </c:pt>
                <c:pt idx="3">
                  <c:v>Katı Hal Pilleri</c:v>
                </c:pt>
              </c:strCache>
            </c:strRef>
          </c:cat>
          <c:val>
            <c:numRef>
              <c:f>grafik!$F$11:$I$11</c:f>
              <c:numCache>
                <c:formatCode>0.00</c:formatCode>
                <c:ptCount val="4"/>
                <c:pt idx="0">
                  <c:v>3593.25</c:v>
                </c:pt>
                <c:pt idx="1">
                  <c:v>3075.37</c:v>
                </c:pt>
                <c:pt idx="2">
                  <c:v>2234.65</c:v>
                </c:pt>
                <c:pt idx="3">
                  <c:v>1569.34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1-5645-BBB5-8348848EB02E}"/>
            </c:ext>
          </c:extLst>
        </c:ser>
        <c:ser>
          <c:idx val="3"/>
          <c:order val="3"/>
          <c:tx>
            <c:strRef>
              <c:f>grafik!$E$12</c:f>
              <c:strCache>
                <c:ptCount val="1"/>
                <c:pt idx="0">
                  <c:v>Lityum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grafik!$F$8:$I$8</c:f>
              <c:strCache>
                <c:ptCount val="4"/>
                <c:pt idx="0">
                  <c:v>Referans</c:v>
                </c:pt>
                <c:pt idx="1">
                  <c:v>Yüksek Mineral Fiyatları</c:v>
                </c:pt>
                <c:pt idx="2">
                  <c:v>Silikon Anodların Yaygınlaşması</c:v>
                </c:pt>
                <c:pt idx="3">
                  <c:v>Katı Hal Pilleri</c:v>
                </c:pt>
              </c:strCache>
            </c:strRef>
          </c:cat>
          <c:val>
            <c:numRef>
              <c:f>grafik!$F$12:$I$12</c:f>
              <c:numCache>
                <c:formatCode>0.00</c:formatCode>
                <c:ptCount val="4"/>
                <c:pt idx="0">
                  <c:v>1446.84</c:v>
                </c:pt>
                <c:pt idx="1">
                  <c:v>932.04300000000001</c:v>
                </c:pt>
                <c:pt idx="2">
                  <c:v>1443.08</c:v>
                </c:pt>
                <c:pt idx="3">
                  <c:v>1624.05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1-5645-BBB5-8348848EB02E}"/>
            </c:ext>
          </c:extLst>
        </c:ser>
        <c:ser>
          <c:idx val="4"/>
          <c:order val="4"/>
          <c:tx>
            <c:strRef>
              <c:f>grafik!$E$13</c:f>
              <c:strCache>
                <c:ptCount val="1"/>
                <c:pt idx="0">
                  <c:v>Mangan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grafik!$F$8:$I$8</c:f>
              <c:strCache>
                <c:ptCount val="4"/>
                <c:pt idx="0">
                  <c:v>Referans</c:v>
                </c:pt>
                <c:pt idx="1">
                  <c:v>Yüksek Mineral Fiyatları</c:v>
                </c:pt>
                <c:pt idx="2">
                  <c:v>Silikon Anodların Yaygınlaşması</c:v>
                </c:pt>
                <c:pt idx="3">
                  <c:v>Katı Hal Pilleri</c:v>
                </c:pt>
              </c:strCache>
            </c:strRef>
          </c:cat>
          <c:val>
            <c:numRef>
              <c:f>grafik!$F$13:$I$13</c:f>
              <c:numCache>
                <c:formatCode>0.00</c:formatCode>
                <c:ptCount val="4"/>
                <c:pt idx="0">
                  <c:v>2723.17</c:v>
                </c:pt>
                <c:pt idx="1">
                  <c:v>1903.17</c:v>
                </c:pt>
                <c:pt idx="2">
                  <c:v>2723.17</c:v>
                </c:pt>
                <c:pt idx="3">
                  <c:v>3091.9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1-5645-BBB5-8348848EB02E}"/>
            </c:ext>
          </c:extLst>
        </c:ser>
        <c:ser>
          <c:idx val="5"/>
          <c:order val="5"/>
          <c:tx>
            <c:strRef>
              <c:f>grafik!$E$14</c:f>
              <c:strCache>
                <c:ptCount val="1"/>
                <c:pt idx="0">
                  <c:v>Nikel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grafik!$F$8:$I$8</c:f>
              <c:strCache>
                <c:ptCount val="4"/>
                <c:pt idx="0">
                  <c:v>Referans</c:v>
                </c:pt>
                <c:pt idx="1">
                  <c:v>Yüksek Mineral Fiyatları</c:v>
                </c:pt>
                <c:pt idx="2">
                  <c:v>Silikon Anodların Yaygınlaşması</c:v>
                </c:pt>
                <c:pt idx="3">
                  <c:v>Katı Hal Pilleri</c:v>
                </c:pt>
              </c:strCache>
            </c:strRef>
          </c:cat>
          <c:val>
            <c:numRef>
              <c:f>grafik!$F$14:$I$14</c:f>
              <c:numCache>
                <c:formatCode>0.00</c:formatCode>
                <c:ptCount val="4"/>
                <c:pt idx="0">
                  <c:v>2634.18</c:v>
                </c:pt>
                <c:pt idx="1">
                  <c:v>1200.8699999999999</c:v>
                </c:pt>
                <c:pt idx="2">
                  <c:v>2634.18</c:v>
                </c:pt>
                <c:pt idx="3">
                  <c:v>3624.28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51-5645-BBB5-8348848EB02E}"/>
            </c:ext>
          </c:extLst>
        </c:ser>
        <c:ser>
          <c:idx val="6"/>
          <c:order val="6"/>
          <c:tx>
            <c:strRef>
              <c:f>grafik!$E$15</c:f>
              <c:strCache>
                <c:ptCount val="1"/>
                <c:pt idx="0">
                  <c:v>Silisyum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grafik!$F$8:$I$8</c:f>
              <c:strCache>
                <c:ptCount val="4"/>
                <c:pt idx="0">
                  <c:v>Referans</c:v>
                </c:pt>
                <c:pt idx="1">
                  <c:v>Yüksek Mineral Fiyatları</c:v>
                </c:pt>
                <c:pt idx="2">
                  <c:v>Silikon Anodların Yaygınlaşması</c:v>
                </c:pt>
                <c:pt idx="3">
                  <c:v>Katı Hal Pilleri</c:v>
                </c:pt>
              </c:strCache>
            </c:strRef>
          </c:cat>
          <c:val>
            <c:numRef>
              <c:f>grafik!$F$15:$I$15</c:f>
              <c:numCache>
                <c:formatCode>0.00</c:formatCode>
                <c:ptCount val="4"/>
                <c:pt idx="0">
                  <c:v>1116.72</c:v>
                </c:pt>
                <c:pt idx="1">
                  <c:v>695.82600000000002</c:v>
                </c:pt>
                <c:pt idx="2">
                  <c:v>1495.29</c:v>
                </c:pt>
                <c:pt idx="3">
                  <c:v>1349.64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51-5645-BBB5-8348848EB02E}"/>
            </c:ext>
          </c:extLst>
        </c:ser>
        <c:ser>
          <c:idx val="7"/>
          <c:order val="7"/>
          <c:tx>
            <c:strRef>
              <c:f>grafik!$E$16</c:f>
              <c:strCache>
                <c:ptCount val="1"/>
                <c:pt idx="0">
                  <c:v>Neodim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grafik!$F$8:$I$8</c:f>
              <c:strCache>
                <c:ptCount val="4"/>
                <c:pt idx="0">
                  <c:v>Referans</c:v>
                </c:pt>
                <c:pt idx="1">
                  <c:v>Yüksek Mineral Fiyatları</c:v>
                </c:pt>
                <c:pt idx="2">
                  <c:v>Silikon Anodların Yaygınlaşması</c:v>
                </c:pt>
                <c:pt idx="3">
                  <c:v>Katı Hal Pilleri</c:v>
                </c:pt>
              </c:strCache>
            </c:strRef>
          </c:cat>
          <c:val>
            <c:numRef>
              <c:f>grafik!$F$16:$I$16</c:f>
              <c:numCache>
                <c:formatCode>0.00</c:formatCode>
                <c:ptCount val="4"/>
                <c:pt idx="0">
                  <c:v>41.041200000000003</c:v>
                </c:pt>
                <c:pt idx="1">
                  <c:v>27.857800000000001</c:v>
                </c:pt>
                <c:pt idx="2">
                  <c:v>41.041200000000003</c:v>
                </c:pt>
                <c:pt idx="3">
                  <c:v>41.04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1-5645-BBB5-8348848EB02E}"/>
            </c:ext>
          </c:extLst>
        </c:ser>
        <c:ser>
          <c:idx val="8"/>
          <c:order val="8"/>
          <c:tx>
            <c:strRef>
              <c:f>grafik!$E$17</c:f>
              <c:strCache>
                <c:ptCount val="1"/>
                <c:pt idx="0">
                  <c:v>Disprosyum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grafik!$F$8:$I$8</c:f>
              <c:strCache>
                <c:ptCount val="4"/>
                <c:pt idx="0">
                  <c:v>Referans</c:v>
                </c:pt>
                <c:pt idx="1">
                  <c:v>Yüksek Mineral Fiyatları</c:v>
                </c:pt>
                <c:pt idx="2">
                  <c:v>Silikon Anodların Yaygınlaşması</c:v>
                </c:pt>
                <c:pt idx="3">
                  <c:v>Katı Hal Pilleri</c:v>
                </c:pt>
              </c:strCache>
            </c:strRef>
          </c:cat>
          <c:val>
            <c:numRef>
              <c:f>grafik!$F$17:$I$17</c:f>
              <c:numCache>
                <c:formatCode>0.00</c:formatCode>
                <c:ptCount val="4"/>
                <c:pt idx="0">
                  <c:v>4.0609999999999999</c:v>
                </c:pt>
                <c:pt idx="1">
                  <c:v>2.4619</c:v>
                </c:pt>
                <c:pt idx="2">
                  <c:v>4.0609999999999999</c:v>
                </c:pt>
                <c:pt idx="3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51-5645-BBB5-8348848EB02E}"/>
            </c:ext>
          </c:extLst>
        </c:ser>
        <c:ser>
          <c:idx val="9"/>
          <c:order val="9"/>
          <c:tx>
            <c:strRef>
              <c:f>grafik!$E$18</c:f>
              <c:strCache>
                <c:ptCount val="1"/>
                <c:pt idx="0">
                  <c:v>Praseodim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grafik!$F$8:$I$8</c:f>
              <c:strCache>
                <c:ptCount val="4"/>
                <c:pt idx="0">
                  <c:v>Referans</c:v>
                </c:pt>
                <c:pt idx="1">
                  <c:v>Yüksek Mineral Fiyatları</c:v>
                </c:pt>
                <c:pt idx="2">
                  <c:v>Silikon Anodların Yaygınlaşması</c:v>
                </c:pt>
                <c:pt idx="3">
                  <c:v>Katı Hal Pilleri</c:v>
                </c:pt>
              </c:strCache>
            </c:strRef>
          </c:cat>
          <c:val>
            <c:numRef>
              <c:f>grafik!$F$18:$I$18</c:f>
              <c:numCache>
                <c:formatCode>0.00</c:formatCode>
                <c:ptCount val="4"/>
                <c:pt idx="0">
                  <c:v>6.1561899999999996</c:v>
                </c:pt>
                <c:pt idx="1">
                  <c:v>4.1786700000000003</c:v>
                </c:pt>
                <c:pt idx="2">
                  <c:v>6.1561899999999996</c:v>
                </c:pt>
                <c:pt idx="3">
                  <c:v>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51-5645-BBB5-8348848EB02E}"/>
            </c:ext>
          </c:extLst>
        </c:ser>
        <c:ser>
          <c:idx val="10"/>
          <c:order val="10"/>
          <c:tx>
            <c:strRef>
              <c:f>grafik!$E$19</c:f>
              <c:strCache>
                <c:ptCount val="1"/>
                <c:pt idx="0">
                  <c:v>Terbiyum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grafik!$F$8:$I$8</c:f>
              <c:strCache>
                <c:ptCount val="4"/>
                <c:pt idx="0">
                  <c:v>Referans</c:v>
                </c:pt>
                <c:pt idx="1">
                  <c:v>Yüksek Mineral Fiyatları</c:v>
                </c:pt>
                <c:pt idx="2">
                  <c:v>Silikon Anodların Yaygınlaşması</c:v>
                </c:pt>
                <c:pt idx="3">
                  <c:v>Katı Hal Pilleri</c:v>
                </c:pt>
              </c:strCache>
            </c:strRef>
          </c:cat>
          <c:val>
            <c:numRef>
              <c:f>grafik!$F$19:$I$19</c:f>
              <c:numCache>
                <c:formatCode>0.00</c:formatCode>
                <c:ptCount val="4"/>
                <c:pt idx="0">
                  <c:v>0.84750400000000004</c:v>
                </c:pt>
                <c:pt idx="1">
                  <c:v>0.59259399999999995</c:v>
                </c:pt>
                <c:pt idx="2">
                  <c:v>0.84750400000000004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51-5645-BBB5-8348848E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620691984"/>
        <c:axId val="620693696"/>
      </c:barChart>
      <c:catAx>
        <c:axId val="6206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20693696"/>
        <c:crosses val="autoZero"/>
        <c:auto val="1"/>
        <c:lblAlgn val="ctr"/>
        <c:lblOffset val="100"/>
        <c:noMultiLvlLbl val="0"/>
      </c:catAx>
      <c:valAx>
        <c:axId val="6206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Milyon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20691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409007</xdr:colOff>
      <xdr:row>96</xdr:row>
      <xdr:rowOff>38100</xdr:rowOff>
    </xdr:from>
    <xdr:to>
      <xdr:col>26</xdr:col>
      <xdr:colOff>65814</xdr:colOff>
      <xdr:row>106</xdr:row>
      <xdr:rowOff>53915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A9890-C38A-67A6-29F8-1907FBCDF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4</xdr:row>
      <xdr:rowOff>165100</xdr:rowOff>
    </xdr:from>
    <xdr:to>
      <xdr:col>21</xdr:col>
      <xdr:colOff>723900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39F59-F56A-9CDF-9A97-4EFA0B74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27A6-E2A7-984A-88FD-52B111256EB5}">
  <dimension ref="A1:U95"/>
  <sheetViews>
    <sheetView zoomScaleNormal="98" workbookViewId="0">
      <pane xSplit="3" ySplit="5" topLeftCell="D6" activePane="bottomRight" state="frozen"/>
      <selection activeCell="D6" sqref="D6:N6"/>
      <selection pane="topRight" activeCell="D6" sqref="D6:N6"/>
      <selection pane="bottomLeft" activeCell="D6" sqref="D6:N6"/>
      <selection pane="bottomRight" activeCell="U83" sqref="U83:U94"/>
    </sheetView>
  </sheetViews>
  <sheetFormatPr baseColWidth="10" defaultColWidth="8.6640625" defaultRowHeight="15" x14ac:dyDescent="0.2"/>
  <cols>
    <col min="1" max="1" width="40.6640625" style="1" customWidth="1"/>
    <col min="2" max="2" width="12" style="1" customWidth="1"/>
    <col min="3" max="3" width="10.6640625" style="1" customWidth="1"/>
    <col min="4" max="4" width="6.6640625" style="1" customWidth="1"/>
    <col min="5" max="9" width="10.6640625" style="1" customWidth="1"/>
    <col min="10" max="10" width="6.6640625" style="1" customWidth="1"/>
    <col min="11" max="15" width="10.6640625" style="1" customWidth="1"/>
    <col min="16" max="16" width="6.6640625" style="1" customWidth="1"/>
    <col min="17" max="21" width="10.6640625" style="1" customWidth="1"/>
    <col min="22" max="16384" width="8.6640625" style="1"/>
  </cols>
  <sheetData>
    <row r="1" spans="1:21" ht="26" customHeight="1" x14ac:dyDescent="0.2"/>
    <row r="2" spans="1:21" ht="26" customHeight="1" x14ac:dyDescent="0.3">
      <c r="A2" s="2" t="s">
        <v>0</v>
      </c>
      <c r="B2" s="2"/>
    </row>
    <row r="3" spans="1:21" ht="26" customHeight="1" x14ac:dyDescent="0.3">
      <c r="A3" s="2"/>
      <c r="B3" s="2"/>
    </row>
    <row r="4" spans="1:21" ht="26" customHeight="1" x14ac:dyDescent="0.25">
      <c r="E4" s="3" t="s">
        <v>1</v>
      </c>
      <c r="F4" s="4"/>
      <c r="G4" s="4"/>
      <c r="H4" s="4"/>
      <c r="I4" s="4"/>
      <c r="J4" s="5"/>
      <c r="K4" s="6" t="s">
        <v>2</v>
      </c>
      <c r="L4" s="7"/>
      <c r="M4" s="7"/>
      <c r="N4" s="7"/>
      <c r="O4" s="7"/>
      <c r="P4" s="5"/>
      <c r="Q4" s="8" t="s">
        <v>3</v>
      </c>
      <c r="R4" s="9"/>
      <c r="S4" s="9"/>
      <c r="T4" s="9"/>
      <c r="U4" s="9"/>
    </row>
    <row r="5" spans="1:21" ht="21" thickBot="1" x14ac:dyDescent="0.3">
      <c r="C5" s="10">
        <v>2023</v>
      </c>
      <c r="D5" s="11"/>
      <c r="E5" s="10">
        <v>2030</v>
      </c>
      <c r="F5" s="10">
        <v>2035</v>
      </c>
      <c r="G5" s="10">
        <v>2040</v>
      </c>
      <c r="H5" s="10">
        <v>2045</v>
      </c>
      <c r="I5" s="10">
        <v>2050</v>
      </c>
      <c r="K5" s="10">
        <v>2030</v>
      </c>
      <c r="L5" s="10">
        <v>2035</v>
      </c>
      <c r="M5" s="10">
        <v>2040</v>
      </c>
      <c r="N5" s="10">
        <v>2045</v>
      </c>
      <c r="O5" s="10">
        <v>2050</v>
      </c>
      <c r="Q5" s="10">
        <v>2030</v>
      </c>
      <c r="R5" s="10">
        <v>2035</v>
      </c>
      <c r="S5" s="10">
        <v>2040</v>
      </c>
      <c r="T5" s="10">
        <v>2045</v>
      </c>
      <c r="U5" s="10">
        <v>2050</v>
      </c>
    </row>
    <row r="6" spans="1:21" ht="16" thickTop="1" x14ac:dyDescent="0.2"/>
    <row r="7" spans="1:21" ht="19" thickBot="1" x14ac:dyDescent="0.3">
      <c r="A7" s="12" t="s">
        <v>4</v>
      </c>
      <c r="B7" s="12"/>
      <c r="C7" s="12"/>
      <c r="D7" s="13"/>
      <c r="E7" s="12"/>
      <c r="F7" s="12"/>
      <c r="G7" s="12"/>
      <c r="H7" s="12"/>
      <c r="I7" s="12"/>
      <c r="K7" s="12"/>
      <c r="L7" s="12"/>
      <c r="M7" s="12"/>
      <c r="N7" s="12"/>
      <c r="O7" s="12"/>
      <c r="Q7" s="12"/>
      <c r="R7" s="12"/>
      <c r="S7" s="12"/>
      <c r="T7" s="12"/>
      <c r="U7" s="12"/>
    </row>
    <row r="8" spans="1:21" ht="16" thickTop="1" x14ac:dyDescent="0.2">
      <c r="A8" s="1" t="s">
        <v>5</v>
      </c>
      <c r="B8" s="1" t="s">
        <v>22</v>
      </c>
      <c r="C8" s="14">
        <v>395.95</v>
      </c>
      <c r="D8" s="14"/>
      <c r="E8" s="14">
        <v>1644.59</v>
      </c>
      <c r="F8" s="14">
        <v>2594.14</v>
      </c>
      <c r="G8" s="14">
        <v>3131.08</v>
      </c>
      <c r="H8" s="14">
        <v>3286.87</v>
      </c>
      <c r="I8" s="14">
        <v>3470.4</v>
      </c>
      <c r="K8" s="14">
        <f>E23-E8</f>
        <v>137.07000000000016</v>
      </c>
      <c r="L8" s="14">
        <f t="shared" ref="L8:O8" si="0">F23-F8</f>
        <v>264.42000000000007</v>
      </c>
      <c r="M8" s="14">
        <f t="shared" si="0"/>
        <v>275.65000000000009</v>
      </c>
      <c r="N8" s="14">
        <f t="shared" si="0"/>
        <v>344.53999999999996</v>
      </c>
      <c r="O8" s="14">
        <f t="shared" si="0"/>
        <v>378.13000000000011</v>
      </c>
      <c r="Q8" s="14">
        <v>2611.54</v>
      </c>
      <c r="R8" s="14">
        <v>4028.1</v>
      </c>
      <c r="S8" s="14">
        <v>4642.25</v>
      </c>
      <c r="T8" s="14">
        <v>5043.91</v>
      </c>
      <c r="U8" s="14">
        <v>5123.7299999999996</v>
      </c>
    </row>
    <row r="9" spans="1:21" x14ac:dyDescent="0.2">
      <c r="A9" s="1" t="s">
        <v>6</v>
      </c>
      <c r="B9" s="1" t="s">
        <v>23</v>
      </c>
      <c r="C9" s="14">
        <v>61.840899999999998</v>
      </c>
      <c r="D9" s="14"/>
      <c r="E9" s="14">
        <v>150.71799999999999</v>
      </c>
      <c r="F9" s="14">
        <v>160.685</v>
      </c>
      <c r="G9" s="14">
        <v>187.20599999999999</v>
      </c>
      <c r="H9" s="14">
        <v>203.124</v>
      </c>
      <c r="I9" s="14">
        <v>216.036</v>
      </c>
      <c r="K9" s="14">
        <f t="shared" ref="K9:K18" si="1">E24-E9</f>
        <v>-89.761299999999991</v>
      </c>
      <c r="L9" s="14">
        <f t="shared" ref="L9:L18" si="2">F24-F9</f>
        <v>-92.688600000000008</v>
      </c>
      <c r="M9" s="14">
        <f t="shared" ref="M9:M18" si="3">G24-G9</f>
        <v>-103.08999999999999</v>
      </c>
      <c r="N9" s="14">
        <f t="shared" ref="N9:N18" si="4">H24-H9</f>
        <v>-114.51609999999999</v>
      </c>
      <c r="O9" s="14">
        <f t="shared" ref="O9:O18" si="5">I24-I9</f>
        <v>-112.532</v>
      </c>
      <c r="Q9" s="14">
        <v>236.40899999999999</v>
      </c>
      <c r="R9" s="14">
        <v>247.364</v>
      </c>
      <c r="S9" s="14">
        <v>278.86399999999998</v>
      </c>
      <c r="T9" s="14">
        <v>313.12700000000001</v>
      </c>
      <c r="U9" s="14">
        <v>322.57299999999998</v>
      </c>
    </row>
    <row r="10" spans="1:21" x14ac:dyDescent="0.2">
      <c r="A10" s="1" t="s">
        <v>7</v>
      </c>
      <c r="B10" s="1" t="s">
        <v>24</v>
      </c>
      <c r="C10" s="14">
        <v>685.56399999999996</v>
      </c>
      <c r="D10" s="14"/>
      <c r="E10" s="14">
        <v>2791.72</v>
      </c>
      <c r="F10" s="14">
        <v>3825.6</v>
      </c>
      <c r="G10" s="14">
        <v>3674.59</v>
      </c>
      <c r="H10" s="14">
        <v>2768.2</v>
      </c>
      <c r="I10" s="14">
        <v>2215.23</v>
      </c>
      <c r="K10" s="14">
        <f t="shared" si="1"/>
        <v>-128.91999999999962</v>
      </c>
      <c r="L10" s="14">
        <f t="shared" si="2"/>
        <v>-529.36000000000013</v>
      </c>
      <c r="M10" s="14">
        <f t="shared" si="3"/>
        <v>-527.41000000000031</v>
      </c>
      <c r="N10" s="14">
        <f t="shared" si="4"/>
        <v>-297.04999999999973</v>
      </c>
      <c r="O10" s="14">
        <f t="shared" si="5"/>
        <v>-282.57999999999993</v>
      </c>
      <c r="Q10" s="14">
        <v>4537.46</v>
      </c>
      <c r="R10" s="14">
        <v>6083.98</v>
      </c>
      <c r="S10" s="14">
        <v>5777.93</v>
      </c>
      <c r="T10" s="14">
        <v>4660.41</v>
      </c>
      <c r="U10" s="14">
        <v>3593.25</v>
      </c>
    </row>
    <row r="11" spans="1:21" x14ac:dyDescent="0.2">
      <c r="A11" s="1" t="s">
        <v>8</v>
      </c>
      <c r="B11" s="1" t="s">
        <v>25</v>
      </c>
      <c r="C11" s="14">
        <v>82.852699999999999</v>
      </c>
      <c r="D11" s="14"/>
      <c r="E11" s="14">
        <v>346.685</v>
      </c>
      <c r="F11" s="14">
        <v>581.51300000000003</v>
      </c>
      <c r="G11" s="14">
        <v>808.25400000000002</v>
      </c>
      <c r="H11" s="14">
        <v>908.76</v>
      </c>
      <c r="I11" s="14">
        <v>964.43600000000004</v>
      </c>
      <c r="K11" s="14">
        <f t="shared" si="1"/>
        <v>-45.079000000000008</v>
      </c>
      <c r="L11" s="14">
        <f t="shared" si="2"/>
        <v>-98.548000000000059</v>
      </c>
      <c r="M11" s="14">
        <f t="shared" si="3"/>
        <v>-214.55899999999997</v>
      </c>
      <c r="N11" s="14">
        <f t="shared" si="4"/>
        <v>-296.90099999999995</v>
      </c>
      <c r="O11" s="14">
        <f t="shared" si="5"/>
        <v>-329.25400000000002</v>
      </c>
      <c r="Q11" s="14">
        <v>559.74400000000003</v>
      </c>
      <c r="R11" s="14">
        <v>908.98299999999995</v>
      </c>
      <c r="S11" s="14">
        <v>1205.81</v>
      </c>
      <c r="T11" s="14">
        <v>1410.26</v>
      </c>
      <c r="U11" s="14">
        <v>1446.84</v>
      </c>
    </row>
    <row r="12" spans="1:21" x14ac:dyDescent="0.2">
      <c r="A12" s="1" t="s">
        <v>9</v>
      </c>
      <c r="B12" s="1" t="s">
        <v>26</v>
      </c>
      <c r="C12" s="14">
        <v>57.031599999999997</v>
      </c>
      <c r="D12" s="14"/>
      <c r="E12" s="14">
        <v>325.51100000000002</v>
      </c>
      <c r="F12" s="14">
        <v>725.71900000000005</v>
      </c>
      <c r="G12" s="14">
        <v>1187.03</v>
      </c>
      <c r="H12" s="14">
        <v>1475.5</v>
      </c>
      <c r="I12" s="14">
        <v>1854</v>
      </c>
      <c r="K12" s="14">
        <f t="shared" si="1"/>
        <v>-82.851000000000028</v>
      </c>
      <c r="L12" s="14">
        <f t="shared" si="2"/>
        <v>-117.51200000000006</v>
      </c>
      <c r="M12" s="14">
        <f t="shared" si="3"/>
        <v>-203.71899999999994</v>
      </c>
      <c r="N12" s="14">
        <f t="shared" si="4"/>
        <v>-363.53999999999996</v>
      </c>
      <c r="O12" s="14">
        <f t="shared" si="5"/>
        <v>-554.91000000000008</v>
      </c>
      <c r="Q12" s="14">
        <v>518.43399999999997</v>
      </c>
      <c r="R12" s="14">
        <v>1121.9000000000001</v>
      </c>
      <c r="S12" s="14">
        <v>1762.73</v>
      </c>
      <c r="T12" s="14">
        <v>2258.65</v>
      </c>
      <c r="U12" s="14">
        <v>2723.17</v>
      </c>
    </row>
    <row r="13" spans="1:21" x14ac:dyDescent="0.2">
      <c r="A13" s="1" t="s">
        <v>10</v>
      </c>
      <c r="B13" s="1" t="s">
        <v>27</v>
      </c>
      <c r="C13" s="14">
        <v>299.26799999999997</v>
      </c>
      <c r="D13" s="14"/>
      <c r="E13" s="14">
        <v>1184.46</v>
      </c>
      <c r="F13" s="14">
        <v>1759.43</v>
      </c>
      <c r="G13" s="14">
        <v>2081.34</v>
      </c>
      <c r="H13" s="14">
        <v>1997.76</v>
      </c>
      <c r="I13" s="14">
        <v>1799.25</v>
      </c>
      <c r="K13" s="14">
        <f t="shared" si="1"/>
        <v>-619.12099999999998</v>
      </c>
      <c r="L13" s="14">
        <f t="shared" si="2"/>
        <v>-995.94200000000001</v>
      </c>
      <c r="M13" s="14">
        <f t="shared" si="3"/>
        <v>-1105.904</v>
      </c>
      <c r="N13" s="14">
        <f t="shared" si="4"/>
        <v>-1134.9850000000001</v>
      </c>
      <c r="O13" s="14">
        <f t="shared" si="5"/>
        <v>-1036.222</v>
      </c>
      <c r="Q13" s="14">
        <v>1825.34</v>
      </c>
      <c r="R13" s="14">
        <v>2590.0100000000002</v>
      </c>
      <c r="S13" s="14">
        <v>2921.33</v>
      </c>
      <c r="T13" s="14">
        <v>2933.51</v>
      </c>
      <c r="U13" s="14">
        <v>2634.18</v>
      </c>
    </row>
    <row r="14" spans="1:21" x14ac:dyDescent="0.2">
      <c r="A14" s="1" t="s">
        <v>11</v>
      </c>
      <c r="B14" s="1" t="s">
        <v>28</v>
      </c>
      <c r="C14" s="14">
        <v>15.952999999999999</v>
      </c>
      <c r="D14" s="14"/>
      <c r="E14" s="14">
        <v>113.16</v>
      </c>
      <c r="F14" s="14">
        <v>301.92099999999999</v>
      </c>
      <c r="G14" s="14">
        <v>443.77600000000001</v>
      </c>
      <c r="H14" s="14">
        <v>616.423</v>
      </c>
      <c r="I14" s="14">
        <v>769.38800000000003</v>
      </c>
      <c r="K14" s="14">
        <f t="shared" si="1"/>
        <v>-23.229299999999995</v>
      </c>
      <c r="L14" s="14">
        <f t="shared" si="2"/>
        <v>-52.436999999999983</v>
      </c>
      <c r="M14" s="14">
        <f t="shared" si="3"/>
        <v>-143.72300000000001</v>
      </c>
      <c r="N14" s="14">
        <f t="shared" si="4"/>
        <v>-219.154</v>
      </c>
      <c r="O14" s="14">
        <f t="shared" si="5"/>
        <v>-299.67300000000006</v>
      </c>
      <c r="Q14" s="14">
        <v>176.042</v>
      </c>
      <c r="R14" s="14">
        <v>453.04899999999998</v>
      </c>
      <c r="S14" s="14">
        <v>640.50900000000001</v>
      </c>
      <c r="T14" s="14">
        <v>920.29600000000005</v>
      </c>
      <c r="U14" s="14">
        <v>1116.72</v>
      </c>
    </row>
    <row r="15" spans="1:21" x14ac:dyDescent="0.2">
      <c r="A15" s="1" t="s">
        <v>12</v>
      </c>
      <c r="B15" s="1" t="s">
        <v>29</v>
      </c>
      <c r="C15" s="14">
        <v>5.1639999999999997</v>
      </c>
      <c r="D15" s="14"/>
      <c r="E15" s="14">
        <v>17.933299999999999</v>
      </c>
      <c r="F15" s="14">
        <v>25.232600000000001</v>
      </c>
      <c r="G15" s="14">
        <v>28.7165</v>
      </c>
      <c r="H15" s="14">
        <v>30.3904</v>
      </c>
      <c r="I15" s="14">
        <v>31.7441</v>
      </c>
      <c r="K15" s="14">
        <f t="shared" si="1"/>
        <v>-2.5063999999999993</v>
      </c>
      <c r="L15" s="14">
        <f t="shared" si="2"/>
        <v>-4.3900000000000006</v>
      </c>
      <c r="M15" s="14">
        <f t="shared" si="3"/>
        <v>-6.8271000000000015</v>
      </c>
      <c r="N15" s="14">
        <f t="shared" si="4"/>
        <v>-9.235199999999999</v>
      </c>
      <c r="O15" s="14">
        <f t="shared" si="5"/>
        <v>-9.903299999999998</v>
      </c>
      <c r="Q15" s="14">
        <v>25.745000000000001</v>
      </c>
      <c r="R15" s="14">
        <v>36.6858</v>
      </c>
      <c r="S15" s="14">
        <v>37.832599999999999</v>
      </c>
      <c r="T15" s="14">
        <v>39.853999999999999</v>
      </c>
      <c r="U15" s="14">
        <v>41.041200000000003</v>
      </c>
    </row>
    <row r="16" spans="1:21" x14ac:dyDescent="0.2">
      <c r="A16" s="1" t="s">
        <v>13</v>
      </c>
      <c r="B16" s="1" t="s">
        <v>30</v>
      </c>
      <c r="C16" s="14">
        <v>0.53363499999999997</v>
      </c>
      <c r="D16" s="14"/>
      <c r="E16" s="14">
        <v>1.77447</v>
      </c>
      <c r="F16" s="14">
        <v>2.47241</v>
      </c>
      <c r="G16" s="14">
        <v>2.8140800000000001</v>
      </c>
      <c r="H16" s="14">
        <v>2.97967</v>
      </c>
      <c r="I16" s="14">
        <v>3.1146099999999999</v>
      </c>
      <c r="K16" s="14">
        <f t="shared" si="1"/>
        <v>-0.26936999999999989</v>
      </c>
      <c r="L16" s="14">
        <f t="shared" si="2"/>
        <v>-0.48937999999999993</v>
      </c>
      <c r="M16" s="14">
        <f t="shared" si="3"/>
        <v>-0.7970900000000003</v>
      </c>
      <c r="N16" s="14">
        <f t="shared" si="4"/>
        <v>-1.1068100000000001</v>
      </c>
      <c r="O16" s="14">
        <f t="shared" si="5"/>
        <v>-1.1901599999999999</v>
      </c>
      <c r="Q16" s="14">
        <v>2.5530400000000002</v>
      </c>
      <c r="R16" s="14">
        <v>3.6092599999999999</v>
      </c>
      <c r="S16" s="14">
        <v>3.73611</v>
      </c>
      <c r="T16" s="14">
        <v>3.9417300000000002</v>
      </c>
      <c r="U16" s="14">
        <v>4.0609999999999999</v>
      </c>
    </row>
    <row r="17" spans="1:21" x14ac:dyDescent="0.2">
      <c r="A17" s="1" t="s">
        <v>14</v>
      </c>
      <c r="B17" s="1" t="s">
        <v>31</v>
      </c>
      <c r="C17" s="14">
        <v>0.77459900000000004</v>
      </c>
      <c r="D17" s="14"/>
      <c r="E17" s="14">
        <v>2.69</v>
      </c>
      <c r="F17" s="14">
        <v>3.7848899999999999</v>
      </c>
      <c r="G17" s="14">
        <v>4.3074700000000004</v>
      </c>
      <c r="H17" s="14">
        <v>4.5585500000000003</v>
      </c>
      <c r="I17" s="14">
        <v>4.7616100000000001</v>
      </c>
      <c r="K17" s="14">
        <f t="shared" si="1"/>
        <v>-0.37596000000000007</v>
      </c>
      <c r="L17" s="14">
        <f t="shared" si="2"/>
        <v>-0.65849000000000002</v>
      </c>
      <c r="M17" s="14">
        <f t="shared" si="3"/>
        <v>-1.0240600000000004</v>
      </c>
      <c r="N17" s="14">
        <f t="shared" si="4"/>
        <v>-1.3852700000000002</v>
      </c>
      <c r="O17" s="14">
        <f t="shared" si="5"/>
        <v>-1.48549</v>
      </c>
      <c r="Q17" s="14">
        <v>3.8617499999999998</v>
      </c>
      <c r="R17" s="14">
        <v>5.5028699999999997</v>
      </c>
      <c r="S17" s="14">
        <v>5.6748900000000004</v>
      </c>
      <c r="T17" s="14">
        <v>5.97811</v>
      </c>
      <c r="U17" s="14">
        <v>6.1561899999999996</v>
      </c>
    </row>
    <row r="18" spans="1:21" x14ac:dyDescent="0.2">
      <c r="A18" s="1" t="s">
        <v>15</v>
      </c>
      <c r="B18" s="1" t="s">
        <v>32</v>
      </c>
      <c r="C18" s="14">
        <v>0.10530399999999999</v>
      </c>
      <c r="D18" s="14"/>
      <c r="E18" s="14">
        <v>0.37032500000000002</v>
      </c>
      <c r="F18" s="14">
        <v>0.52248600000000001</v>
      </c>
      <c r="G18" s="14">
        <v>0.594607</v>
      </c>
      <c r="H18" s="14">
        <v>0.62917599999999996</v>
      </c>
      <c r="I18" s="14">
        <v>0.65707199999999999</v>
      </c>
      <c r="K18" s="14">
        <f t="shared" si="1"/>
        <v>-5.0501000000000018E-2</v>
      </c>
      <c r="L18" s="14">
        <f t="shared" si="2"/>
        <v>-8.7417999999999996E-2</v>
      </c>
      <c r="M18" s="14">
        <f t="shared" si="3"/>
        <v>-0.13382899999999998</v>
      </c>
      <c r="N18" s="14">
        <f t="shared" si="4"/>
        <v>-0.17935299999999998</v>
      </c>
      <c r="O18" s="14">
        <f t="shared" si="5"/>
        <v>-0.192135</v>
      </c>
      <c r="Q18" s="14">
        <v>0.53130599999999994</v>
      </c>
      <c r="R18" s="14">
        <v>0.75878500000000004</v>
      </c>
      <c r="S18" s="14">
        <v>0.78167900000000001</v>
      </c>
      <c r="T18" s="14">
        <v>0.82309299999999996</v>
      </c>
      <c r="U18" s="14">
        <v>0.84750400000000004</v>
      </c>
    </row>
    <row r="19" spans="1:21" ht="16" thickBot="1" x14ac:dyDescent="0.25">
      <c r="A19" s="15" t="s">
        <v>16</v>
      </c>
      <c r="B19" s="15"/>
      <c r="C19" s="16">
        <v>1605.0377379999998</v>
      </c>
      <c r="D19" s="17"/>
      <c r="E19" s="16">
        <v>6579.6120950000004</v>
      </c>
      <c r="F19" s="16">
        <v>9981.0203860000001</v>
      </c>
      <c r="G19" s="16">
        <v>11549.708657000001</v>
      </c>
      <c r="H19" s="16">
        <v>11295.194796000002</v>
      </c>
      <c r="I19" s="16">
        <v>11329.017392</v>
      </c>
      <c r="K19" s="16">
        <v>7514.2681589999993</v>
      </c>
      <c r="L19" s="16">
        <v>12599.809588999999</v>
      </c>
      <c r="M19" s="16">
        <v>16007.653336000001</v>
      </c>
      <c r="N19" s="16">
        <v>15918.891718000001</v>
      </c>
      <c r="O19" s="16">
        <v>15853.252746999997</v>
      </c>
      <c r="Q19" s="16">
        <v>10497.660096000001</v>
      </c>
      <c r="R19" s="16">
        <v>15479.942714999997</v>
      </c>
      <c r="S19" s="16">
        <v>17277.448278999997</v>
      </c>
      <c r="T19" s="16">
        <v>17590.759932999994</v>
      </c>
      <c r="U19" s="16">
        <v>17012.568894000004</v>
      </c>
    </row>
    <row r="20" spans="1:21" ht="16" thickTop="1" x14ac:dyDescent="0.2"/>
    <row r="22" spans="1:21" ht="19" thickBot="1" x14ac:dyDescent="0.3">
      <c r="A22" s="12" t="s">
        <v>17</v>
      </c>
      <c r="B22" s="12"/>
      <c r="C22" s="12"/>
      <c r="D22" s="13"/>
      <c r="E22" s="12"/>
      <c r="F22" s="12"/>
      <c r="G22" s="12"/>
      <c r="H22" s="12"/>
      <c r="I22" s="12"/>
      <c r="K22" s="12"/>
      <c r="L22" s="12"/>
      <c r="M22" s="12"/>
      <c r="N22" s="12"/>
      <c r="O22" s="12"/>
      <c r="Q22" s="12"/>
      <c r="R22" s="12"/>
      <c r="S22" s="12"/>
      <c r="T22" s="12"/>
      <c r="U22" s="12"/>
    </row>
    <row r="23" spans="1:21" ht="16" thickTop="1" x14ac:dyDescent="0.2">
      <c r="A23" s="1" t="s">
        <v>5</v>
      </c>
      <c r="B23" s="1" t="s">
        <v>22</v>
      </c>
      <c r="C23" s="14">
        <v>400.76</v>
      </c>
      <c r="D23" s="14"/>
      <c r="E23" s="14">
        <v>1781.66</v>
      </c>
      <c r="F23" s="14">
        <v>2858.56</v>
      </c>
      <c r="G23" s="14">
        <v>3406.73</v>
      </c>
      <c r="H23" s="14">
        <v>3631.41</v>
      </c>
      <c r="I23" s="14">
        <v>3848.53</v>
      </c>
      <c r="K23" s="14">
        <v>2020.84</v>
      </c>
      <c r="L23" s="14">
        <v>3578.56</v>
      </c>
      <c r="M23" s="14">
        <v>4659.5200000000004</v>
      </c>
      <c r="N23" s="14">
        <v>5041.75</v>
      </c>
      <c r="O23" s="14">
        <v>5304.87</v>
      </c>
      <c r="Q23" s="14">
        <v>2811.29</v>
      </c>
      <c r="R23" s="14">
        <v>4392.62</v>
      </c>
      <c r="S23" s="14">
        <v>4973.8900000000003</v>
      </c>
      <c r="T23" s="14">
        <v>5462.32</v>
      </c>
      <c r="U23" s="14">
        <v>5588.79</v>
      </c>
    </row>
    <row r="24" spans="1:21" x14ac:dyDescent="0.2">
      <c r="A24" s="1" t="s">
        <v>6</v>
      </c>
      <c r="B24" s="1" t="s">
        <v>23</v>
      </c>
      <c r="C24" s="14">
        <v>61.840899999999998</v>
      </c>
      <c r="D24" s="14"/>
      <c r="E24" s="14">
        <v>60.956699999999998</v>
      </c>
      <c r="F24" s="14">
        <v>67.996399999999994</v>
      </c>
      <c r="G24" s="14">
        <v>84.116</v>
      </c>
      <c r="H24" s="14">
        <v>88.607900000000001</v>
      </c>
      <c r="I24" s="14">
        <v>103.504</v>
      </c>
      <c r="K24" s="14">
        <v>70.001199999999997</v>
      </c>
      <c r="L24" s="14">
        <v>86.792599999999993</v>
      </c>
      <c r="M24" s="14">
        <v>119.65900000000001</v>
      </c>
      <c r="N24" s="14">
        <v>128.92400000000001</v>
      </c>
      <c r="O24" s="14">
        <v>148.178</v>
      </c>
      <c r="Q24" s="14">
        <v>98.837000000000003</v>
      </c>
      <c r="R24" s="14">
        <v>112.434</v>
      </c>
      <c r="S24" s="14">
        <v>143.83000000000001</v>
      </c>
      <c r="T24" s="14">
        <v>156.17099999999999</v>
      </c>
      <c r="U24" s="14">
        <v>166.37700000000001</v>
      </c>
    </row>
    <row r="25" spans="1:21" x14ac:dyDescent="0.2">
      <c r="A25" s="1" t="s">
        <v>7</v>
      </c>
      <c r="B25" s="1" t="s">
        <v>24</v>
      </c>
      <c r="C25" s="14">
        <v>685.56399999999996</v>
      </c>
      <c r="D25" s="14"/>
      <c r="E25" s="14">
        <v>2662.8</v>
      </c>
      <c r="F25" s="14">
        <v>3296.24</v>
      </c>
      <c r="G25" s="14">
        <v>3147.18</v>
      </c>
      <c r="H25" s="14">
        <v>2471.15</v>
      </c>
      <c r="I25" s="14">
        <v>1932.65</v>
      </c>
      <c r="K25" s="14">
        <v>3065.92</v>
      </c>
      <c r="L25" s="14">
        <v>4198.32</v>
      </c>
      <c r="M25" s="14">
        <v>4422.13</v>
      </c>
      <c r="N25" s="14">
        <v>3540.59</v>
      </c>
      <c r="O25" s="14">
        <v>2757.46</v>
      </c>
      <c r="Q25" s="14">
        <v>4335.49</v>
      </c>
      <c r="R25" s="14">
        <v>5281.6</v>
      </c>
      <c r="S25" s="14">
        <v>4983.2700000000004</v>
      </c>
      <c r="T25" s="14">
        <v>4055.23</v>
      </c>
      <c r="U25" s="14">
        <v>3075.37</v>
      </c>
    </row>
    <row r="26" spans="1:21" x14ac:dyDescent="0.2">
      <c r="A26" s="1" t="s">
        <v>8</v>
      </c>
      <c r="B26" s="1" t="s">
        <v>25</v>
      </c>
      <c r="C26" s="14">
        <v>82.852699999999999</v>
      </c>
      <c r="D26" s="14"/>
      <c r="E26" s="14">
        <v>301.60599999999999</v>
      </c>
      <c r="F26" s="14">
        <v>482.96499999999997</v>
      </c>
      <c r="G26" s="14">
        <v>593.69500000000005</v>
      </c>
      <c r="H26" s="14">
        <v>611.85900000000004</v>
      </c>
      <c r="I26" s="14">
        <v>635.18200000000002</v>
      </c>
      <c r="K26" s="14">
        <v>346.75599999999997</v>
      </c>
      <c r="L26" s="14">
        <v>612.404</v>
      </c>
      <c r="M26" s="14">
        <v>825.38499999999999</v>
      </c>
      <c r="N26" s="14">
        <v>862.06100000000004</v>
      </c>
      <c r="O26" s="14">
        <v>885.87</v>
      </c>
      <c r="Q26" s="14">
        <v>489.23500000000001</v>
      </c>
      <c r="R26" s="14">
        <v>756.58699999999999</v>
      </c>
      <c r="S26" s="14">
        <v>885.71400000000006</v>
      </c>
      <c r="T26" s="14">
        <v>938.75199999999995</v>
      </c>
      <c r="U26" s="14">
        <v>932.04300000000001</v>
      </c>
    </row>
    <row r="27" spans="1:21" x14ac:dyDescent="0.2">
      <c r="A27" s="1" t="s">
        <v>9</v>
      </c>
      <c r="B27" s="1" t="s">
        <v>26</v>
      </c>
      <c r="C27" s="14">
        <v>57.949599999999997</v>
      </c>
      <c r="D27" s="14"/>
      <c r="E27" s="14">
        <v>242.66</v>
      </c>
      <c r="F27" s="14">
        <v>608.20699999999999</v>
      </c>
      <c r="G27" s="14">
        <v>983.31100000000004</v>
      </c>
      <c r="H27" s="14">
        <v>1111.96</v>
      </c>
      <c r="I27" s="14">
        <v>1299.0899999999999</v>
      </c>
      <c r="K27" s="14">
        <v>277.76400000000001</v>
      </c>
      <c r="L27" s="14">
        <v>767.30799999999999</v>
      </c>
      <c r="M27" s="14">
        <v>1362.36</v>
      </c>
      <c r="N27" s="14">
        <v>1562.55</v>
      </c>
      <c r="O27" s="14">
        <v>1807.94</v>
      </c>
      <c r="Q27" s="14">
        <v>391.10500000000002</v>
      </c>
      <c r="R27" s="14">
        <v>942.33500000000004</v>
      </c>
      <c r="S27" s="14">
        <v>1460.36</v>
      </c>
      <c r="T27" s="14">
        <v>1704.24</v>
      </c>
      <c r="U27" s="14">
        <v>1903.17</v>
      </c>
    </row>
    <row r="28" spans="1:21" x14ac:dyDescent="0.2">
      <c r="A28" s="1" t="s">
        <v>10</v>
      </c>
      <c r="B28" s="1" t="s">
        <v>27</v>
      </c>
      <c r="C28" s="14">
        <v>299.26400000000001</v>
      </c>
      <c r="D28" s="14"/>
      <c r="E28" s="14">
        <v>565.33900000000006</v>
      </c>
      <c r="F28" s="14">
        <v>763.48800000000006</v>
      </c>
      <c r="G28" s="14">
        <v>975.43600000000004</v>
      </c>
      <c r="H28" s="14">
        <v>862.77499999999998</v>
      </c>
      <c r="I28" s="14">
        <v>763.02800000000002</v>
      </c>
      <c r="K28" s="14">
        <v>641.56299999999999</v>
      </c>
      <c r="L28" s="14">
        <v>963.45399999999995</v>
      </c>
      <c r="M28" s="14">
        <v>1362.25</v>
      </c>
      <c r="N28" s="14">
        <v>1231.72</v>
      </c>
      <c r="O28" s="14">
        <v>1085.5899999999999</v>
      </c>
      <c r="Q28" s="14">
        <v>884.36400000000003</v>
      </c>
      <c r="R28" s="14">
        <v>1177.83</v>
      </c>
      <c r="S28" s="14">
        <v>1502.34</v>
      </c>
      <c r="T28" s="14">
        <v>1406.95</v>
      </c>
      <c r="U28" s="14">
        <v>1200.8699999999999</v>
      </c>
    </row>
    <row r="29" spans="1:21" x14ac:dyDescent="0.2">
      <c r="A29" s="1" t="s">
        <v>11</v>
      </c>
      <c r="B29" s="1" t="s">
        <v>28</v>
      </c>
      <c r="C29" s="14">
        <v>15.952999999999999</v>
      </c>
      <c r="D29" s="14"/>
      <c r="E29" s="14">
        <v>89.930700000000002</v>
      </c>
      <c r="F29" s="14">
        <v>249.48400000000001</v>
      </c>
      <c r="G29" s="14">
        <v>300.053</v>
      </c>
      <c r="H29" s="14">
        <v>397.26900000000001</v>
      </c>
      <c r="I29" s="14">
        <v>469.71499999999997</v>
      </c>
      <c r="K29" s="14">
        <v>101.98699999999999</v>
      </c>
      <c r="L29" s="14">
        <v>313.62200000000001</v>
      </c>
      <c r="M29" s="14">
        <v>415.21300000000002</v>
      </c>
      <c r="N29" s="14">
        <v>559.12900000000002</v>
      </c>
      <c r="O29" s="14">
        <v>656.76700000000005</v>
      </c>
      <c r="Q29" s="14">
        <v>140.11199999999999</v>
      </c>
      <c r="R29" s="14">
        <v>372.57400000000001</v>
      </c>
      <c r="S29" s="14">
        <v>433.81099999999998</v>
      </c>
      <c r="T29" s="14">
        <v>606.56700000000001</v>
      </c>
      <c r="U29" s="14">
        <v>695.82600000000002</v>
      </c>
    </row>
    <row r="30" spans="1:21" x14ac:dyDescent="0.2">
      <c r="A30" s="1" t="s">
        <v>12</v>
      </c>
      <c r="B30" s="1" t="s">
        <v>29</v>
      </c>
      <c r="C30" s="14">
        <v>5.0032100000000002</v>
      </c>
      <c r="D30" s="14"/>
      <c r="E30" s="14">
        <v>15.4269</v>
      </c>
      <c r="F30" s="14">
        <v>20.842600000000001</v>
      </c>
      <c r="G30" s="14">
        <v>21.889399999999998</v>
      </c>
      <c r="H30" s="14">
        <v>21.155200000000001</v>
      </c>
      <c r="I30" s="14">
        <v>21.840800000000002</v>
      </c>
      <c r="K30" s="14">
        <v>16.639299999999999</v>
      </c>
      <c r="L30" s="14">
        <v>24.6069</v>
      </c>
      <c r="M30" s="14">
        <v>27.407399999999999</v>
      </c>
      <c r="N30" s="14">
        <v>26.845700000000001</v>
      </c>
      <c r="O30" s="14">
        <v>27.617100000000001</v>
      </c>
      <c r="Q30" s="14">
        <v>22.1097</v>
      </c>
      <c r="R30" s="14">
        <v>30.056799999999999</v>
      </c>
      <c r="S30" s="14">
        <v>28.509799999999998</v>
      </c>
      <c r="T30" s="14">
        <v>27.495100000000001</v>
      </c>
      <c r="U30" s="14">
        <v>27.857800000000001</v>
      </c>
    </row>
    <row r="31" spans="1:21" x14ac:dyDescent="0.2">
      <c r="A31" s="1" t="s">
        <v>13</v>
      </c>
      <c r="B31" s="1" t="s">
        <v>30</v>
      </c>
      <c r="C31" s="14">
        <v>0.51744900000000005</v>
      </c>
      <c r="D31" s="14"/>
      <c r="E31" s="14">
        <v>1.5051000000000001</v>
      </c>
      <c r="F31" s="14">
        <v>1.9830300000000001</v>
      </c>
      <c r="G31" s="14">
        <v>2.0169899999999998</v>
      </c>
      <c r="H31" s="14">
        <v>1.87286</v>
      </c>
      <c r="I31" s="14">
        <v>1.92445</v>
      </c>
      <c r="K31" s="14">
        <v>1.6252899999999999</v>
      </c>
      <c r="L31" s="14">
        <v>2.3435999999999999</v>
      </c>
      <c r="M31" s="14">
        <v>2.5314000000000001</v>
      </c>
      <c r="N31" s="14">
        <v>2.3884799999999999</v>
      </c>
      <c r="O31" s="14">
        <v>2.44401</v>
      </c>
      <c r="Q31" s="14">
        <v>2.1585200000000002</v>
      </c>
      <c r="R31" s="14">
        <v>2.85914</v>
      </c>
      <c r="S31" s="14">
        <v>2.6332200000000001</v>
      </c>
      <c r="T31" s="14">
        <v>2.4466600000000001</v>
      </c>
      <c r="U31" s="14">
        <v>2.4619</v>
      </c>
    </row>
    <row r="32" spans="1:21" x14ac:dyDescent="0.2">
      <c r="A32" s="1" t="s">
        <v>14</v>
      </c>
      <c r="B32" s="1" t="s">
        <v>31</v>
      </c>
      <c r="C32" s="14">
        <v>0.75048099999999995</v>
      </c>
      <c r="D32" s="14"/>
      <c r="E32" s="14">
        <v>2.3140399999999999</v>
      </c>
      <c r="F32" s="14">
        <v>3.1263999999999998</v>
      </c>
      <c r="G32" s="14">
        <v>3.2834099999999999</v>
      </c>
      <c r="H32" s="14">
        <v>3.1732800000000001</v>
      </c>
      <c r="I32" s="14">
        <v>3.2761200000000001</v>
      </c>
      <c r="K32" s="14">
        <v>2.4958999999999998</v>
      </c>
      <c r="L32" s="14">
        <v>3.6910400000000001</v>
      </c>
      <c r="M32" s="14">
        <v>4.1111000000000004</v>
      </c>
      <c r="N32" s="14">
        <v>4.0268600000000001</v>
      </c>
      <c r="O32" s="14">
        <v>4.1425599999999996</v>
      </c>
      <c r="Q32" s="14">
        <v>3.3164500000000001</v>
      </c>
      <c r="R32" s="14">
        <v>4.5085300000000004</v>
      </c>
      <c r="S32" s="14">
        <v>4.2764699999999998</v>
      </c>
      <c r="T32" s="14">
        <v>4.1242599999999996</v>
      </c>
      <c r="U32" s="14">
        <v>4.1786700000000003</v>
      </c>
    </row>
    <row r="33" spans="1:21" s="18" customFormat="1" x14ac:dyDescent="0.2">
      <c r="A33" s="1" t="s">
        <v>15</v>
      </c>
      <c r="B33" s="1" t="s">
        <v>32</v>
      </c>
      <c r="C33" s="14">
        <v>0.10199999999999999</v>
      </c>
      <c r="D33" s="14"/>
      <c r="E33" s="14">
        <v>0.319824</v>
      </c>
      <c r="F33" s="14">
        <v>0.43506800000000001</v>
      </c>
      <c r="G33" s="14">
        <v>0.46077800000000002</v>
      </c>
      <c r="H33" s="14">
        <v>0.44982299999999997</v>
      </c>
      <c r="I33" s="14">
        <v>0.46493699999999999</v>
      </c>
      <c r="J33" s="1"/>
      <c r="K33" s="14">
        <v>0.34484700000000001</v>
      </c>
      <c r="L33" s="14">
        <v>0.51350200000000001</v>
      </c>
      <c r="M33" s="14">
        <v>0.57658299999999996</v>
      </c>
      <c r="N33" s="14">
        <v>0.57012300000000005</v>
      </c>
      <c r="O33" s="14">
        <v>0.58727499999999999</v>
      </c>
      <c r="P33" s="1"/>
      <c r="Q33" s="14">
        <v>0.45828400000000002</v>
      </c>
      <c r="R33" s="14">
        <v>0.62743800000000005</v>
      </c>
      <c r="S33" s="14">
        <v>0.59977599999999998</v>
      </c>
      <c r="T33" s="14">
        <v>0.58389000000000002</v>
      </c>
      <c r="U33" s="14">
        <v>0.59259399999999995</v>
      </c>
    </row>
    <row r="34" spans="1:21" ht="16" thickBot="1" x14ac:dyDescent="0.25">
      <c r="A34" s="15" t="s">
        <v>16</v>
      </c>
      <c r="B34" s="15"/>
      <c r="C34" s="16">
        <v>1610.5573399999998</v>
      </c>
      <c r="D34" s="17"/>
      <c r="E34" s="16">
        <v>5724.5182640000003</v>
      </c>
      <c r="F34" s="16">
        <v>8353.3274979999987</v>
      </c>
      <c r="G34" s="16">
        <v>9518.1715779999995</v>
      </c>
      <c r="H34" s="16">
        <v>9201.682063000002</v>
      </c>
      <c r="I34" s="16">
        <v>9079.205307000002</v>
      </c>
      <c r="K34" s="16">
        <v>6545.9365370000005</v>
      </c>
      <c r="L34" s="16">
        <v>10551.615642000001</v>
      </c>
      <c r="M34" s="16">
        <v>13201.143483000002</v>
      </c>
      <c r="N34" s="16">
        <v>12960.555162999997</v>
      </c>
      <c r="O34" s="16">
        <v>12681.465945</v>
      </c>
      <c r="Q34" s="16">
        <v>9178.4759540000014</v>
      </c>
      <c r="R34" s="16">
        <v>13074.031908000001</v>
      </c>
      <c r="S34" s="16">
        <v>14419.234266000001</v>
      </c>
      <c r="T34" s="16">
        <v>14364.87991</v>
      </c>
      <c r="U34" s="16">
        <v>13597.536963999999</v>
      </c>
    </row>
    <row r="35" spans="1:21" ht="16" thickTop="1" x14ac:dyDescent="0.2"/>
    <row r="37" spans="1:21" ht="19" thickBot="1" x14ac:dyDescent="0.3">
      <c r="A37" s="12" t="s">
        <v>18</v>
      </c>
      <c r="B37" s="12"/>
      <c r="C37" s="12"/>
      <c r="D37" s="13"/>
      <c r="E37" s="12"/>
      <c r="F37" s="12"/>
      <c r="G37" s="12"/>
      <c r="H37" s="12"/>
      <c r="I37" s="12"/>
      <c r="K37" s="12"/>
      <c r="L37" s="12"/>
      <c r="M37" s="12"/>
      <c r="N37" s="12"/>
      <c r="O37" s="12"/>
      <c r="Q37" s="12"/>
      <c r="R37" s="12"/>
      <c r="S37" s="12"/>
      <c r="T37" s="12"/>
      <c r="U37" s="12"/>
    </row>
    <row r="38" spans="1:21" ht="16" thickTop="1" x14ac:dyDescent="0.2">
      <c r="A38" s="1" t="s">
        <v>5</v>
      </c>
      <c r="B38" s="1" t="s">
        <v>22</v>
      </c>
      <c r="C38" s="14">
        <v>395.95</v>
      </c>
      <c r="D38" s="14"/>
      <c r="E38" s="14">
        <v>1644.59</v>
      </c>
      <c r="F38" s="14">
        <v>2594.14</v>
      </c>
      <c r="G38" s="14">
        <v>3131.08</v>
      </c>
      <c r="H38" s="14">
        <v>3286.87</v>
      </c>
      <c r="I38" s="14">
        <v>3470.4</v>
      </c>
      <c r="K38" s="14">
        <v>1870.16</v>
      </c>
      <c r="L38" s="14">
        <v>3256.05</v>
      </c>
      <c r="M38" s="14">
        <v>4297.34</v>
      </c>
      <c r="N38" s="14">
        <v>4585.13</v>
      </c>
      <c r="O38" s="14">
        <v>4804.46</v>
      </c>
      <c r="Q38" s="14">
        <v>2611.54</v>
      </c>
      <c r="R38" s="14">
        <v>4028.1</v>
      </c>
      <c r="S38" s="14">
        <v>4642.25</v>
      </c>
      <c r="T38" s="14">
        <v>5043.91</v>
      </c>
      <c r="U38" s="14">
        <v>5123.7299999999996</v>
      </c>
    </row>
    <row r="39" spans="1:21" x14ac:dyDescent="0.2">
      <c r="A39" s="1" t="s">
        <v>6</v>
      </c>
      <c r="B39" s="1" t="s">
        <v>23</v>
      </c>
      <c r="C39" s="14">
        <v>61.840899999999998</v>
      </c>
      <c r="D39" s="14"/>
      <c r="E39" s="14">
        <v>150.71799999999999</v>
      </c>
      <c r="F39" s="14">
        <v>160.685</v>
      </c>
      <c r="G39" s="14">
        <v>187.20599999999999</v>
      </c>
      <c r="H39" s="14">
        <v>203.124</v>
      </c>
      <c r="I39" s="14">
        <v>216.036</v>
      </c>
      <c r="K39" s="14">
        <v>171.26400000000001</v>
      </c>
      <c r="L39" s="14">
        <v>202.80199999999999</v>
      </c>
      <c r="M39" s="14">
        <v>259.971</v>
      </c>
      <c r="N39" s="14">
        <v>286.27300000000002</v>
      </c>
      <c r="O39" s="14">
        <v>302.79899999999998</v>
      </c>
      <c r="Q39" s="14">
        <v>236.40899999999999</v>
      </c>
      <c r="R39" s="14">
        <v>247.364</v>
      </c>
      <c r="S39" s="14">
        <v>278.86399999999998</v>
      </c>
      <c r="T39" s="14">
        <v>313.12700000000001</v>
      </c>
      <c r="U39" s="14">
        <v>322.57299999999998</v>
      </c>
    </row>
    <row r="40" spans="1:21" x14ac:dyDescent="0.2">
      <c r="A40" s="1" t="s">
        <v>7</v>
      </c>
      <c r="B40" s="1" t="s">
        <v>24</v>
      </c>
      <c r="C40" s="14">
        <v>685.56399999999996</v>
      </c>
      <c r="D40" s="14"/>
      <c r="E40" s="14">
        <v>2715.98</v>
      </c>
      <c r="F40" s="14">
        <v>3559.57</v>
      </c>
      <c r="G40" s="14">
        <v>3293.85</v>
      </c>
      <c r="H40" s="14">
        <v>2171</v>
      </c>
      <c r="I40" s="14">
        <v>1286.4100000000001</v>
      </c>
      <c r="K40" s="14">
        <v>3125.75</v>
      </c>
      <c r="L40" s="14">
        <v>4525.6099999999997</v>
      </c>
      <c r="M40" s="14">
        <v>4617.3599999999997</v>
      </c>
      <c r="N40" s="14">
        <v>3129.84</v>
      </c>
      <c r="O40" s="14">
        <v>1884.26</v>
      </c>
      <c r="Q40" s="14">
        <v>4416.62</v>
      </c>
      <c r="R40" s="14">
        <v>5650.1</v>
      </c>
      <c r="S40" s="14">
        <v>5145.95</v>
      </c>
      <c r="T40" s="14">
        <v>3655.02</v>
      </c>
      <c r="U40" s="14">
        <v>2234.65</v>
      </c>
    </row>
    <row r="41" spans="1:21" x14ac:dyDescent="0.2">
      <c r="A41" s="1" t="s">
        <v>8</v>
      </c>
      <c r="B41" s="1" t="s">
        <v>25</v>
      </c>
      <c r="C41" s="14">
        <v>82.852699999999999</v>
      </c>
      <c r="D41" s="14"/>
      <c r="E41" s="14">
        <v>346.685</v>
      </c>
      <c r="F41" s="14">
        <v>573.654</v>
      </c>
      <c r="G41" s="14">
        <v>808.25400000000002</v>
      </c>
      <c r="H41" s="14">
        <v>908.76</v>
      </c>
      <c r="I41" s="14">
        <v>963.43200000000002</v>
      </c>
      <c r="K41" s="14">
        <v>397.97500000000002</v>
      </c>
      <c r="L41" s="14">
        <v>727.36699999999996</v>
      </c>
      <c r="M41" s="14">
        <v>1123.77</v>
      </c>
      <c r="N41" s="14">
        <v>1283.95</v>
      </c>
      <c r="O41" s="14">
        <v>1351.29</v>
      </c>
      <c r="Q41" s="14">
        <v>559.74400000000003</v>
      </c>
      <c r="R41" s="14">
        <v>898.21199999999999</v>
      </c>
      <c r="S41" s="14">
        <v>1205.81</v>
      </c>
      <c r="T41" s="14">
        <v>1410.26</v>
      </c>
      <c r="U41" s="14">
        <v>1443.08</v>
      </c>
    </row>
    <row r="42" spans="1:21" x14ac:dyDescent="0.2">
      <c r="A42" s="1" t="s">
        <v>9</v>
      </c>
      <c r="B42" s="1" t="s">
        <v>26</v>
      </c>
      <c r="C42" s="14">
        <v>57.031599999999997</v>
      </c>
      <c r="D42" s="14"/>
      <c r="E42" s="14">
        <v>325.51100000000002</v>
      </c>
      <c r="F42" s="14">
        <v>725.71900000000005</v>
      </c>
      <c r="G42" s="14">
        <v>1187.03</v>
      </c>
      <c r="H42" s="14">
        <v>1475.5</v>
      </c>
      <c r="I42" s="14">
        <v>1854</v>
      </c>
      <c r="K42" s="14">
        <v>371.68200000000002</v>
      </c>
      <c r="L42" s="14">
        <v>916.85599999999999</v>
      </c>
      <c r="M42" s="14">
        <v>1647.79</v>
      </c>
      <c r="N42" s="14">
        <v>2076.4699999999998</v>
      </c>
      <c r="O42" s="14">
        <v>2585.34</v>
      </c>
      <c r="Q42" s="14">
        <v>518.43399999999997</v>
      </c>
      <c r="R42" s="14">
        <v>1121.9000000000001</v>
      </c>
      <c r="S42" s="14">
        <v>1762.73</v>
      </c>
      <c r="T42" s="14">
        <v>2258.65</v>
      </c>
      <c r="U42" s="14">
        <v>2723.17</v>
      </c>
    </row>
    <row r="43" spans="1:21" x14ac:dyDescent="0.2">
      <c r="A43" s="1" t="s">
        <v>10</v>
      </c>
      <c r="B43" s="1" t="s">
        <v>27</v>
      </c>
      <c r="C43" s="14">
        <v>299.26799999999997</v>
      </c>
      <c r="D43" s="14"/>
      <c r="E43" s="14">
        <v>1184.46</v>
      </c>
      <c r="F43" s="14">
        <v>1759.43</v>
      </c>
      <c r="G43" s="14">
        <v>2081.34</v>
      </c>
      <c r="H43" s="14">
        <v>1997.76</v>
      </c>
      <c r="I43" s="14">
        <v>1799.25</v>
      </c>
      <c r="K43" s="14">
        <v>1338</v>
      </c>
      <c r="L43" s="14">
        <v>2203.66</v>
      </c>
      <c r="M43" s="14">
        <v>2862.48</v>
      </c>
      <c r="N43" s="14">
        <v>2784.5</v>
      </c>
      <c r="O43" s="14">
        <v>2508.12</v>
      </c>
      <c r="Q43" s="14">
        <v>1825.34</v>
      </c>
      <c r="R43" s="14">
        <v>2590.0100000000002</v>
      </c>
      <c r="S43" s="14">
        <v>2921.33</v>
      </c>
      <c r="T43" s="14">
        <v>2933.51</v>
      </c>
      <c r="U43" s="14">
        <v>2634.18</v>
      </c>
    </row>
    <row r="44" spans="1:21" x14ac:dyDescent="0.2">
      <c r="A44" s="1" t="s">
        <v>11</v>
      </c>
      <c r="B44" s="1" t="s">
        <v>28</v>
      </c>
      <c r="C44" s="14">
        <v>15.952999999999999</v>
      </c>
      <c r="D44" s="14"/>
      <c r="E44" s="14">
        <v>129.017</v>
      </c>
      <c r="F44" s="14">
        <v>381.911</v>
      </c>
      <c r="G44" s="14">
        <v>543.38400000000001</v>
      </c>
      <c r="H44" s="14">
        <v>780.55</v>
      </c>
      <c r="I44" s="14">
        <v>1025.72</v>
      </c>
      <c r="K44" s="14">
        <v>146.512</v>
      </c>
      <c r="L44" s="14">
        <v>481.84500000000003</v>
      </c>
      <c r="M44" s="14">
        <v>755.18600000000004</v>
      </c>
      <c r="N44" s="14">
        <v>1099.77</v>
      </c>
      <c r="O44" s="14">
        <v>1427.93</v>
      </c>
      <c r="Q44" s="14">
        <v>201.79400000000001</v>
      </c>
      <c r="R44" s="14">
        <v>581.67899999999997</v>
      </c>
      <c r="S44" s="14">
        <v>808.07600000000002</v>
      </c>
      <c r="T44" s="14">
        <v>1196.9000000000001</v>
      </c>
      <c r="U44" s="14">
        <v>1495.29</v>
      </c>
    </row>
    <row r="45" spans="1:21" x14ac:dyDescent="0.2">
      <c r="A45" s="1" t="s">
        <v>12</v>
      </c>
      <c r="B45" s="1" t="s">
        <v>29</v>
      </c>
      <c r="C45" s="14">
        <v>5.1639999999999997</v>
      </c>
      <c r="D45" s="14"/>
      <c r="E45" s="14">
        <v>17.933299999999999</v>
      </c>
      <c r="F45" s="14">
        <v>25.232600000000001</v>
      </c>
      <c r="G45" s="14">
        <v>28.7165</v>
      </c>
      <c r="H45" s="14">
        <v>30.3904</v>
      </c>
      <c r="I45" s="14">
        <v>31.7441</v>
      </c>
      <c r="K45" s="14">
        <v>19.346699999999998</v>
      </c>
      <c r="L45" s="14">
        <v>29.8096</v>
      </c>
      <c r="M45" s="14">
        <v>35.923499999999997</v>
      </c>
      <c r="N45" s="14">
        <v>38.465800000000002</v>
      </c>
      <c r="O45" s="14">
        <v>40.158499999999997</v>
      </c>
      <c r="Q45" s="14">
        <v>25.745000000000001</v>
      </c>
      <c r="R45" s="14">
        <v>36.6858</v>
      </c>
      <c r="S45" s="14">
        <v>37.832599999999999</v>
      </c>
      <c r="T45" s="14">
        <v>39.853999999999999</v>
      </c>
      <c r="U45" s="14">
        <v>41.041200000000003</v>
      </c>
    </row>
    <row r="46" spans="1:21" x14ac:dyDescent="0.2">
      <c r="A46" s="1" t="s">
        <v>13</v>
      </c>
      <c r="B46" s="1" t="s">
        <v>30</v>
      </c>
      <c r="C46" s="14">
        <v>0.53363499999999997</v>
      </c>
      <c r="D46" s="14"/>
      <c r="E46" s="14">
        <v>1.77447</v>
      </c>
      <c r="F46" s="14">
        <v>2.47241</v>
      </c>
      <c r="G46" s="14">
        <v>2.8140800000000001</v>
      </c>
      <c r="H46" s="14">
        <v>2.97967</v>
      </c>
      <c r="I46" s="14">
        <v>3.1146099999999999</v>
      </c>
      <c r="K46" s="14">
        <v>1.9171</v>
      </c>
      <c r="L46" s="14">
        <v>2.9245000000000001</v>
      </c>
      <c r="M46" s="14">
        <v>3.5257999999999998</v>
      </c>
      <c r="N46" s="14">
        <v>3.7801999999999998</v>
      </c>
      <c r="O46" s="14">
        <v>3.95085</v>
      </c>
      <c r="Q46" s="14">
        <v>2.5530400000000002</v>
      </c>
      <c r="R46" s="14">
        <v>3.6092599999999999</v>
      </c>
      <c r="S46" s="14">
        <v>3.73611</v>
      </c>
      <c r="T46" s="14">
        <v>3.9417300000000002</v>
      </c>
      <c r="U46" s="14">
        <v>4.0609999999999999</v>
      </c>
    </row>
    <row r="47" spans="1:21" x14ac:dyDescent="0.2">
      <c r="A47" s="1" t="s">
        <v>14</v>
      </c>
      <c r="B47" s="1" t="s">
        <v>31</v>
      </c>
      <c r="C47" s="14">
        <v>0.77459900000000004</v>
      </c>
      <c r="D47" s="14"/>
      <c r="E47" s="14">
        <v>2.69</v>
      </c>
      <c r="F47" s="14">
        <v>3.7848899999999999</v>
      </c>
      <c r="G47" s="14">
        <v>4.3074700000000004</v>
      </c>
      <c r="H47" s="14">
        <v>4.5585500000000003</v>
      </c>
      <c r="I47" s="14">
        <v>4.7616100000000001</v>
      </c>
      <c r="K47" s="14">
        <v>2.9020100000000002</v>
      </c>
      <c r="L47" s="14">
        <v>4.4714400000000003</v>
      </c>
      <c r="M47" s="14">
        <v>5.3885199999999998</v>
      </c>
      <c r="N47" s="14">
        <v>5.7698700000000001</v>
      </c>
      <c r="O47" s="14">
        <v>6.0237800000000004</v>
      </c>
      <c r="Q47" s="14">
        <v>3.8617499999999998</v>
      </c>
      <c r="R47" s="14">
        <v>5.5028699999999997</v>
      </c>
      <c r="S47" s="14">
        <v>5.6748900000000004</v>
      </c>
      <c r="T47" s="14">
        <v>5.97811</v>
      </c>
      <c r="U47" s="14">
        <v>6.1561899999999996</v>
      </c>
    </row>
    <row r="48" spans="1:21" s="18" customFormat="1" x14ac:dyDescent="0.2">
      <c r="A48" s="1" t="s">
        <v>15</v>
      </c>
      <c r="B48" s="1" t="s">
        <v>32</v>
      </c>
      <c r="C48" s="14">
        <v>0.10530399999999999</v>
      </c>
      <c r="D48" s="14"/>
      <c r="E48" s="14">
        <v>0.37032500000000002</v>
      </c>
      <c r="F48" s="14">
        <v>0.52248600000000001</v>
      </c>
      <c r="G48" s="14">
        <v>0.594607</v>
      </c>
      <c r="H48" s="14">
        <v>0.62917599999999996</v>
      </c>
      <c r="I48" s="14">
        <v>0.65707199999999999</v>
      </c>
      <c r="J48" s="1"/>
      <c r="K48" s="14">
        <v>0.39934900000000001</v>
      </c>
      <c r="L48" s="14">
        <v>0.61704899999999996</v>
      </c>
      <c r="M48" s="14">
        <v>0.74351599999999995</v>
      </c>
      <c r="N48" s="14">
        <v>0.795848</v>
      </c>
      <c r="O48" s="14">
        <v>0.83061700000000005</v>
      </c>
      <c r="P48" s="1"/>
      <c r="Q48" s="14">
        <v>0.53130599999999994</v>
      </c>
      <c r="R48" s="14">
        <v>0.75878500000000004</v>
      </c>
      <c r="S48" s="14">
        <v>0.78167900000000001</v>
      </c>
      <c r="T48" s="14">
        <v>0.82309299999999996</v>
      </c>
      <c r="U48" s="14">
        <v>0.84750400000000004</v>
      </c>
    </row>
    <row r="49" spans="1:21" ht="16" thickBot="1" x14ac:dyDescent="0.25">
      <c r="A49" s="15" t="s">
        <v>16</v>
      </c>
      <c r="B49" s="15"/>
      <c r="C49" s="16">
        <v>1605.0377379999998</v>
      </c>
      <c r="D49" s="17"/>
      <c r="E49" s="16">
        <v>6519.7290950000006</v>
      </c>
      <c r="F49" s="16">
        <v>9787.1213860000007</v>
      </c>
      <c r="G49" s="16">
        <v>11268.576657000001</v>
      </c>
      <c r="H49" s="16">
        <v>10862.121795999999</v>
      </c>
      <c r="I49" s="16">
        <v>10655.525392</v>
      </c>
      <c r="K49" s="16">
        <v>7445.9081589999996</v>
      </c>
      <c r="L49" s="16">
        <v>12352.012588999998</v>
      </c>
      <c r="M49" s="16">
        <v>15609.478336</v>
      </c>
      <c r="N49" s="16">
        <v>15294.744718</v>
      </c>
      <c r="O49" s="16">
        <v>14915.162746999998</v>
      </c>
      <c r="Q49" s="16">
        <v>10402.572096000002</v>
      </c>
      <c r="R49" s="16">
        <v>15163.921714999999</v>
      </c>
      <c r="S49" s="16">
        <v>16813.035279</v>
      </c>
      <c r="T49" s="16">
        <v>16861.973932999997</v>
      </c>
      <c r="U49" s="16">
        <v>16028.778893999997</v>
      </c>
    </row>
    <row r="50" spans="1:21" ht="16" thickTop="1" x14ac:dyDescent="0.2"/>
    <row r="52" spans="1:21" ht="19" thickBot="1" x14ac:dyDescent="0.3">
      <c r="A52" s="12" t="s">
        <v>19</v>
      </c>
      <c r="B52" s="12"/>
      <c r="C52" s="12"/>
      <c r="D52" s="13"/>
      <c r="E52" s="12"/>
      <c r="F52" s="12"/>
      <c r="G52" s="12"/>
      <c r="H52" s="12"/>
      <c r="I52" s="12"/>
      <c r="K52" s="12"/>
      <c r="L52" s="12"/>
      <c r="M52" s="12"/>
      <c r="N52" s="12"/>
      <c r="O52" s="12"/>
      <c r="Q52" s="12"/>
      <c r="R52" s="12"/>
      <c r="S52" s="12"/>
      <c r="T52" s="12"/>
      <c r="U52" s="12"/>
    </row>
    <row r="53" spans="1:21" ht="16" thickTop="1" x14ac:dyDescent="0.2">
      <c r="A53" s="1" t="s">
        <v>5</v>
      </c>
      <c r="B53" s="1" t="s">
        <v>22</v>
      </c>
      <c r="C53" s="14">
        <v>395.95</v>
      </c>
      <c r="D53" s="14"/>
      <c r="E53" s="14">
        <v>1603.4</v>
      </c>
      <c r="F53" s="14">
        <v>2507.46</v>
      </c>
      <c r="G53" s="14">
        <v>3004.9</v>
      </c>
      <c r="H53" s="14">
        <v>3121.85</v>
      </c>
      <c r="I53" s="14">
        <v>3302.63</v>
      </c>
      <c r="K53" s="14">
        <f>E8-E53</f>
        <v>41.189999999999827</v>
      </c>
      <c r="L53" s="14">
        <f t="shared" ref="L53:O53" si="6">F8-F53</f>
        <v>86.679999999999836</v>
      </c>
      <c r="M53" s="14">
        <f t="shared" si="6"/>
        <v>126.17999999999984</v>
      </c>
      <c r="N53" s="14">
        <f t="shared" si="6"/>
        <v>165.01999999999998</v>
      </c>
      <c r="O53" s="14">
        <f t="shared" si="6"/>
        <v>167.76999999999998</v>
      </c>
      <c r="Q53" s="14">
        <v>2545.21</v>
      </c>
      <c r="R53" s="14">
        <v>3882.74</v>
      </c>
      <c r="S53" s="14">
        <v>4433.99</v>
      </c>
      <c r="T53" s="14">
        <v>4763.54</v>
      </c>
      <c r="U53" s="14">
        <v>4845.63</v>
      </c>
    </row>
    <row r="54" spans="1:21" x14ac:dyDescent="0.2">
      <c r="A54" s="1" t="s">
        <v>6</v>
      </c>
      <c r="B54" s="1" t="s">
        <v>23</v>
      </c>
      <c r="C54" s="14">
        <v>61.840899999999998</v>
      </c>
      <c r="D54" s="14"/>
      <c r="E54" s="14">
        <v>179.40899999999999</v>
      </c>
      <c r="F54" s="14">
        <v>218.483</v>
      </c>
      <c r="G54" s="14">
        <v>272.43299999999999</v>
      </c>
      <c r="H54" s="14">
        <v>300.33</v>
      </c>
      <c r="I54" s="14">
        <v>304.85000000000002</v>
      </c>
      <c r="K54" s="14">
        <f t="shared" ref="K54:K63" si="7">E9-E54</f>
        <v>-28.691000000000003</v>
      </c>
      <c r="L54" s="14">
        <f t="shared" ref="L54:L63" si="8">F9-F54</f>
        <v>-57.798000000000002</v>
      </c>
      <c r="M54" s="14">
        <f t="shared" ref="M54:M63" si="9">G9-G54</f>
        <v>-85.227000000000004</v>
      </c>
      <c r="N54" s="14">
        <f t="shared" ref="N54:N63" si="10">H9-H54</f>
        <v>-97.205999999999989</v>
      </c>
      <c r="O54" s="14">
        <f t="shared" ref="O54:O63" si="11">I9-I54</f>
        <v>-88.814000000000021</v>
      </c>
      <c r="Q54" s="14">
        <v>282.90300000000002</v>
      </c>
      <c r="R54" s="14">
        <v>339.88299999999998</v>
      </c>
      <c r="S54" s="14">
        <v>416.41699999999997</v>
      </c>
      <c r="T54" s="14">
        <v>472.47899999999998</v>
      </c>
      <c r="U54" s="14">
        <v>465.53300000000002</v>
      </c>
    </row>
    <row r="55" spans="1:21" x14ac:dyDescent="0.2">
      <c r="A55" s="1" t="s">
        <v>7</v>
      </c>
      <c r="B55" s="1" t="s">
        <v>24</v>
      </c>
      <c r="C55" s="14">
        <v>685.56399999999996</v>
      </c>
      <c r="D55" s="14"/>
      <c r="E55" s="14">
        <v>2659.73</v>
      </c>
      <c r="F55" s="14">
        <v>3357.63</v>
      </c>
      <c r="G55" s="14">
        <v>2986.8</v>
      </c>
      <c r="H55" s="14">
        <v>1795.83</v>
      </c>
      <c r="I55" s="14">
        <v>915.05200000000002</v>
      </c>
      <c r="K55" s="14">
        <f t="shared" si="7"/>
        <v>131.98999999999978</v>
      </c>
      <c r="L55" s="14">
        <f t="shared" si="8"/>
        <v>467.9699999999998</v>
      </c>
      <c r="M55" s="14">
        <f t="shared" si="9"/>
        <v>687.79</v>
      </c>
      <c r="N55" s="14">
        <f t="shared" si="10"/>
        <v>972.36999999999989</v>
      </c>
      <c r="O55" s="14">
        <f t="shared" si="11"/>
        <v>1300.1779999999999</v>
      </c>
      <c r="Q55" s="14">
        <v>4329.6499999999996</v>
      </c>
      <c r="R55" s="14">
        <v>5358.02</v>
      </c>
      <c r="S55" s="14">
        <v>4692.45</v>
      </c>
      <c r="T55" s="14">
        <v>3049.72</v>
      </c>
      <c r="U55" s="14">
        <v>1569.34</v>
      </c>
    </row>
    <row r="56" spans="1:21" x14ac:dyDescent="0.2">
      <c r="A56" s="1" t="s">
        <v>8</v>
      </c>
      <c r="B56" s="1" t="s">
        <v>25</v>
      </c>
      <c r="C56" s="14">
        <v>82.852699999999999</v>
      </c>
      <c r="D56" s="14"/>
      <c r="E56" s="14">
        <v>359.88799999999998</v>
      </c>
      <c r="F56" s="14">
        <v>612.98500000000001</v>
      </c>
      <c r="G56" s="14">
        <v>877.35799999999995</v>
      </c>
      <c r="H56" s="14">
        <v>993.43299999999999</v>
      </c>
      <c r="I56" s="14">
        <v>1083.05</v>
      </c>
      <c r="K56" s="14">
        <f t="shared" si="7"/>
        <v>-13.202999999999975</v>
      </c>
      <c r="L56" s="14">
        <f t="shared" si="8"/>
        <v>-31.47199999999998</v>
      </c>
      <c r="M56" s="14">
        <f t="shared" si="9"/>
        <v>-69.103999999999928</v>
      </c>
      <c r="N56" s="14">
        <f t="shared" si="10"/>
        <v>-84.673000000000002</v>
      </c>
      <c r="O56" s="14">
        <f t="shared" si="11"/>
        <v>-118.61399999999992</v>
      </c>
      <c r="Q56" s="14">
        <v>580.31200000000001</v>
      </c>
      <c r="R56" s="14">
        <v>956.22500000000002</v>
      </c>
      <c r="S56" s="14">
        <v>1308</v>
      </c>
      <c r="T56" s="14">
        <v>1545.92</v>
      </c>
      <c r="U56" s="14">
        <v>1624.05</v>
      </c>
    </row>
    <row r="57" spans="1:21" x14ac:dyDescent="0.2">
      <c r="A57" s="1" t="s">
        <v>9</v>
      </c>
      <c r="B57" s="1" t="s">
        <v>26</v>
      </c>
      <c r="C57" s="14">
        <v>57.031599999999997</v>
      </c>
      <c r="D57" s="14"/>
      <c r="E57" s="14">
        <v>326.24299999999999</v>
      </c>
      <c r="F57" s="14">
        <v>743.80899999999997</v>
      </c>
      <c r="G57" s="14">
        <v>1290.01</v>
      </c>
      <c r="H57" s="14">
        <v>1699.63</v>
      </c>
      <c r="I57" s="14">
        <v>2073.98</v>
      </c>
      <c r="K57" s="14">
        <f t="shared" si="7"/>
        <v>-0.7319999999999709</v>
      </c>
      <c r="L57" s="14">
        <f t="shared" si="8"/>
        <v>-18.089999999999918</v>
      </c>
      <c r="M57" s="14">
        <f t="shared" si="9"/>
        <v>-102.98000000000002</v>
      </c>
      <c r="N57" s="14">
        <f t="shared" si="10"/>
        <v>-224.13000000000011</v>
      </c>
      <c r="O57" s="14">
        <f t="shared" si="11"/>
        <v>-219.98000000000002</v>
      </c>
      <c r="Q57" s="14">
        <v>518.18200000000002</v>
      </c>
      <c r="R57" s="14">
        <v>1155.52</v>
      </c>
      <c r="S57" s="14">
        <v>1911.19</v>
      </c>
      <c r="T57" s="14">
        <v>2617.15</v>
      </c>
      <c r="U57" s="14">
        <v>3091.9</v>
      </c>
    </row>
    <row r="58" spans="1:21" x14ac:dyDescent="0.2">
      <c r="A58" s="1" t="s">
        <v>10</v>
      </c>
      <c r="B58" s="1" t="s">
        <v>27</v>
      </c>
      <c r="C58" s="14">
        <v>299.26799999999997</v>
      </c>
      <c r="D58" s="14"/>
      <c r="E58" s="14">
        <v>1376.36</v>
      </c>
      <c r="F58" s="14">
        <v>2154.09</v>
      </c>
      <c r="G58" s="14">
        <v>2709.83</v>
      </c>
      <c r="H58" s="14">
        <v>2575.79</v>
      </c>
      <c r="I58" s="14">
        <v>2390.29</v>
      </c>
      <c r="K58" s="14">
        <f t="shared" si="7"/>
        <v>-191.89999999999986</v>
      </c>
      <c r="L58" s="14">
        <f t="shared" si="8"/>
        <v>-394.66000000000008</v>
      </c>
      <c r="M58" s="14">
        <f t="shared" si="9"/>
        <v>-628.48999999999978</v>
      </c>
      <c r="N58" s="14">
        <f t="shared" si="10"/>
        <v>-578.03</v>
      </c>
      <c r="O58" s="14">
        <f t="shared" si="11"/>
        <v>-591.04</v>
      </c>
      <c r="Q58" s="14">
        <v>2134.2600000000002</v>
      </c>
      <c r="R58" s="14">
        <v>3249.13</v>
      </c>
      <c r="S58" s="14">
        <v>3963.4</v>
      </c>
      <c r="T58" s="14">
        <v>3984.18</v>
      </c>
      <c r="U58" s="14">
        <v>3624.28</v>
      </c>
    </row>
    <row r="59" spans="1:21" x14ac:dyDescent="0.2">
      <c r="A59" s="1" t="s">
        <v>11</v>
      </c>
      <c r="B59" s="1" t="s">
        <v>28</v>
      </c>
      <c r="C59" s="14">
        <v>15.952999999999999</v>
      </c>
      <c r="D59" s="14"/>
      <c r="E59" s="14">
        <v>127.759</v>
      </c>
      <c r="F59" s="14">
        <v>381.76900000000001</v>
      </c>
      <c r="G59" s="14">
        <v>538.54700000000003</v>
      </c>
      <c r="H59" s="14">
        <v>768.48</v>
      </c>
      <c r="I59" s="14">
        <v>915.27599999999995</v>
      </c>
      <c r="K59" s="14">
        <f t="shared" si="7"/>
        <v>-14.599000000000004</v>
      </c>
      <c r="L59" s="14">
        <f t="shared" si="8"/>
        <v>-79.848000000000013</v>
      </c>
      <c r="M59" s="14">
        <f t="shared" si="9"/>
        <v>-94.771000000000015</v>
      </c>
      <c r="N59" s="14">
        <f t="shared" si="10"/>
        <v>-152.05700000000002</v>
      </c>
      <c r="O59" s="14">
        <f t="shared" si="11"/>
        <v>-145.88799999999992</v>
      </c>
      <c r="Q59" s="14">
        <v>199.90299999999999</v>
      </c>
      <c r="R59" s="14">
        <v>581.28700000000003</v>
      </c>
      <c r="S59" s="14">
        <v>802.28399999999999</v>
      </c>
      <c r="T59" s="14">
        <v>1176.6500000000001</v>
      </c>
      <c r="U59" s="14">
        <v>1349.64</v>
      </c>
    </row>
    <row r="60" spans="1:21" x14ac:dyDescent="0.2">
      <c r="A60" s="1" t="s">
        <v>12</v>
      </c>
      <c r="B60" s="1" t="s">
        <v>29</v>
      </c>
      <c r="C60" s="14">
        <v>5.1639999999999997</v>
      </c>
      <c r="D60" s="14"/>
      <c r="E60" s="14">
        <v>17.933299999999999</v>
      </c>
      <c r="F60" s="14">
        <v>25.232600000000001</v>
      </c>
      <c r="G60" s="14">
        <v>28.7165</v>
      </c>
      <c r="H60" s="14">
        <v>30.3904</v>
      </c>
      <c r="I60" s="14">
        <v>31.7441</v>
      </c>
      <c r="K60" s="14">
        <f t="shared" si="7"/>
        <v>0</v>
      </c>
      <c r="L60" s="14">
        <f t="shared" si="8"/>
        <v>0</v>
      </c>
      <c r="M60" s="14">
        <f t="shared" si="9"/>
        <v>0</v>
      </c>
      <c r="N60" s="14">
        <f t="shared" si="10"/>
        <v>0</v>
      </c>
      <c r="O60" s="14">
        <f t="shared" si="11"/>
        <v>0</v>
      </c>
      <c r="Q60" s="14">
        <v>25.745000000000001</v>
      </c>
      <c r="R60" s="14">
        <v>36.6858</v>
      </c>
      <c r="S60" s="14">
        <v>37.832599999999999</v>
      </c>
      <c r="T60" s="14">
        <v>39.853999999999999</v>
      </c>
      <c r="U60" s="14">
        <v>41.041200000000003</v>
      </c>
    </row>
    <row r="61" spans="1:21" x14ac:dyDescent="0.2">
      <c r="A61" s="1" t="s">
        <v>13</v>
      </c>
      <c r="B61" s="1" t="s">
        <v>30</v>
      </c>
      <c r="C61" s="14">
        <v>0.53363499999999997</v>
      </c>
      <c r="D61" s="14"/>
      <c r="E61" s="14">
        <v>1.77447</v>
      </c>
      <c r="F61" s="14">
        <v>2.47241</v>
      </c>
      <c r="G61" s="14">
        <v>2.8140800000000001</v>
      </c>
      <c r="H61" s="14">
        <v>2.97967</v>
      </c>
      <c r="I61" s="14">
        <v>3.1146099999999999</v>
      </c>
      <c r="K61" s="14">
        <f t="shared" si="7"/>
        <v>0</v>
      </c>
      <c r="L61" s="14">
        <f t="shared" si="8"/>
        <v>0</v>
      </c>
      <c r="M61" s="14">
        <f t="shared" si="9"/>
        <v>0</v>
      </c>
      <c r="N61" s="14">
        <f t="shared" si="10"/>
        <v>0</v>
      </c>
      <c r="O61" s="14">
        <f t="shared" si="11"/>
        <v>0</v>
      </c>
      <c r="Q61" s="14">
        <v>2.5530400000000002</v>
      </c>
      <c r="R61" s="14">
        <v>3.6092599999999999</v>
      </c>
      <c r="S61" s="14">
        <v>3.73611</v>
      </c>
      <c r="T61" s="14">
        <v>3.9417300000000002</v>
      </c>
      <c r="U61" s="14">
        <v>4.0609999999999999</v>
      </c>
    </row>
    <row r="62" spans="1:21" x14ac:dyDescent="0.2">
      <c r="A62" s="1" t="s">
        <v>14</v>
      </c>
      <c r="B62" s="1" t="s">
        <v>31</v>
      </c>
      <c r="C62" s="14">
        <v>0.77459900000000004</v>
      </c>
      <c r="D62" s="14"/>
      <c r="E62" s="14">
        <v>2.69</v>
      </c>
      <c r="F62" s="14">
        <v>3.7848899999999999</v>
      </c>
      <c r="G62" s="14">
        <v>4.3074700000000004</v>
      </c>
      <c r="H62" s="14">
        <v>4.5585500000000003</v>
      </c>
      <c r="I62" s="14">
        <v>4.7616100000000001</v>
      </c>
      <c r="K62" s="14">
        <f t="shared" si="7"/>
        <v>0</v>
      </c>
      <c r="L62" s="14">
        <f t="shared" si="8"/>
        <v>0</v>
      </c>
      <c r="M62" s="14">
        <f t="shared" si="9"/>
        <v>0</v>
      </c>
      <c r="N62" s="14">
        <f t="shared" si="10"/>
        <v>0</v>
      </c>
      <c r="O62" s="14">
        <f t="shared" si="11"/>
        <v>0</v>
      </c>
      <c r="Q62" s="14">
        <v>3.8617499999999998</v>
      </c>
      <c r="R62" s="14">
        <v>5.5028699999999997</v>
      </c>
      <c r="S62" s="14">
        <v>5.6748900000000004</v>
      </c>
      <c r="T62" s="14">
        <v>5.97811</v>
      </c>
      <c r="U62" s="14">
        <v>6.1561899999999996</v>
      </c>
    </row>
    <row r="63" spans="1:21" s="18" customFormat="1" x14ac:dyDescent="0.2">
      <c r="A63" s="1" t="s">
        <v>15</v>
      </c>
      <c r="B63" s="1" t="s">
        <v>32</v>
      </c>
      <c r="C63" s="14">
        <v>0.10530399999999999</v>
      </c>
      <c r="D63" s="14"/>
      <c r="E63" s="14">
        <v>0.37032500000000002</v>
      </c>
      <c r="F63" s="14">
        <v>0.52248600000000001</v>
      </c>
      <c r="G63" s="14">
        <v>0.594607</v>
      </c>
      <c r="H63" s="14">
        <v>0.62917599999999996</v>
      </c>
      <c r="I63" s="14">
        <v>0.65707199999999999</v>
      </c>
      <c r="J63" s="1"/>
      <c r="K63" s="14">
        <f t="shared" si="7"/>
        <v>0</v>
      </c>
      <c r="L63" s="14">
        <f t="shared" si="8"/>
        <v>0</v>
      </c>
      <c r="M63" s="14">
        <f t="shared" si="9"/>
        <v>0</v>
      </c>
      <c r="N63" s="14">
        <f t="shared" si="10"/>
        <v>0</v>
      </c>
      <c r="O63" s="14">
        <f t="shared" si="11"/>
        <v>0</v>
      </c>
      <c r="P63" s="1"/>
      <c r="Q63" s="14">
        <v>0.53130599999999994</v>
      </c>
      <c r="R63" s="14">
        <v>0.75878500000000004</v>
      </c>
      <c r="S63" s="14">
        <v>0.78167900000000001</v>
      </c>
      <c r="T63" s="14">
        <v>0.82309299999999996</v>
      </c>
      <c r="U63" s="14">
        <v>0.84750400000000004</v>
      </c>
    </row>
    <row r="64" spans="1:21" ht="16" thickBot="1" x14ac:dyDescent="0.25">
      <c r="A64" s="15" t="s">
        <v>16</v>
      </c>
      <c r="B64" s="15"/>
      <c r="C64" s="16">
        <v>1605.0377379999998</v>
      </c>
      <c r="D64" s="17"/>
      <c r="E64" s="16">
        <v>6655.5570950000001</v>
      </c>
      <c r="F64" s="16">
        <v>10008.238386000001</v>
      </c>
      <c r="G64" s="16">
        <v>11716.310657000002</v>
      </c>
      <c r="H64" s="16">
        <v>11293.900796000002</v>
      </c>
      <c r="I64" s="16">
        <v>11025.405391999999</v>
      </c>
      <c r="K64" s="16">
        <v>7602.2971589999988</v>
      </c>
      <c r="L64" s="16">
        <v>12641.723589000001</v>
      </c>
      <c r="M64" s="16">
        <v>16248.119336</v>
      </c>
      <c r="N64" s="16">
        <v>15933.879718</v>
      </c>
      <c r="O64" s="16">
        <v>15444.102746999997</v>
      </c>
      <c r="Q64" s="16">
        <v>10623.111096000002</v>
      </c>
      <c r="R64" s="16">
        <v>15569.361714999999</v>
      </c>
      <c r="S64" s="16">
        <v>17575.756279000001</v>
      </c>
      <c r="T64" s="16">
        <v>17660.235932999996</v>
      </c>
      <c r="U64" s="16">
        <v>16622.478894000003</v>
      </c>
    </row>
    <row r="65" spans="1:21" ht="16" thickTop="1" x14ac:dyDescent="0.2"/>
    <row r="67" spans="1:21" ht="19" thickBot="1" x14ac:dyDescent="0.3">
      <c r="A67" s="12" t="s">
        <v>20</v>
      </c>
      <c r="B67" s="12"/>
      <c r="C67" s="12"/>
      <c r="D67" s="13"/>
      <c r="E67" s="12"/>
      <c r="F67" s="12"/>
      <c r="G67" s="12"/>
      <c r="H67" s="12"/>
      <c r="I67" s="12"/>
      <c r="K67" s="12"/>
      <c r="L67" s="12"/>
      <c r="M67" s="12"/>
      <c r="N67" s="12"/>
      <c r="O67" s="12"/>
    </row>
    <row r="68" spans="1:21" ht="16" thickTop="1" x14ac:dyDescent="0.2">
      <c r="A68" s="1" t="s">
        <v>5</v>
      </c>
      <c r="B68" s="1" t="s">
        <v>22</v>
      </c>
      <c r="C68" s="14">
        <v>395.93099999999998</v>
      </c>
      <c r="D68" s="14"/>
      <c r="E68" s="14">
        <v>1426.41</v>
      </c>
      <c r="F68" s="14">
        <v>2255.6999999999998</v>
      </c>
      <c r="G68" s="14">
        <v>2726.23</v>
      </c>
      <c r="H68" s="14">
        <v>2870.1</v>
      </c>
      <c r="I68" s="14">
        <v>3029.62</v>
      </c>
      <c r="K68" s="14">
        <v>1629.3</v>
      </c>
      <c r="L68" s="14">
        <v>2850.49</v>
      </c>
      <c r="M68" s="14">
        <v>3753.47</v>
      </c>
      <c r="N68" s="14">
        <v>4029.06</v>
      </c>
      <c r="O68" s="14">
        <v>4227.9399999999996</v>
      </c>
    </row>
    <row r="69" spans="1:21" x14ac:dyDescent="0.2">
      <c r="A69" s="1" t="s">
        <v>6</v>
      </c>
      <c r="B69" s="1" t="s">
        <v>23</v>
      </c>
      <c r="C69" s="14">
        <v>61.838900000000002</v>
      </c>
      <c r="D69" s="14"/>
      <c r="E69" s="14">
        <v>124.395</v>
      </c>
      <c r="F69" s="14">
        <v>134.589</v>
      </c>
      <c r="G69" s="14">
        <v>157.584</v>
      </c>
      <c r="H69" s="14">
        <v>170.94</v>
      </c>
      <c r="I69" s="14">
        <v>181.852</v>
      </c>
      <c r="K69" s="14">
        <v>142.279</v>
      </c>
      <c r="L69" s="14">
        <v>171.57400000000001</v>
      </c>
      <c r="M69" s="14">
        <v>220.232</v>
      </c>
      <c r="N69" s="14">
        <v>243.446</v>
      </c>
      <c r="O69" s="14">
        <v>258.21899999999999</v>
      </c>
    </row>
    <row r="70" spans="1:21" x14ac:dyDescent="0.2">
      <c r="A70" s="1" t="s">
        <v>7</v>
      </c>
      <c r="B70" s="1" t="s">
        <v>24</v>
      </c>
      <c r="C70" s="14">
        <v>685.52499999999998</v>
      </c>
      <c r="D70" s="14"/>
      <c r="E70" s="14">
        <v>2336.52</v>
      </c>
      <c r="F70" s="14">
        <v>3236.59</v>
      </c>
      <c r="G70" s="14">
        <v>3133.1</v>
      </c>
      <c r="H70" s="14">
        <v>2379.34</v>
      </c>
      <c r="I70" s="14">
        <v>1909.12</v>
      </c>
      <c r="K70" s="14">
        <v>2709.86</v>
      </c>
      <c r="L70" s="14">
        <v>4159.42</v>
      </c>
      <c r="M70" s="14">
        <v>4428.12</v>
      </c>
      <c r="N70" s="14">
        <v>3468.9</v>
      </c>
      <c r="O70" s="14">
        <v>2774.19</v>
      </c>
    </row>
    <row r="71" spans="1:21" x14ac:dyDescent="0.2">
      <c r="A71" s="1" t="s">
        <v>8</v>
      </c>
      <c r="B71" s="1" t="s">
        <v>25</v>
      </c>
      <c r="C71" s="14">
        <v>82.848200000000006</v>
      </c>
      <c r="D71" s="14"/>
      <c r="E71" s="14">
        <v>289.39499999999998</v>
      </c>
      <c r="F71" s="14">
        <v>489.58199999999999</v>
      </c>
      <c r="G71" s="14">
        <v>682.221</v>
      </c>
      <c r="H71" s="14">
        <v>769.20799999999997</v>
      </c>
      <c r="I71" s="14">
        <v>817.10699999999997</v>
      </c>
      <c r="K71" s="14">
        <v>334.76600000000002</v>
      </c>
      <c r="L71" s="14">
        <v>626.99300000000005</v>
      </c>
      <c r="M71" s="14">
        <v>954.65</v>
      </c>
      <c r="N71" s="14">
        <v>1098.07</v>
      </c>
      <c r="O71" s="14">
        <v>1160.9100000000001</v>
      </c>
    </row>
    <row r="72" spans="1:21" x14ac:dyDescent="0.2">
      <c r="A72" s="1" t="s">
        <v>9</v>
      </c>
      <c r="B72" s="1" t="s">
        <v>26</v>
      </c>
      <c r="C72" s="14">
        <v>57.029400000000003</v>
      </c>
      <c r="D72" s="14"/>
      <c r="E72" s="14">
        <v>271.42500000000001</v>
      </c>
      <c r="F72" s="14">
        <v>610.28399999999999</v>
      </c>
      <c r="G72" s="14">
        <v>1002.31</v>
      </c>
      <c r="H72" s="14">
        <v>1246.56</v>
      </c>
      <c r="I72" s="14">
        <v>1564.53</v>
      </c>
      <c r="K72" s="14">
        <v>312.05700000000002</v>
      </c>
      <c r="L72" s="14">
        <v>778.68</v>
      </c>
      <c r="M72" s="14">
        <v>1399.97</v>
      </c>
      <c r="N72" s="14">
        <v>1771.83</v>
      </c>
      <c r="O72" s="14">
        <v>2208.31</v>
      </c>
    </row>
    <row r="73" spans="1:21" x14ac:dyDescent="0.2">
      <c r="A73" s="1" t="s">
        <v>10</v>
      </c>
      <c r="B73" s="1" t="s">
        <v>27</v>
      </c>
      <c r="C73" s="14">
        <v>299.262</v>
      </c>
      <c r="D73" s="14"/>
      <c r="E73" s="14">
        <v>970.78099999999995</v>
      </c>
      <c r="F73" s="14">
        <v>1456.65</v>
      </c>
      <c r="G73" s="14">
        <v>1735.12</v>
      </c>
      <c r="H73" s="14">
        <v>1669.62</v>
      </c>
      <c r="I73" s="14">
        <v>1509.72</v>
      </c>
      <c r="K73" s="14">
        <v>1102.99</v>
      </c>
      <c r="L73" s="14">
        <v>1842.17</v>
      </c>
      <c r="M73" s="14">
        <v>2399.4</v>
      </c>
      <c r="N73" s="14">
        <v>2349.2600000000002</v>
      </c>
      <c r="O73" s="14">
        <v>2131.38</v>
      </c>
    </row>
    <row r="74" spans="1:21" x14ac:dyDescent="0.2">
      <c r="A74" s="1" t="s">
        <v>11</v>
      </c>
      <c r="B74" s="1" t="s">
        <v>28</v>
      </c>
      <c r="C74" s="14">
        <v>15.9521</v>
      </c>
      <c r="D74" s="14"/>
      <c r="E74" s="14">
        <v>93.054599999999994</v>
      </c>
      <c r="F74" s="14">
        <v>251.40600000000001</v>
      </c>
      <c r="G74" s="14">
        <v>372.45299999999997</v>
      </c>
      <c r="H74" s="14">
        <v>518.56500000000005</v>
      </c>
      <c r="I74" s="14">
        <v>648.53599999999994</v>
      </c>
      <c r="K74" s="14">
        <v>106.149</v>
      </c>
      <c r="L74" s="14">
        <v>319.529</v>
      </c>
      <c r="M74" s="14">
        <v>518.08399999999995</v>
      </c>
      <c r="N74" s="14">
        <v>733.154</v>
      </c>
      <c r="O74" s="14">
        <v>912.59</v>
      </c>
    </row>
    <row r="75" spans="1:21" x14ac:dyDescent="0.2">
      <c r="A75" s="1" t="s">
        <v>12</v>
      </c>
      <c r="B75" s="1" t="s">
        <v>29</v>
      </c>
      <c r="C75" s="14">
        <v>5.1639999999999997</v>
      </c>
      <c r="D75" s="14"/>
      <c r="E75" s="14">
        <v>17.933299999999999</v>
      </c>
      <c r="F75" s="14">
        <v>25.232600000000001</v>
      </c>
      <c r="G75" s="14">
        <v>28.7165</v>
      </c>
      <c r="H75" s="14">
        <v>30.3904</v>
      </c>
      <c r="I75" s="14">
        <v>31.7441</v>
      </c>
      <c r="K75" s="14">
        <v>19.346699999999998</v>
      </c>
      <c r="L75" s="14">
        <v>29.8096</v>
      </c>
      <c r="M75" s="14">
        <v>35.923499999999997</v>
      </c>
      <c r="N75" s="14">
        <v>38.465800000000002</v>
      </c>
      <c r="O75" s="14">
        <v>40.158499999999997</v>
      </c>
    </row>
    <row r="76" spans="1:21" x14ac:dyDescent="0.2">
      <c r="A76" s="1" t="s">
        <v>13</v>
      </c>
      <c r="B76" s="1" t="s">
        <v>30</v>
      </c>
      <c r="C76" s="14">
        <v>0.53363499999999997</v>
      </c>
      <c r="D76" s="14"/>
      <c r="E76" s="14">
        <v>1.77447</v>
      </c>
      <c r="F76" s="14">
        <v>2.47241</v>
      </c>
      <c r="G76" s="14">
        <v>2.8140800000000001</v>
      </c>
      <c r="H76" s="14">
        <v>2.97967</v>
      </c>
      <c r="I76" s="14">
        <v>3.1146099999999999</v>
      </c>
      <c r="K76" s="14">
        <v>1.9171</v>
      </c>
      <c r="L76" s="14">
        <v>2.9245000000000001</v>
      </c>
      <c r="M76" s="14">
        <v>3.5257999999999998</v>
      </c>
      <c r="N76" s="14">
        <v>3.7801999999999998</v>
      </c>
      <c r="O76" s="14">
        <v>3.95085</v>
      </c>
    </row>
    <row r="77" spans="1:21" x14ac:dyDescent="0.2">
      <c r="A77" s="1" t="s">
        <v>14</v>
      </c>
      <c r="B77" s="1" t="s">
        <v>31</v>
      </c>
      <c r="C77" s="14">
        <v>0.77459900000000004</v>
      </c>
      <c r="D77" s="14"/>
      <c r="E77" s="14">
        <v>2.69</v>
      </c>
      <c r="F77" s="14">
        <v>3.7848899999999999</v>
      </c>
      <c r="G77" s="14">
        <v>4.3074700000000004</v>
      </c>
      <c r="H77" s="14">
        <v>4.5585500000000003</v>
      </c>
      <c r="I77" s="14">
        <v>4.7616100000000001</v>
      </c>
      <c r="K77" s="14">
        <v>2.9020100000000002</v>
      </c>
      <c r="L77" s="14">
        <v>4.4714400000000003</v>
      </c>
      <c r="M77" s="14">
        <v>5.3885199999999998</v>
      </c>
      <c r="N77" s="14">
        <v>5.7698700000000001</v>
      </c>
      <c r="O77" s="14">
        <v>6.0237800000000004</v>
      </c>
    </row>
    <row r="78" spans="1:21" s="18" customFormat="1" x14ac:dyDescent="0.2">
      <c r="A78" s="1" t="s">
        <v>15</v>
      </c>
      <c r="B78" s="1" t="s">
        <v>32</v>
      </c>
      <c r="C78" s="14">
        <v>0.10530399999999999</v>
      </c>
      <c r="D78" s="14"/>
      <c r="E78" s="14">
        <v>0.37032500000000002</v>
      </c>
      <c r="F78" s="14">
        <v>0.52248600000000001</v>
      </c>
      <c r="G78" s="14">
        <v>0.594607</v>
      </c>
      <c r="H78" s="14">
        <v>0.62917599999999996</v>
      </c>
      <c r="I78" s="14">
        <v>0.65707199999999999</v>
      </c>
      <c r="J78" s="1"/>
      <c r="K78" s="14">
        <v>0.39934900000000001</v>
      </c>
      <c r="L78" s="14">
        <v>0.61704899999999996</v>
      </c>
      <c r="M78" s="14">
        <v>0.74351599999999995</v>
      </c>
      <c r="N78" s="14">
        <v>0.795848</v>
      </c>
      <c r="O78" s="14">
        <v>0.83061700000000005</v>
      </c>
      <c r="P78" s="1"/>
      <c r="Q78" s="1"/>
      <c r="R78" s="1"/>
      <c r="S78" s="1"/>
      <c r="T78" s="1"/>
      <c r="U78" s="1"/>
    </row>
    <row r="79" spans="1:21" ht="16" thickBot="1" x14ac:dyDescent="0.25">
      <c r="A79" s="15" t="s">
        <v>16</v>
      </c>
      <c r="B79" s="15"/>
      <c r="C79" s="16">
        <v>1604.9641379999996</v>
      </c>
      <c r="D79" s="17"/>
      <c r="E79" s="16">
        <v>5534.7486949999993</v>
      </c>
      <c r="F79" s="16">
        <v>8466.8133860000016</v>
      </c>
      <c r="G79" s="16">
        <v>9845.4506569999994</v>
      </c>
      <c r="H79" s="16">
        <v>9662.8907960000015</v>
      </c>
      <c r="I79" s="16">
        <v>9700.7623919999987</v>
      </c>
      <c r="K79" s="16">
        <v>6361.9661589999996</v>
      </c>
      <c r="L79" s="16">
        <v>10786.678589000001</v>
      </c>
      <c r="M79" s="16">
        <v>13719.507336000001</v>
      </c>
      <c r="N79" s="16">
        <v>13742.531718</v>
      </c>
      <c r="O79" s="16">
        <v>13724.502746999999</v>
      </c>
    </row>
    <row r="80" spans="1:21" ht="16" thickTop="1" x14ac:dyDescent="0.2"/>
    <row r="82" spans="1:21" ht="19" thickBot="1" x14ac:dyDescent="0.3">
      <c r="A82" s="12" t="s">
        <v>21</v>
      </c>
      <c r="B82" s="12"/>
      <c r="C82" s="12"/>
      <c r="Q82" s="12"/>
      <c r="R82" s="12"/>
      <c r="S82" s="12"/>
      <c r="T82" s="12"/>
      <c r="U82" s="12"/>
    </row>
    <row r="83" spans="1:21" ht="16" thickTop="1" x14ac:dyDescent="0.2">
      <c r="A83" s="1" t="s">
        <v>5</v>
      </c>
      <c r="B83" s="1" t="s">
        <v>22</v>
      </c>
      <c r="C83" s="14">
        <v>395.95</v>
      </c>
      <c r="Q83" s="14">
        <v>2901.81</v>
      </c>
      <c r="R83" s="14">
        <v>4580.87</v>
      </c>
      <c r="S83" s="14">
        <v>5318.12</v>
      </c>
      <c r="T83" s="14">
        <v>5825.5</v>
      </c>
      <c r="U83" s="14">
        <v>5960.2</v>
      </c>
    </row>
    <row r="84" spans="1:21" x14ac:dyDescent="0.2">
      <c r="A84" s="1" t="s">
        <v>6</v>
      </c>
      <c r="B84" s="1" t="s">
        <v>23</v>
      </c>
      <c r="C84" s="14">
        <v>61.840899999999998</v>
      </c>
      <c r="Q84" s="14">
        <v>271.44</v>
      </c>
      <c r="R84" s="14">
        <v>290</v>
      </c>
      <c r="S84" s="14">
        <v>328.33100000000002</v>
      </c>
      <c r="T84" s="14">
        <v>373.53300000000002</v>
      </c>
      <c r="U84" s="14">
        <v>387.52199999999999</v>
      </c>
    </row>
    <row r="85" spans="1:21" x14ac:dyDescent="0.2">
      <c r="A85" s="1" t="s">
        <v>7</v>
      </c>
      <c r="B85" s="1" t="s">
        <v>24</v>
      </c>
      <c r="C85" s="14">
        <v>685.56399999999996</v>
      </c>
      <c r="Q85" s="14">
        <v>5143.1000000000004</v>
      </c>
      <c r="R85" s="14">
        <v>7046.01</v>
      </c>
      <c r="S85" s="14">
        <v>6681.74</v>
      </c>
      <c r="T85" s="14">
        <v>5389.37</v>
      </c>
      <c r="U85" s="14">
        <v>4173.93</v>
      </c>
    </row>
    <row r="86" spans="1:21" x14ac:dyDescent="0.2">
      <c r="A86" s="1" t="s">
        <v>8</v>
      </c>
      <c r="B86" s="1" t="s">
        <v>25</v>
      </c>
      <c r="C86" s="14">
        <v>82.852699999999999</v>
      </c>
      <c r="Q86" s="14">
        <v>635.97</v>
      </c>
      <c r="R86" s="14">
        <v>1059.1500000000001</v>
      </c>
      <c r="S86" s="14">
        <v>1416.24</v>
      </c>
      <c r="T86" s="14">
        <v>1672.05</v>
      </c>
      <c r="U86" s="14">
        <v>1726.52</v>
      </c>
    </row>
    <row r="87" spans="1:21" x14ac:dyDescent="0.2">
      <c r="A87" s="1" t="s">
        <v>9</v>
      </c>
      <c r="B87" s="1" t="s">
        <v>26</v>
      </c>
      <c r="C87" s="14">
        <v>57.031599999999997</v>
      </c>
      <c r="Q87" s="14">
        <v>590.404</v>
      </c>
      <c r="R87" s="14">
        <v>1310.48</v>
      </c>
      <c r="S87" s="14">
        <v>2071.16</v>
      </c>
      <c r="T87" s="14">
        <v>2688.19</v>
      </c>
      <c r="U87" s="14">
        <v>3272.81</v>
      </c>
    </row>
    <row r="88" spans="1:21" x14ac:dyDescent="0.2">
      <c r="A88" s="1" t="s">
        <v>10</v>
      </c>
      <c r="B88" s="1" t="s">
        <v>27</v>
      </c>
      <c r="C88" s="14">
        <v>299.26799999999997</v>
      </c>
      <c r="Q88" s="14">
        <v>2109.7199999999998</v>
      </c>
      <c r="R88" s="14">
        <v>3084.82</v>
      </c>
      <c r="S88" s="14">
        <v>3499.62</v>
      </c>
      <c r="T88" s="14">
        <v>3549.49</v>
      </c>
      <c r="U88" s="14">
        <v>3184.28</v>
      </c>
    </row>
    <row r="89" spans="1:21" x14ac:dyDescent="0.2">
      <c r="A89" s="1" t="s">
        <v>11</v>
      </c>
      <c r="B89" s="1" t="s">
        <v>28</v>
      </c>
      <c r="C89" s="14">
        <v>15.952999999999999</v>
      </c>
      <c r="Q89" s="14">
        <v>202.797</v>
      </c>
      <c r="R89" s="14">
        <v>535.58399999999995</v>
      </c>
      <c r="S89" s="14">
        <v>759.60900000000004</v>
      </c>
      <c r="T89" s="14">
        <v>1103.9000000000001</v>
      </c>
      <c r="U89" s="14">
        <v>1346.13</v>
      </c>
    </row>
    <row r="90" spans="1:21" x14ac:dyDescent="0.2">
      <c r="A90" s="1" t="s">
        <v>12</v>
      </c>
      <c r="B90" s="1" t="s">
        <v>29</v>
      </c>
      <c r="C90" s="14">
        <v>5.1639999999999997</v>
      </c>
      <c r="Q90" s="14">
        <v>25.745000000000001</v>
      </c>
      <c r="R90" s="14">
        <v>36.6858</v>
      </c>
      <c r="S90" s="14">
        <v>37.832599999999999</v>
      </c>
      <c r="T90" s="14">
        <v>39.853999999999999</v>
      </c>
      <c r="U90" s="14">
        <v>41.041200000000003</v>
      </c>
    </row>
    <row r="91" spans="1:21" x14ac:dyDescent="0.2">
      <c r="A91" s="1" t="s">
        <v>13</v>
      </c>
      <c r="B91" s="1" t="s">
        <v>30</v>
      </c>
      <c r="C91" s="14">
        <v>0.53363499999999997</v>
      </c>
      <c r="Q91" s="14">
        <v>2.5530400000000002</v>
      </c>
      <c r="R91" s="14">
        <v>3.6092599999999999</v>
      </c>
      <c r="S91" s="14">
        <v>3.73611</v>
      </c>
      <c r="T91" s="14">
        <v>3.9417300000000002</v>
      </c>
      <c r="U91" s="14">
        <v>4.0609999999999999</v>
      </c>
    </row>
    <row r="92" spans="1:21" x14ac:dyDescent="0.2">
      <c r="A92" s="1" t="s">
        <v>14</v>
      </c>
      <c r="B92" s="1" t="s">
        <v>31</v>
      </c>
      <c r="C92" s="14">
        <v>0.77459900000000004</v>
      </c>
      <c r="Q92" s="14">
        <v>3.8617499999999998</v>
      </c>
      <c r="R92" s="14">
        <v>5.5028699999999997</v>
      </c>
      <c r="S92" s="14">
        <v>5.6748900000000004</v>
      </c>
      <c r="T92" s="14">
        <v>5.97811</v>
      </c>
      <c r="U92" s="14">
        <v>6.1561899999999996</v>
      </c>
    </row>
    <row r="93" spans="1:21" x14ac:dyDescent="0.2">
      <c r="A93" s="1" t="s">
        <v>15</v>
      </c>
      <c r="B93" s="1" t="s">
        <v>32</v>
      </c>
      <c r="C93" s="14">
        <v>0.10530399999999999</v>
      </c>
      <c r="Q93" s="14">
        <v>0.53130599999999994</v>
      </c>
      <c r="R93" s="14">
        <v>0.75878500000000004</v>
      </c>
      <c r="S93" s="14">
        <v>0.78167900000000001</v>
      </c>
      <c r="T93" s="14">
        <v>0.82309299999999996</v>
      </c>
      <c r="U93" s="14">
        <v>0.84750400000000004</v>
      </c>
    </row>
    <row r="94" spans="1:21" ht="16" thickBot="1" x14ac:dyDescent="0.25">
      <c r="A94" s="15" t="s">
        <v>16</v>
      </c>
      <c r="B94" s="15"/>
      <c r="C94" s="16">
        <v>1605.0377379999998</v>
      </c>
      <c r="Q94" s="16">
        <v>11887.932096000002</v>
      </c>
      <c r="R94" s="16">
        <v>17953.470715000003</v>
      </c>
      <c r="S94" s="16">
        <v>20122.845279000001</v>
      </c>
      <c r="T94" s="16">
        <v>20652.629933</v>
      </c>
      <c r="U94" s="16">
        <v>20103.497894000004</v>
      </c>
    </row>
    <row r="95" spans="1:21" ht="16" thickTop="1" x14ac:dyDescent="0.2"/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DBAA-5CC3-F248-8B4B-A9378519C7FB}">
  <dimension ref="E8:I21"/>
  <sheetViews>
    <sheetView tabSelected="1" topLeftCell="D5" zoomScale="141" zoomScaleNormal="100" workbookViewId="0">
      <selection activeCell="M34" sqref="M34"/>
    </sheetView>
  </sheetViews>
  <sheetFormatPr baseColWidth="10" defaultRowHeight="15" x14ac:dyDescent="0.2"/>
  <sheetData>
    <row r="8" spans="5:9" x14ac:dyDescent="0.2">
      <c r="F8" t="s">
        <v>34</v>
      </c>
      <c r="G8" t="s">
        <v>35</v>
      </c>
      <c r="H8" t="s">
        <v>36</v>
      </c>
      <c r="I8" t="s">
        <v>37</v>
      </c>
    </row>
    <row r="9" spans="5:9" x14ac:dyDescent="0.2">
      <c r="E9" s="1" t="s">
        <v>22</v>
      </c>
      <c r="F9" s="14">
        <v>5123.7299999999996</v>
      </c>
      <c r="G9" s="14">
        <v>5588.79</v>
      </c>
      <c r="H9" s="14">
        <v>5123.7299999999996</v>
      </c>
      <c r="I9" s="19">
        <v>4845.63</v>
      </c>
    </row>
    <row r="10" spans="5:9" x14ac:dyDescent="0.2">
      <c r="E10" s="1" t="s">
        <v>23</v>
      </c>
      <c r="F10" s="14">
        <v>322.57299999999998</v>
      </c>
      <c r="G10" s="14">
        <v>166.37700000000001</v>
      </c>
      <c r="H10" s="14">
        <v>322.57299999999998</v>
      </c>
      <c r="I10" s="19">
        <v>465.53</v>
      </c>
    </row>
    <row r="11" spans="5:9" x14ac:dyDescent="0.2">
      <c r="E11" s="1" t="s">
        <v>24</v>
      </c>
      <c r="F11" s="14">
        <v>3593.25</v>
      </c>
      <c r="G11" s="14">
        <v>3075.37</v>
      </c>
      <c r="H11" s="14">
        <v>2234.65</v>
      </c>
      <c r="I11" s="19">
        <v>1569.34</v>
      </c>
    </row>
    <row r="12" spans="5:9" x14ac:dyDescent="0.2">
      <c r="E12" s="1" t="s">
        <v>25</v>
      </c>
      <c r="F12" s="14">
        <v>1446.84</v>
      </c>
      <c r="G12" s="14">
        <v>932.04300000000001</v>
      </c>
      <c r="H12" s="14">
        <v>1443.08</v>
      </c>
      <c r="I12" s="19">
        <v>1624.05</v>
      </c>
    </row>
    <row r="13" spans="5:9" x14ac:dyDescent="0.2">
      <c r="E13" s="1" t="s">
        <v>26</v>
      </c>
      <c r="F13" s="14">
        <v>2723.17</v>
      </c>
      <c r="G13" s="14">
        <v>1903.17</v>
      </c>
      <c r="H13" s="14">
        <v>2723.17</v>
      </c>
      <c r="I13" s="19">
        <v>3091.9</v>
      </c>
    </row>
    <row r="14" spans="5:9" x14ac:dyDescent="0.2">
      <c r="E14" s="1" t="s">
        <v>27</v>
      </c>
      <c r="F14" s="14">
        <v>2634.18</v>
      </c>
      <c r="G14" s="14">
        <v>1200.8699999999999</v>
      </c>
      <c r="H14" s="14">
        <v>2634.18</v>
      </c>
      <c r="I14" s="19">
        <v>3624.28</v>
      </c>
    </row>
    <row r="15" spans="5:9" x14ac:dyDescent="0.2">
      <c r="E15" s="1" t="s">
        <v>28</v>
      </c>
      <c r="F15" s="14">
        <v>1116.72</v>
      </c>
      <c r="G15" s="14">
        <v>695.82600000000002</v>
      </c>
      <c r="H15" s="14">
        <v>1495.29</v>
      </c>
      <c r="I15" s="19">
        <v>1349.64</v>
      </c>
    </row>
    <row r="16" spans="5:9" x14ac:dyDescent="0.2">
      <c r="E16" s="1" t="s">
        <v>29</v>
      </c>
      <c r="F16" s="14">
        <v>41.041200000000003</v>
      </c>
      <c r="G16" s="14">
        <v>27.857800000000001</v>
      </c>
      <c r="H16" s="14">
        <v>41.041200000000003</v>
      </c>
      <c r="I16" s="19">
        <v>41.04</v>
      </c>
    </row>
    <row r="17" spans="5:9" x14ac:dyDescent="0.2">
      <c r="E17" s="1" t="s">
        <v>30</v>
      </c>
      <c r="F17" s="14">
        <v>4.0609999999999999</v>
      </c>
      <c r="G17" s="14">
        <v>2.4619</v>
      </c>
      <c r="H17" s="14">
        <v>4.0609999999999999</v>
      </c>
      <c r="I17" s="19">
        <v>4.0599999999999996</v>
      </c>
    </row>
    <row r="18" spans="5:9" x14ac:dyDescent="0.2">
      <c r="E18" s="1" t="s">
        <v>31</v>
      </c>
      <c r="F18" s="14">
        <v>6.1561899999999996</v>
      </c>
      <c r="G18" s="14">
        <v>4.1786700000000003</v>
      </c>
      <c r="H18" s="14">
        <v>6.1561899999999996</v>
      </c>
      <c r="I18" s="19">
        <v>6.16</v>
      </c>
    </row>
    <row r="19" spans="5:9" x14ac:dyDescent="0.2">
      <c r="E19" s="1" t="s">
        <v>32</v>
      </c>
      <c r="F19" s="14">
        <v>0.84750400000000004</v>
      </c>
      <c r="G19" s="14">
        <v>0.59259399999999995</v>
      </c>
      <c r="H19" s="14">
        <v>0.84750400000000004</v>
      </c>
      <c r="I19" s="19">
        <v>0.85</v>
      </c>
    </row>
    <row r="20" spans="5:9" ht="16" thickBot="1" x14ac:dyDescent="0.25">
      <c r="F20" s="16">
        <v>17012.568894000004</v>
      </c>
      <c r="G20" s="16">
        <v>13597.536963999999</v>
      </c>
      <c r="H20" s="16">
        <v>16028.778893999997</v>
      </c>
      <c r="I20" s="20">
        <v>16622.48</v>
      </c>
    </row>
    <row r="21" spans="5:9" ht="16" thickTop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9E6F-10BE-594B-8C49-93285907DF91}">
  <dimension ref="C7:D18"/>
  <sheetViews>
    <sheetView workbookViewId="0">
      <selection activeCell="D7" sqref="D7"/>
    </sheetView>
  </sheetViews>
  <sheetFormatPr baseColWidth="10" defaultRowHeight="15" x14ac:dyDescent="0.2"/>
  <sheetData>
    <row r="7" spans="3:4" x14ac:dyDescent="0.2">
      <c r="D7" t="s">
        <v>33</v>
      </c>
    </row>
    <row r="8" spans="3:4" x14ac:dyDescent="0.2">
      <c r="C8" s="1" t="s">
        <v>22</v>
      </c>
      <c r="D8" s="14">
        <v>395.95</v>
      </c>
    </row>
    <row r="9" spans="3:4" x14ac:dyDescent="0.2">
      <c r="C9" s="1" t="s">
        <v>23</v>
      </c>
      <c r="D9" s="14">
        <v>61.840899999999998</v>
      </c>
    </row>
    <row r="10" spans="3:4" x14ac:dyDescent="0.2">
      <c r="C10" s="1" t="s">
        <v>24</v>
      </c>
      <c r="D10" s="14">
        <v>685.56399999999996</v>
      </c>
    </row>
    <row r="11" spans="3:4" x14ac:dyDescent="0.2">
      <c r="C11" s="1" t="s">
        <v>25</v>
      </c>
      <c r="D11" s="14">
        <v>82.852699999999999</v>
      </c>
    </row>
    <row r="12" spans="3:4" x14ac:dyDescent="0.2">
      <c r="C12" s="1" t="s">
        <v>26</v>
      </c>
      <c r="D12" s="14">
        <v>57.031599999999997</v>
      </c>
    </row>
    <row r="13" spans="3:4" x14ac:dyDescent="0.2">
      <c r="C13" s="1" t="s">
        <v>27</v>
      </c>
      <c r="D13" s="14">
        <v>299.26799999999997</v>
      </c>
    </row>
    <row r="14" spans="3:4" x14ac:dyDescent="0.2">
      <c r="C14" s="1" t="s">
        <v>28</v>
      </c>
      <c r="D14" s="14">
        <v>15.952999999999999</v>
      </c>
    </row>
    <row r="15" spans="3:4" x14ac:dyDescent="0.2">
      <c r="C15" s="1" t="s">
        <v>29</v>
      </c>
      <c r="D15" s="14">
        <v>5.1639999999999997</v>
      </c>
    </row>
    <row r="16" spans="3:4" x14ac:dyDescent="0.2">
      <c r="C16" s="1" t="s">
        <v>30</v>
      </c>
      <c r="D16" s="14">
        <v>0.53363499999999997</v>
      </c>
    </row>
    <row r="17" spans="3:4" x14ac:dyDescent="0.2">
      <c r="C17" s="1" t="s">
        <v>31</v>
      </c>
      <c r="D17" s="14">
        <v>0.77459900000000004</v>
      </c>
    </row>
    <row r="18" spans="3:4" x14ac:dyDescent="0.2">
      <c r="C18" s="1" t="s">
        <v>32</v>
      </c>
      <c r="D18" s="14">
        <v>0.10530399999999999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4.3 EV</vt:lpstr>
      <vt:lpstr>grafik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2024-11-11T17:40:08Z</dcterms:created>
  <dcterms:modified xsi:type="dcterms:W3CDTF">2024-11-26T06:36:02Z</dcterms:modified>
</cp:coreProperties>
</file>