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mc:AlternateContent xmlns:mc="http://schemas.openxmlformats.org/markup-compatibility/2006">
    <mc:Choice Requires="x15">
      <x15ac:absPath xmlns:x15ac="http://schemas.microsoft.com/office/spreadsheetml/2010/11/ac" url="/Users/bs/Documents/calismalar/enerjiistatistiknotları/"/>
    </mc:Choice>
  </mc:AlternateContent>
  <xr:revisionPtr revIDLastSave="0" documentId="13_ncr:1_{3BA34466-2A8A-DF44-832E-AD2245C5C2A8}" xr6:coauthVersionLast="47" xr6:coauthVersionMax="47" xr10:uidLastSave="{00000000-0000-0000-0000-000000000000}"/>
  <bookViews>
    <workbookView xWindow="0" yWindow="500" windowWidth="38400" windowHeight="22580" activeTab="3" xr2:uid="{00000000-000D-0000-FFFF-FFFF00000000}"/>
  </bookViews>
  <sheets>
    <sheet name="üretim" sheetId="3" r:id="rId1"/>
    <sheet name="fiyatlar" sheetId="1" r:id="rId2"/>
    <sheet name="Sheet3" sheetId="4" r:id="rId3"/>
    <sheet name="Sheet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2" l="1"/>
  <c r="H26" i="2"/>
  <c r="H27" i="2"/>
  <c r="H28" i="2"/>
  <c r="H29" i="2"/>
  <c r="H30" i="2"/>
  <c r="H24" i="2"/>
  <c r="G25" i="2"/>
  <c r="G26" i="2"/>
  <c r="G27" i="2"/>
  <c r="G28" i="2"/>
  <c r="G29" i="2"/>
  <c r="G30" i="2"/>
  <c r="G24" i="2"/>
  <c r="B25" i="2"/>
  <c r="C25" i="2"/>
  <c r="D25" i="2"/>
  <c r="E25" i="2"/>
  <c r="F25" i="2"/>
  <c r="B26" i="2"/>
  <c r="C26" i="2"/>
  <c r="D26" i="2"/>
  <c r="E26" i="2"/>
  <c r="F26" i="2"/>
  <c r="B27" i="2"/>
  <c r="C27" i="2"/>
  <c r="D27" i="2"/>
  <c r="E27" i="2"/>
  <c r="F27" i="2"/>
  <c r="B28" i="2"/>
  <c r="C28" i="2"/>
  <c r="D28" i="2"/>
  <c r="E28" i="2"/>
  <c r="F28" i="2"/>
  <c r="B29" i="2"/>
  <c r="C29" i="2"/>
  <c r="D29" i="2"/>
  <c r="E29" i="2"/>
  <c r="F29" i="2"/>
  <c r="B30" i="2"/>
  <c r="C30" i="2"/>
  <c r="D30" i="2"/>
  <c r="E30" i="2"/>
  <c r="F30" i="2"/>
  <c r="A26" i="2"/>
  <c r="A27" i="2" s="1"/>
  <c r="A28" i="2" s="1"/>
  <c r="A29" i="2" s="1"/>
  <c r="A30" i="2" s="1"/>
  <c r="A25" i="2"/>
  <c r="B24" i="2"/>
  <c r="F24" i="2"/>
  <c r="E24" i="2"/>
  <c r="D24" i="2"/>
  <c r="C24" i="2"/>
  <c r="H39" i="4"/>
  <c r="H40" i="4"/>
  <c r="H41" i="4"/>
  <c r="H42" i="4"/>
  <c r="H43" i="4"/>
  <c r="H44" i="4"/>
  <c r="H45" i="4"/>
  <c r="H38" i="4"/>
  <c r="B5" i="4"/>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O16" i="2"/>
  <c r="O17" i="2"/>
  <c r="O18" i="2"/>
  <c r="O19" i="2"/>
  <c r="O20" i="2"/>
  <c r="O21" i="2"/>
  <c r="O15" i="2"/>
</calcChain>
</file>

<file path=xl/sharedStrings.xml><?xml version="1.0" encoding="utf-8"?>
<sst xmlns="http://schemas.openxmlformats.org/spreadsheetml/2006/main" count="103" uniqueCount="50">
  <si>
    <t>The Day Ahead Auction data provided in the download is intended exclusively for private and internal use. The use of any data, whether in its raw or derived form, for external or commercial purposes is expressly prohibited. Should you require licensing for market related data, please contact the original data providers directly, including but not limited to EPEX SPOT SE and Nord Pool AS. Deviating from this, the price data of the day ahead auction for the following bidding zones is published without any change under the CC BY 4.0 (creativecommons.org/licenses/by/4.0) license with the source Bundesnetzagentur | SMARD.de: AT, BE, CH, CZ, DE-LU, DE-AT-LU, DK1, DK2, FR, HU, IT-NORTH, NL, NO2, PL, SE4, SI</t>
  </si>
  <si>
    <t>Date (GMT+2)</t>
  </si>
  <si>
    <t>Nuclear</t>
  </si>
  <si>
    <t>Non-Renewable</t>
  </si>
  <si>
    <t>Renewable</t>
  </si>
  <si>
    <t>Day Ahead Auction (FR)</t>
  </si>
  <si>
    <t/>
  </si>
  <si>
    <t>Power (MW)</t>
  </si>
  <si>
    <t>Price (EUR/MWh, EUR/tCO2)</t>
  </si>
  <si>
    <t>Generation forecast</t>
  </si>
  <si>
    <t>Hydro Run-of-River</t>
  </si>
  <si>
    <t>Biomass</t>
  </si>
  <si>
    <t>Fossil oil</t>
  </si>
  <si>
    <t>Fossil gas</t>
  </si>
  <si>
    <t>Hydro water reservoir</t>
  </si>
  <si>
    <t>Hydro pumped storage</t>
  </si>
  <si>
    <t>Waste</t>
  </si>
  <si>
    <t>Wind offshore</t>
  </si>
  <si>
    <t>Wind offshore forecast</t>
  </si>
  <si>
    <t>Wind onshore</t>
  </si>
  <si>
    <t>Wind onshore forecast</t>
  </si>
  <si>
    <t>Solar</t>
  </si>
  <si>
    <t>Solar forecast</t>
  </si>
  <si>
    <t>Load</t>
  </si>
  <si>
    <t>Load forecast</t>
  </si>
  <si>
    <t>nükleer</t>
  </si>
  <si>
    <t>https://www.clearygottlieb.com/news-and-insights/publication-listing/france-strikes-an-agreement-with-edf-over-nuclear-energy-prices</t>
  </si>
  <si>
    <t>Spot Price</t>
  </si>
  <si>
    <t>Ortalama fiyat</t>
  </si>
  <si>
    <t>Nükleer</t>
  </si>
  <si>
    <t>Hidro</t>
  </si>
  <si>
    <t>Hidro-Irmak</t>
  </si>
  <si>
    <t>Biyokütle</t>
  </si>
  <si>
    <t>Fuel Oil</t>
  </si>
  <si>
    <t>Gaz</t>
  </si>
  <si>
    <t>Hidro Rezervuar</t>
  </si>
  <si>
    <t>Hidro-Pompaj</t>
  </si>
  <si>
    <t>Atık</t>
  </si>
  <si>
    <t>Rüzgar-Açık Deniz</t>
  </si>
  <si>
    <t>Rüzgar-Karasal</t>
  </si>
  <si>
    <t>Güneş</t>
  </si>
  <si>
    <t>Fosil+diğer</t>
  </si>
  <si>
    <t>Yenilenebilir</t>
  </si>
  <si>
    <t>Fiyat</t>
  </si>
  <si>
    <t>)</t>
  </si>
  <si>
    <t>Rüzgar</t>
  </si>
  <si>
    <t>Biyo-Atık</t>
  </si>
  <si>
    <t>Spot Fiyat(€/MWh)</t>
  </si>
  <si>
    <t>Ortalama Maliyet(€/MWh)</t>
  </si>
  <si>
    <t>Saat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</si>
</sst>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dd/mm/yy\ hh:mm"/>
    <numFmt numFmtId="166" formatCode="0.0"/>
  </numFmts>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65" fontId="0" fillId="0" borderId="0" xfId="0" applyNumberFormat="1"/>
    <xf numFmtId="166" fontId="0" fillId="0" borderId="0" xfId="0" applyNumberFormat="1"/>
    <xf numFmtId="1" fontId="0" fillId="0" borderId="0" xfId="0" applyNumberFormat="1"/>
    <xf numFmtId="0" fontId="1" fillId="0" borderId="0" xfId="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Fransa'da Elektrik Fiyatlarında 26-27 Nisan Günleri</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areaChart>
        <c:grouping val="stacked"/>
        <c:varyColors val="0"/>
        <c:ser>
          <c:idx val="0"/>
          <c:order val="0"/>
          <c:tx>
            <c:strRef>
              <c:f>Sheet3!$D$3</c:f>
              <c:strCache>
                <c:ptCount val="1"/>
                <c:pt idx="0">
                  <c:v>Nükleer</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val>
            <c:numRef>
              <c:f>Sheet3!$D$4:$D$46</c:f>
              <c:numCache>
                <c:formatCode>General</c:formatCode>
                <c:ptCount val="43"/>
                <c:pt idx="0">
                  <c:v>37873.97</c:v>
                </c:pt>
                <c:pt idx="1">
                  <c:v>37671.46</c:v>
                </c:pt>
                <c:pt idx="2">
                  <c:v>37728.89</c:v>
                </c:pt>
                <c:pt idx="3">
                  <c:v>37577.660000000003</c:v>
                </c:pt>
                <c:pt idx="4">
                  <c:v>37195.42</c:v>
                </c:pt>
                <c:pt idx="5">
                  <c:v>37026.36</c:v>
                </c:pt>
                <c:pt idx="6">
                  <c:v>36959.22</c:v>
                </c:pt>
                <c:pt idx="7">
                  <c:v>37114.879999999997</c:v>
                </c:pt>
                <c:pt idx="8">
                  <c:v>37095.660000000003</c:v>
                </c:pt>
                <c:pt idx="9">
                  <c:v>36544.67</c:v>
                </c:pt>
                <c:pt idx="10">
                  <c:v>34793.879999999997</c:v>
                </c:pt>
                <c:pt idx="11">
                  <c:v>33339.64</c:v>
                </c:pt>
                <c:pt idx="12">
                  <c:v>31506.03</c:v>
                </c:pt>
                <c:pt idx="13">
                  <c:v>28730.55</c:v>
                </c:pt>
                <c:pt idx="14">
                  <c:v>26736.14</c:v>
                </c:pt>
                <c:pt idx="15">
                  <c:v>26311.19</c:v>
                </c:pt>
                <c:pt idx="16">
                  <c:v>27978.86</c:v>
                </c:pt>
                <c:pt idx="17">
                  <c:v>30396.05</c:v>
                </c:pt>
                <c:pt idx="18">
                  <c:v>34096.019999999997</c:v>
                </c:pt>
                <c:pt idx="19">
                  <c:v>36269.79</c:v>
                </c:pt>
                <c:pt idx="20">
                  <c:v>37010.559999999998</c:v>
                </c:pt>
                <c:pt idx="21">
                  <c:v>37389.620000000003</c:v>
                </c:pt>
                <c:pt idx="22">
                  <c:v>37379.46</c:v>
                </c:pt>
                <c:pt idx="23">
                  <c:v>37151.599999999999</c:v>
                </c:pt>
                <c:pt idx="24">
                  <c:v>37335.51</c:v>
                </c:pt>
                <c:pt idx="25">
                  <c:v>37022.32</c:v>
                </c:pt>
                <c:pt idx="26">
                  <c:v>36873.51</c:v>
                </c:pt>
                <c:pt idx="27">
                  <c:v>36174.339999999997</c:v>
                </c:pt>
                <c:pt idx="28">
                  <c:v>35878.230000000003</c:v>
                </c:pt>
                <c:pt idx="29">
                  <c:v>36188.589999999997</c:v>
                </c:pt>
                <c:pt idx="30">
                  <c:v>36190.879999999997</c:v>
                </c:pt>
                <c:pt idx="31">
                  <c:v>35784.1</c:v>
                </c:pt>
                <c:pt idx="32">
                  <c:v>35251.4</c:v>
                </c:pt>
                <c:pt idx="33">
                  <c:v>29599.69</c:v>
                </c:pt>
                <c:pt idx="34">
                  <c:v>28155.71</c:v>
                </c:pt>
                <c:pt idx="35">
                  <c:v>25419.66</c:v>
                </c:pt>
                <c:pt idx="36">
                  <c:v>24243.78</c:v>
                </c:pt>
                <c:pt idx="37">
                  <c:v>24330.32</c:v>
                </c:pt>
                <c:pt idx="38">
                  <c:v>23987.8</c:v>
                </c:pt>
                <c:pt idx="39">
                  <c:v>24291.55</c:v>
                </c:pt>
                <c:pt idx="40">
                  <c:v>24537</c:v>
                </c:pt>
                <c:pt idx="41">
                  <c:v>26687.65</c:v>
                </c:pt>
                <c:pt idx="42">
                  <c:v>32742.78</c:v>
                </c:pt>
              </c:numCache>
            </c:numRef>
          </c:val>
          <c:extLst>
            <c:ext xmlns:c16="http://schemas.microsoft.com/office/drawing/2014/chart" uri="{C3380CC4-5D6E-409C-BE32-E72D297353CC}">
              <c16:uniqueId val="{00000000-2594-194B-A1AD-911F354E0A93}"/>
            </c:ext>
          </c:extLst>
        </c:ser>
        <c:ser>
          <c:idx val="1"/>
          <c:order val="1"/>
          <c:tx>
            <c:strRef>
              <c:f>Sheet3!$E$3</c:f>
              <c:strCache>
                <c:ptCount val="1"/>
                <c:pt idx="0">
                  <c:v>Fosil+diğer</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val>
            <c:numRef>
              <c:f>Sheet3!$E$4:$E$46</c:f>
              <c:numCache>
                <c:formatCode>General</c:formatCode>
                <c:ptCount val="43"/>
                <c:pt idx="0">
                  <c:v>2583.9549999999999</c:v>
                </c:pt>
                <c:pt idx="1">
                  <c:v>1752.405</c:v>
                </c:pt>
                <c:pt idx="2">
                  <c:v>1349.7849999999999</c:v>
                </c:pt>
                <c:pt idx="3">
                  <c:v>570.08500000000004</c:v>
                </c:pt>
                <c:pt idx="4">
                  <c:v>563.03500000000008</c:v>
                </c:pt>
                <c:pt idx="5">
                  <c:v>563.83500000000004</c:v>
                </c:pt>
                <c:pt idx="6">
                  <c:v>570.86500000000001</c:v>
                </c:pt>
                <c:pt idx="7">
                  <c:v>581.67000000000007</c:v>
                </c:pt>
                <c:pt idx="8">
                  <c:v>573.68500000000006</c:v>
                </c:pt>
                <c:pt idx="9">
                  <c:v>581.91499999999996</c:v>
                </c:pt>
                <c:pt idx="10">
                  <c:v>582.62</c:v>
                </c:pt>
                <c:pt idx="11">
                  <c:v>582.39</c:v>
                </c:pt>
                <c:pt idx="12">
                  <c:v>583.53499999999997</c:v>
                </c:pt>
                <c:pt idx="13">
                  <c:v>584.55999999999995</c:v>
                </c:pt>
                <c:pt idx="14">
                  <c:v>576.30499999999995</c:v>
                </c:pt>
                <c:pt idx="15">
                  <c:v>577.55500000000006</c:v>
                </c:pt>
                <c:pt idx="16">
                  <c:v>577.33999999999992</c:v>
                </c:pt>
                <c:pt idx="17">
                  <c:v>578.98</c:v>
                </c:pt>
                <c:pt idx="18">
                  <c:v>594.41999999999996</c:v>
                </c:pt>
                <c:pt idx="19">
                  <c:v>607.28</c:v>
                </c:pt>
                <c:pt idx="20">
                  <c:v>605.53499999999997</c:v>
                </c:pt>
                <c:pt idx="21">
                  <c:v>605.65</c:v>
                </c:pt>
                <c:pt idx="22">
                  <c:v>1004.0899999999999</c:v>
                </c:pt>
                <c:pt idx="23">
                  <c:v>966.51499999999987</c:v>
                </c:pt>
                <c:pt idx="24">
                  <c:v>583.70500000000004</c:v>
                </c:pt>
                <c:pt idx="25">
                  <c:v>576.73500000000001</c:v>
                </c:pt>
                <c:pt idx="26">
                  <c:v>584.56999999999994</c:v>
                </c:pt>
                <c:pt idx="27">
                  <c:v>587.43499999999995</c:v>
                </c:pt>
                <c:pt idx="28">
                  <c:v>586.97</c:v>
                </c:pt>
                <c:pt idx="29">
                  <c:v>588.12</c:v>
                </c:pt>
                <c:pt idx="30">
                  <c:v>584.67000000000007</c:v>
                </c:pt>
                <c:pt idx="31">
                  <c:v>582.43500000000006</c:v>
                </c:pt>
                <c:pt idx="32">
                  <c:v>582.18000000000006</c:v>
                </c:pt>
                <c:pt idx="33">
                  <c:v>578.42499999999995</c:v>
                </c:pt>
                <c:pt idx="34">
                  <c:v>576.24</c:v>
                </c:pt>
                <c:pt idx="35">
                  <c:v>567.71499999999992</c:v>
                </c:pt>
                <c:pt idx="36">
                  <c:v>561.87</c:v>
                </c:pt>
                <c:pt idx="37">
                  <c:v>566.51499999999999</c:v>
                </c:pt>
                <c:pt idx="38">
                  <c:v>576.255</c:v>
                </c:pt>
                <c:pt idx="39">
                  <c:v>582.23</c:v>
                </c:pt>
                <c:pt idx="40">
                  <c:v>579.70000000000005</c:v>
                </c:pt>
                <c:pt idx="41">
                  <c:v>581.08500000000004</c:v>
                </c:pt>
                <c:pt idx="42">
                  <c:v>600.36500000000001</c:v>
                </c:pt>
              </c:numCache>
            </c:numRef>
          </c:val>
          <c:extLst>
            <c:ext xmlns:c16="http://schemas.microsoft.com/office/drawing/2014/chart" uri="{C3380CC4-5D6E-409C-BE32-E72D297353CC}">
              <c16:uniqueId val="{00000001-2594-194B-A1AD-911F354E0A93}"/>
            </c:ext>
          </c:extLst>
        </c:ser>
        <c:ser>
          <c:idx val="2"/>
          <c:order val="2"/>
          <c:tx>
            <c:strRef>
              <c:f>Sheet3!$F$3</c:f>
              <c:strCache>
                <c:ptCount val="1"/>
                <c:pt idx="0">
                  <c:v>Yenilenebilir</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val>
            <c:numRef>
              <c:f>Sheet3!$F$4:$F$46</c:f>
              <c:numCache>
                <c:formatCode>General</c:formatCode>
                <c:ptCount val="43"/>
                <c:pt idx="0">
                  <c:v>13739.345000000001</c:v>
                </c:pt>
                <c:pt idx="1">
                  <c:v>12712.954999999998</c:v>
                </c:pt>
                <c:pt idx="2">
                  <c:v>12265.505000000001</c:v>
                </c:pt>
                <c:pt idx="3">
                  <c:v>11625.455</c:v>
                </c:pt>
                <c:pt idx="4">
                  <c:v>11210.385000000002</c:v>
                </c:pt>
                <c:pt idx="5">
                  <c:v>11010.575000000001</c:v>
                </c:pt>
                <c:pt idx="6">
                  <c:v>10933.295</c:v>
                </c:pt>
                <c:pt idx="7">
                  <c:v>11283.74</c:v>
                </c:pt>
                <c:pt idx="8">
                  <c:v>12405.154999999999</c:v>
                </c:pt>
                <c:pt idx="9">
                  <c:v>13943.324999999999</c:v>
                </c:pt>
                <c:pt idx="10">
                  <c:v>15873.640000000001</c:v>
                </c:pt>
                <c:pt idx="11">
                  <c:v>14668.64</c:v>
                </c:pt>
                <c:pt idx="12">
                  <c:v>14202.775000000001</c:v>
                </c:pt>
                <c:pt idx="13">
                  <c:v>14792</c:v>
                </c:pt>
                <c:pt idx="14">
                  <c:v>14721.215</c:v>
                </c:pt>
                <c:pt idx="15">
                  <c:v>14177.975</c:v>
                </c:pt>
                <c:pt idx="16">
                  <c:v>13396.45</c:v>
                </c:pt>
                <c:pt idx="17">
                  <c:v>13890.279999999999</c:v>
                </c:pt>
                <c:pt idx="18">
                  <c:v>14777.43</c:v>
                </c:pt>
                <c:pt idx="19">
                  <c:v>14079.79</c:v>
                </c:pt>
                <c:pt idx="20">
                  <c:v>13686.795</c:v>
                </c:pt>
                <c:pt idx="21">
                  <c:v>13710.630000000001</c:v>
                </c:pt>
                <c:pt idx="22">
                  <c:v>13955.079999999998</c:v>
                </c:pt>
                <c:pt idx="23">
                  <c:v>13988.094999999999</c:v>
                </c:pt>
                <c:pt idx="24">
                  <c:v>13404.885</c:v>
                </c:pt>
                <c:pt idx="25">
                  <c:v>11903.555</c:v>
                </c:pt>
                <c:pt idx="26">
                  <c:v>11396.029999999999</c:v>
                </c:pt>
                <c:pt idx="27">
                  <c:v>10848.625</c:v>
                </c:pt>
                <c:pt idx="28">
                  <c:v>10401.060000000001</c:v>
                </c:pt>
                <c:pt idx="29">
                  <c:v>10452.39</c:v>
                </c:pt>
                <c:pt idx="30">
                  <c:v>10741.92</c:v>
                </c:pt>
                <c:pt idx="31">
                  <c:v>10468.924999999999</c:v>
                </c:pt>
                <c:pt idx="32">
                  <c:v>10618.55</c:v>
                </c:pt>
                <c:pt idx="33">
                  <c:v>11835.415000000001</c:v>
                </c:pt>
                <c:pt idx="34">
                  <c:v>12035.310000000001</c:v>
                </c:pt>
                <c:pt idx="35">
                  <c:v>13777.255000000001</c:v>
                </c:pt>
                <c:pt idx="36">
                  <c:v>14914.25</c:v>
                </c:pt>
                <c:pt idx="37">
                  <c:v>16462.994999999999</c:v>
                </c:pt>
                <c:pt idx="38">
                  <c:v>16125.965000000002</c:v>
                </c:pt>
                <c:pt idx="39">
                  <c:v>14837.289999999999</c:v>
                </c:pt>
                <c:pt idx="40">
                  <c:v>13505.49</c:v>
                </c:pt>
                <c:pt idx="41">
                  <c:v>14662.504999999999</c:v>
                </c:pt>
                <c:pt idx="42">
                  <c:v>15325.935000000001</c:v>
                </c:pt>
              </c:numCache>
            </c:numRef>
          </c:val>
          <c:extLst>
            <c:ext xmlns:c16="http://schemas.microsoft.com/office/drawing/2014/chart" uri="{C3380CC4-5D6E-409C-BE32-E72D297353CC}">
              <c16:uniqueId val="{00000002-2594-194B-A1AD-911F354E0A93}"/>
            </c:ext>
          </c:extLst>
        </c:ser>
        <c:dLbls>
          <c:showLegendKey val="0"/>
          <c:showVal val="0"/>
          <c:showCatName val="0"/>
          <c:showSerName val="0"/>
          <c:showPercent val="0"/>
          <c:showBubbleSize val="0"/>
        </c:dLbls>
        <c:axId val="2065601216"/>
        <c:axId val="2065602928"/>
      </c:areaChart>
      <c:lineChart>
        <c:grouping val="standard"/>
        <c:varyColors val="0"/>
        <c:ser>
          <c:idx val="3"/>
          <c:order val="3"/>
          <c:tx>
            <c:strRef>
              <c:f>Sheet3!$G$3</c:f>
              <c:strCache>
                <c:ptCount val="1"/>
                <c:pt idx="0">
                  <c:v>Fiyat</c:v>
                </c:pt>
              </c:strCache>
            </c:strRef>
          </c:tx>
          <c:spPr>
            <a:ln w="50800" cap="rnd">
              <a:solidFill>
                <a:srgbClr val="C00000"/>
              </a:solidFill>
              <a:round/>
            </a:ln>
            <a:effectLst>
              <a:outerShdw blurRad="40000" dist="20000" dir="5400000" rotWithShape="0">
                <a:srgbClr val="000000">
                  <a:alpha val="38000"/>
                </a:srgbClr>
              </a:outerShdw>
            </a:effectLst>
          </c:spPr>
          <c:marker>
            <c:symbol val="none"/>
          </c:marker>
          <c:val>
            <c:numRef>
              <c:f>Sheet3!$G$4:$G$46</c:f>
              <c:numCache>
                <c:formatCode>General</c:formatCode>
                <c:ptCount val="43"/>
                <c:pt idx="0">
                  <c:v>50.41</c:v>
                </c:pt>
                <c:pt idx="1">
                  <c:v>40.520000000000003</c:v>
                </c:pt>
                <c:pt idx="2">
                  <c:v>25.76</c:v>
                </c:pt>
                <c:pt idx="3">
                  <c:v>32.17</c:v>
                </c:pt>
                <c:pt idx="4">
                  <c:v>32.880000000000003</c:v>
                </c:pt>
                <c:pt idx="5">
                  <c:v>41.26</c:v>
                </c:pt>
                <c:pt idx="6">
                  <c:v>41.14</c:v>
                </c:pt>
                <c:pt idx="7">
                  <c:v>40.28</c:v>
                </c:pt>
                <c:pt idx="8">
                  <c:v>47.52</c:v>
                </c:pt>
                <c:pt idx="9">
                  <c:v>34.450000000000003</c:v>
                </c:pt>
                <c:pt idx="10">
                  <c:v>2.5499999999999998</c:v>
                </c:pt>
                <c:pt idx="11">
                  <c:v>-0.01</c:v>
                </c:pt>
                <c:pt idx="12">
                  <c:v>-0.01</c:v>
                </c:pt>
                <c:pt idx="13">
                  <c:v>-0.02</c:v>
                </c:pt>
                <c:pt idx="14">
                  <c:v>-3</c:v>
                </c:pt>
                <c:pt idx="15">
                  <c:v>-2.08</c:v>
                </c:pt>
                <c:pt idx="16">
                  <c:v>-0.02</c:v>
                </c:pt>
                <c:pt idx="17">
                  <c:v>30.99</c:v>
                </c:pt>
                <c:pt idx="18">
                  <c:v>57.37</c:v>
                </c:pt>
                <c:pt idx="19">
                  <c:v>89.02</c:v>
                </c:pt>
                <c:pt idx="20">
                  <c:v>88.27</c:v>
                </c:pt>
                <c:pt idx="21">
                  <c:v>71.680000000000007</c:v>
                </c:pt>
                <c:pt idx="22">
                  <c:v>85.26</c:v>
                </c:pt>
                <c:pt idx="23">
                  <c:v>74.05</c:v>
                </c:pt>
                <c:pt idx="24">
                  <c:v>61.66</c:v>
                </c:pt>
                <c:pt idx="25">
                  <c:v>47.45</c:v>
                </c:pt>
                <c:pt idx="26">
                  <c:v>49.97</c:v>
                </c:pt>
                <c:pt idx="27">
                  <c:v>48.22</c:v>
                </c:pt>
                <c:pt idx="28">
                  <c:v>48.4</c:v>
                </c:pt>
                <c:pt idx="29">
                  <c:v>50.99</c:v>
                </c:pt>
                <c:pt idx="30">
                  <c:v>52.22</c:v>
                </c:pt>
                <c:pt idx="31">
                  <c:v>55</c:v>
                </c:pt>
                <c:pt idx="32">
                  <c:v>35.909999999999997</c:v>
                </c:pt>
                <c:pt idx="33">
                  <c:v>0.04</c:v>
                </c:pt>
                <c:pt idx="34">
                  <c:v>-3</c:v>
                </c:pt>
                <c:pt idx="35">
                  <c:v>-5</c:v>
                </c:pt>
                <c:pt idx="36">
                  <c:v>-5</c:v>
                </c:pt>
                <c:pt idx="37">
                  <c:v>-18.62</c:v>
                </c:pt>
                <c:pt idx="38">
                  <c:v>-57.54</c:v>
                </c:pt>
                <c:pt idx="39">
                  <c:v>-49.8</c:v>
                </c:pt>
                <c:pt idx="40">
                  <c:v>-5.17</c:v>
                </c:pt>
                <c:pt idx="41">
                  <c:v>18.350000000000001</c:v>
                </c:pt>
                <c:pt idx="42">
                  <c:v>51.08</c:v>
                </c:pt>
              </c:numCache>
            </c:numRef>
          </c:val>
          <c:smooth val="0"/>
          <c:extLst>
            <c:ext xmlns:c16="http://schemas.microsoft.com/office/drawing/2014/chart" uri="{C3380CC4-5D6E-409C-BE32-E72D297353CC}">
              <c16:uniqueId val="{00000003-2594-194B-A1AD-911F354E0A93}"/>
            </c:ext>
          </c:extLst>
        </c:ser>
        <c:dLbls>
          <c:showLegendKey val="0"/>
          <c:showVal val="0"/>
          <c:showCatName val="0"/>
          <c:showSerName val="0"/>
          <c:showPercent val="0"/>
          <c:showBubbleSize val="0"/>
        </c:dLbls>
        <c:marker val="1"/>
        <c:smooth val="0"/>
        <c:axId val="1925087904"/>
        <c:axId val="1925092800"/>
      </c:lineChart>
      <c:catAx>
        <c:axId val="2065601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5602928"/>
        <c:crosses val="autoZero"/>
        <c:auto val="1"/>
        <c:lblAlgn val="ctr"/>
        <c:lblOffset val="100"/>
        <c:noMultiLvlLbl val="0"/>
      </c:catAx>
      <c:valAx>
        <c:axId val="206560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5601216"/>
        <c:crosses val="autoZero"/>
        <c:crossBetween val="between"/>
      </c:valAx>
      <c:valAx>
        <c:axId val="19250928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25087904"/>
        <c:crosses val="max"/>
        <c:crossBetween val="between"/>
      </c:valAx>
      <c:catAx>
        <c:axId val="1925087904"/>
        <c:scaling>
          <c:orientation val="minMax"/>
        </c:scaling>
        <c:delete val="1"/>
        <c:axPos val="b"/>
        <c:majorTickMark val="none"/>
        <c:minorTickMark val="none"/>
        <c:tickLblPos val="nextTo"/>
        <c:crossAx val="1925092800"/>
        <c:auto val="1"/>
        <c:lblAlgn val="ctr"/>
        <c:lblOffset val="100"/>
        <c:noMultiLvlLbl val="0"/>
      </c:catAx>
      <c:spPr>
        <a:noFill/>
        <a:ln>
          <a:noFill/>
        </a:ln>
        <a:effectLst/>
      </c:spPr>
    </c:plotArea>
    <c:legend>
      <c:legendPos val="b"/>
      <c:layout>
        <c:manualLayout>
          <c:xMode val="edge"/>
          <c:yMode val="edge"/>
          <c:x val="8.4991152983161206E-2"/>
          <c:y val="9.5812072734806616E-2"/>
          <c:w val="0.11145931737324823"/>
          <c:h val="0.17558454806196139"/>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Sheet1!$B$36</c:f>
              <c:strCache>
                <c:ptCount val="1"/>
                <c:pt idx="0">
                  <c:v>Nükleer</c:v>
                </c:pt>
              </c:strCache>
            </c:strRef>
          </c:tx>
          <c:spPr>
            <a:solidFill>
              <a:schemeClr val="accent1"/>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Sheet1!$B$37:$B$58</c:f>
              <c:numCache>
                <c:formatCode>General</c:formatCode>
                <c:ptCount val="22"/>
                <c:pt idx="0">
                  <c:v>37389.599999999999</c:v>
                </c:pt>
                <c:pt idx="1">
                  <c:v>37379.5</c:v>
                </c:pt>
                <c:pt idx="2">
                  <c:v>37151.599999999999</c:v>
                </c:pt>
                <c:pt idx="3">
                  <c:v>37335.5</c:v>
                </c:pt>
                <c:pt idx="4">
                  <c:v>37022.300000000003</c:v>
                </c:pt>
                <c:pt idx="5">
                  <c:v>36873.5</c:v>
                </c:pt>
                <c:pt idx="6">
                  <c:v>36174.300000000003</c:v>
                </c:pt>
                <c:pt idx="7">
                  <c:v>35878.199999999997</c:v>
                </c:pt>
                <c:pt idx="8">
                  <c:v>36188.6</c:v>
                </c:pt>
                <c:pt idx="9">
                  <c:v>36190.9</c:v>
                </c:pt>
                <c:pt idx="10">
                  <c:v>35784.1</c:v>
                </c:pt>
                <c:pt idx="11">
                  <c:v>35251.4</c:v>
                </c:pt>
                <c:pt idx="12">
                  <c:v>29599.7</c:v>
                </c:pt>
                <c:pt idx="13">
                  <c:v>28155.7</c:v>
                </c:pt>
                <c:pt idx="14">
                  <c:v>25419.7</c:v>
                </c:pt>
                <c:pt idx="15">
                  <c:v>24243.8</c:v>
                </c:pt>
                <c:pt idx="16">
                  <c:v>24330.3</c:v>
                </c:pt>
                <c:pt idx="17">
                  <c:v>23987.8</c:v>
                </c:pt>
                <c:pt idx="18">
                  <c:v>24291.5</c:v>
                </c:pt>
                <c:pt idx="19">
                  <c:v>24537</c:v>
                </c:pt>
                <c:pt idx="20">
                  <c:v>26687.7</c:v>
                </c:pt>
                <c:pt idx="21">
                  <c:v>32742.799999999999</c:v>
                </c:pt>
              </c:numCache>
            </c:numRef>
          </c:val>
          <c:extLst>
            <c:ext xmlns:c16="http://schemas.microsoft.com/office/drawing/2014/chart" uri="{C3380CC4-5D6E-409C-BE32-E72D297353CC}">
              <c16:uniqueId val="{00000000-1F3C-724F-A5CC-3F453CD14E00}"/>
            </c:ext>
          </c:extLst>
        </c:ser>
        <c:ser>
          <c:idx val="1"/>
          <c:order val="1"/>
          <c:tx>
            <c:strRef>
              <c:f>Sheet1!$C$36</c:f>
              <c:strCache>
                <c:ptCount val="1"/>
                <c:pt idx="0">
                  <c:v>Hidro-Irmak</c:v>
                </c:pt>
              </c:strCache>
            </c:strRef>
          </c:tx>
          <c:spPr>
            <a:solidFill>
              <a:schemeClr val="accent2"/>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Sheet1!$C$37:$C$58</c:f>
              <c:numCache>
                <c:formatCode>General</c:formatCode>
                <c:ptCount val="22"/>
                <c:pt idx="0">
                  <c:v>5882.1</c:v>
                </c:pt>
                <c:pt idx="1">
                  <c:v>5911.9</c:v>
                </c:pt>
                <c:pt idx="2">
                  <c:v>5942.7</c:v>
                </c:pt>
                <c:pt idx="3">
                  <c:v>5603.4</c:v>
                </c:pt>
                <c:pt idx="4">
                  <c:v>5300.8</c:v>
                </c:pt>
                <c:pt idx="5">
                  <c:v>5165.1000000000004</c:v>
                </c:pt>
                <c:pt idx="6">
                  <c:v>4790.6000000000004</c:v>
                </c:pt>
                <c:pt idx="7">
                  <c:v>4671.6000000000004</c:v>
                </c:pt>
                <c:pt idx="8">
                  <c:v>4773</c:v>
                </c:pt>
                <c:pt idx="9">
                  <c:v>5094.3</c:v>
                </c:pt>
                <c:pt idx="10">
                  <c:v>4949.3</c:v>
                </c:pt>
                <c:pt idx="11">
                  <c:v>4496.2</c:v>
                </c:pt>
                <c:pt idx="12">
                  <c:v>4176.8999999999996</c:v>
                </c:pt>
                <c:pt idx="13">
                  <c:v>4031.7</c:v>
                </c:pt>
                <c:pt idx="14">
                  <c:v>4095</c:v>
                </c:pt>
                <c:pt idx="15">
                  <c:v>4166.7</c:v>
                </c:pt>
                <c:pt idx="16">
                  <c:v>4165</c:v>
                </c:pt>
                <c:pt idx="17">
                  <c:v>3979.5</c:v>
                </c:pt>
                <c:pt idx="18">
                  <c:v>3951.7</c:v>
                </c:pt>
                <c:pt idx="19">
                  <c:v>3861.7</c:v>
                </c:pt>
                <c:pt idx="20">
                  <c:v>4265.1000000000004</c:v>
                </c:pt>
                <c:pt idx="21">
                  <c:v>4815</c:v>
                </c:pt>
              </c:numCache>
            </c:numRef>
          </c:val>
          <c:extLst>
            <c:ext xmlns:c16="http://schemas.microsoft.com/office/drawing/2014/chart" uri="{C3380CC4-5D6E-409C-BE32-E72D297353CC}">
              <c16:uniqueId val="{00000001-1F3C-724F-A5CC-3F453CD14E00}"/>
            </c:ext>
          </c:extLst>
        </c:ser>
        <c:ser>
          <c:idx val="2"/>
          <c:order val="2"/>
          <c:tx>
            <c:strRef>
              <c:f>Sheet1!$D$36</c:f>
              <c:strCache>
                <c:ptCount val="1"/>
                <c:pt idx="0">
                  <c:v>Biyokütle</c:v>
                </c:pt>
              </c:strCache>
            </c:strRef>
          </c:tx>
          <c:spPr>
            <a:solidFill>
              <a:schemeClr val="accent3"/>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Sheet1!$D$37:$D$58</c:f>
              <c:numCache>
                <c:formatCode>General</c:formatCode>
                <c:ptCount val="22"/>
                <c:pt idx="0">
                  <c:v>361.9</c:v>
                </c:pt>
                <c:pt idx="1">
                  <c:v>360.4</c:v>
                </c:pt>
                <c:pt idx="2">
                  <c:v>359.3</c:v>
                </c:pt>
                <c:pt idx="3">
                  <c:v>359.8</c:v>
                </c:pt>
                <c:pt idx="4">
                  <c:v>359</c:v>
                </c:pt>
                <c:pt idx="5">
                  <c:v>358.9</c:v>
                </c:pt>
                <c:pt idx="6">
                  <c:v>358.9</c:v>
                </c:pt>
                <c:pt idx="7">
                  <c:v>358.5</c:v>
                </c:pt>
                <c:pt idx="8">
                  <c:v>358.9</c:v>
                </c:pt>
                <c:pt idx="9">
                  <c:v>358.7</c:v>
                </c:pt>
                <c:pt idx="10">
                  <c:v>358.7</c:v>
                </c:pt>
                <c:pt idx="11">
                  <c:v>358.7</c:v>
                </c:pt>
                <c:pt idx="12">
                  <c:v>358.8</c:v>
                </c:pt>
                <c:pt idx="13">
                  <c:v>358.9</c:v>
                </c:pt>
                <c:pt idx="14">
                  <c:v>358.8</c:v>
                </c:pt>
                <c:pt idx="15">
                  <c:v>358.9</c:v>
                </c:pt>
                <c:pt idx="16">
                  <c:v>358.5</c:v>
                </c:pt>
                <c:pt idx="17">
                  <c:v>358.8</c:v>
                </c:pt>
                <c:pt idx="18">
                  <c:v>358.8</c:v>
                </c:pt>
                <c:pt idx="19">
                  <c:v>358.8</c:v>
                </c:pt>
                <c:pt idx="20">
                  <c:v>358.8</c:v>
                </c:pt>
                <c:pt idx="21">
                  <c:v>358.8</c:v>
                </c:pt>
              </c:numCache>
            </c:numRef>
          </c:val>
          <c:extLst>
            <c:ext xmlns:c16="http://schemas.microsoft.com/office/drawing/2014/chart" uri="{C3380CC4-5D6E-409C-BE32-E72D297353CC}">
              <c16:uniqueId val="{00000002-1F3C-724F-A5CC-3F453CD14E00}"/>
            </c:ext>
          </c:extLst>
        </c:ser>
        <c:ser>
          <c:idx val="3"/>
          <c:order val="3"/>
          <c:tx>
            <c:strRef>
              <c:f>Sheet1!$E$36</c:f>
              <c:strCache>
                <c:ptCount val="1"/>
                <c:pt idx="0">
                  <c:v>Fuel Oil</c:v>
                </c:pt>
              </c:strCache>
            </c:strRef>
          </c:tx>
          <c:spPr>
            <a:solidFill>
              <a:schemeClr val="accent4"/>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Sheet1!$E$37:$E$58</c:f>
              <c:numCache>
                <c:formatCode>General</c:formatCode>
                <c:ptCount val="22"/>
                <c:pt idx="0">
                  <c:v>80.900000000000006</c:v>
                </c:pt>
                <c:pt idx="1">
                  <c:v>361.7</c:v>
                </c:pt>
                <c:pt idx="2">
                  <c:v>358.7</c:v>
                </c:pt>
                <c:pt idx="3">
                  <c:v>80.900000000000006</c:v>
                </c:pt>
                <c:pt idx="4">
                  <c:v>80.8</c:v>
                </c:pt>
                <c:pt idx="5">
                  <c:v>80.900000000000006</c:v>
                </c:pt>
                <c:pt idx="6">
                  <c:v>81</c:v>
                </c:pt>
                <c:pt idx="7">
                  <c:v>80.400000000000006</c:v>
                </c:pt>
                <c:pt idx="8">
                  <c:v>80.900000000000006</c:v>
                </c:pt>
                <c:pt idx="9">
                  <c:v>80.900000000000006</c:v>
                </c:pt>
                <c:pt idx="10">
                  <c:v>80.7</c:v>
                </c:pt>
                <c:pt idx="11">
                  <c:v>80.7</c:v>
                </c:pt>
                <c:pt idx="12">
                  <c:v>80.3</c:v>
                </c:pt>
                <c:pt idx="13">
                  <c:v>80.7</c:v>
                </c:pt>
                <c:pt idx="14">
                  <c:v>80.8</c:v>
                </c:pt>
                <c:pt idx="15">
                  <c:v>81</c:v>
                </c:pt>
                <c:pt idx="16">
                  <c:v>81</c:v>
                </c:pt>
                <c:pt idx="17">
                  <c:v>80.5</c:v>
                </c:pt>
                <c:pt idx="18">
                  <c:v>81</c:v>
                </c:pt>
                <c:pt idx="19">
                  <c:v>81</c:v>
                </c:pt>
                <c:pt idx="20">
                  <c:v>81</c:v>
                </c:pt>
                <c:pt idx="21">
                  <c:v>80.400000000000006</c:v>
                </c:pt>
              </c:numCache>
            </c:numRef>
          </c:val>
          <c:extLst>
            <c:ext xmlns:c16="http://schemas.microsoft.com/office/drawing/2014/chart" uri="{C3380CC4-5D6E-409C-BE32-E72D297353CC}">
              <c16:uniqueId val="{00000003-1F3C-724F-A5CC-3F453CD14E00}"/>
            </c:ext>
          </c:extLst>
        </c:ser>
        <c:ser>
          <c:idx val="4"/>
          <c:order val="4"/>
          <c:tx>
            <c:strRef>
              <c:f>Sheet1!$F$36</c:f>
              <c:strCache>
                <c:ptCount val="1"/>
                <c:pt idx="0">
                  <c:v>Gaz</c:v>
                </c:pt>
              </c:strCache>
            </c:strRef>
          </c:tx>
          <c:spPr>
            <a:solidFill>
              <a:schemeClr val="accent5"/>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Sheet1!$F$37:$F$58</c:f>
              <c:numCache>
                <c:formatCode>General</c:formatCode>
                <c:ptCount val="22"/>
                <c:pt idx="0">
                  <c:v>363.3</c:v>
                </c:pt>
                <c:pt idx="1">
                  <c:v>480.9</c:v>
                </c:pt>
                <c:pt idx="2">
                  <c:v>445.4</c:v>
                </c:pt>
                <c:pt idx="3">
                  <c:v>339.1</c:v>
                </c:pt>
                <c:pt idx="4">
                  <c:v>339.4</c:v>
                </c:pt>
                <c:pt idx="5">
                  <c:v>340.1</c:v>
                </c:pt>
                <c:pt idx="6">
                  <c:v>340.8</c:v>
                </c:pt>
                <c:pt idx="7">
                  <c:v>341.7</c:v>
                </c:pt>
                <c:pt idx="8">
                  <c:v>341.7</c:v>
                </c:pt>
                <c:pt idx="9">
                  <c:v>341.2</c:v>
                </c:pt>
                <c:pt idx="10">
                  <c:v>340.3</c:v>
                </c:pt>
                <c:pt idx="11">
                  <c:v>340.3</c:v>
                </c:pt>
                <c:pt idx="12">
                  <c:v>341.3</c:v>
                </c:pt>
                <c:pt idx="13">
                  <c:v>340.2</c:v>
                </c:pt>
                <c:pt idx="14">
                  <c:v>337.6</c:v>
                </c:pt>
                <c:pt idx="15">
                  <c:v>331.7</c:v>
                </c:pt>
                <c:pt idx="16">
                  <c:v>335.2</c:v>
                </c:pt>
                <c:pt idx="17">
                  <c:v>335.8</c:v>
                </c:pt>
                <c:pt idx="18">
                  <c:v>336.5</c:v>
                </c:pt>
                <c:pt idx="19">
                  <c:v>332.5</c:v>
                </c:pt>
                <c:pt idx="20">
                  <c:v>333.1</c:v>
                </c:pt>
                <c:pt idx="21">
                  <c:v>353.1</c:v>
                </c:pt>
              </c:numCache>
            </c:numRef>
          </c:val>
          <c:extLst>
            <c:ext xmlns:c16="http://schemas.microsoft.com/office/drawing/2014/chart" uri="{C3380CC4-5D6E-409C-BE32-E72D297353CC}">
              <c16:uniqueId val="{00000004-1F3C-724F-A5CC-3F453CD14E00}"/>
            </c:ext>
          </c:extLst>
        </c:ser>
        <c:ser>
          <c:idx val="5"/>
          <c:order val="5"/>
          <c:tx>
            <c:strRef>
              <c:f>Sheet1!$G$36</c:f>
              <c:strCache>
                <c:ptCount val="1"/>
                <c:pt idx="0">
                  <c:v>Hidro Rezervuar</c:v>
                </c:pt>
              </c:strCache>
            </c:strRef>
          </c:tx>
          <c:spPr>
            <a:solidFill>
              <a:schemeClr val="accent6"/>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Sheet1!$G$37:$G$58</c:f>
              <c:numCache>
                <c:formatCode>General</c:formatCode>
                <c:ptCount val="22"/>
                <c:pt idx="0">
                  <c:v>2239.6999999999998</c:v>
                </c:pt>
                <c:pt idx="1">
                  <c:v>2275.4</c:v>
                </c:pt>
                <c:pt idx="2">
                  <c:v>2169.1999999999998</c:v>
                </c:pt>
                <c:pt idx="3">
                  <c:v>1865</c:v>
                </c:pt>
                <c:pt idx="4">
                  <c:v>1473.7</c:v>
                </c:pt>
                <c:pt idx="5">
                  <c:v>1535</c:v>
                </c:pt>
                <c:pt idx="6">
                  <c:v>1486.6</c:v>
                </c:pt>
                <c:pt idx="7">
                  <c:v>1106.8</c:v>
                </c:pt>
                <c:pt idx="8">
                  <c:v>1046.5999999999999</c:v>
                </c:pt>
                <c:pt idx="9">
                  <c:v>1149.5</c:v>
                </c:pt>
                <c:pt idx="10">
                  <c:v>1106.2</c:v>
                </c:pt>
                <c:pt idx="11">
                  <c:v>901.5</c:v>
                </c:pt>
                <c:pt idx="12">
                  <c:v>766.6</c:v>
                </c:pt>
                <c:pt idx="13">
                  <c:v>621</c:v>
                </c:pt>
                <c:pt idx="14">
                  <c:v>587.70000000000005</c:v>
                </c:pt>
                <c:pt idx="15">
                  <c:v>595.5</c:v>
                </c:pt>
                <c:pt idx="16">
                  <c:v>729.7</c:v>
                </c:pt>
                <c:pt idx="17">
                  <c:v>640</c:v>
                </c:pt>
                <c:pt idx="18">
                  <c:v>578.9</c:v>
                </c:pt>
                <c:pt idx="19">
                  <c:v>1068</c:v>
                </c:pt>
                <c:pt idx="20">
                  <c:v>1429.9</c:v>
                </c:pt>
                <c:pt idx="21">
                  <c:v>1693.9</c:v>
                </c:pt>
              </c:numCache>
            </c:numRef>
          </c:val>
          <c:extLst>
            <c:ext xmlns:c16="http://schemas.microsoft.com/office/drawing/2014/chart" uri="{C3380CC4-5D6E-409C-BE32-E72D297353CC}">
              <c16:uniqueId val="{00000005-1F3C-724F-A5CC-3F453CD14E00}"/>
            </c:ext>
          </c:extLst>
        </c:ser>
        <c:ser>
          <c:idx val="6"/>
          <c:order val="6"/>
          <c:tx>
            <c:strRef>
              <c:f>Sheet1!$H$36</c:f>
              <c:strCache>
                <c:ptCount val="1"/>
                <c:pt idx="0">
                  <c:v>Hidro-Pompaj</c:v>
                </c:pt>
              </c:strCache>
            </c:strRef>
          </c:tx>
          <c:spPr>
            <a:solidFill>
              <a:schemeClr val="accent1">
                <a:lumMod val="60000"/>
              </a:schemeClr>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Sheet1!$H$37:$H$58</c:f>
              <c:numCache>
                <c:formatCode>General</c:formatCode>
                <c:ptCount val="22"/>
                <c:pt idx="0">
                  <c:v>3241.6</c:v>
                </c:pt>
                <c:pt idx="1">
                  <c:v>3203.8</c:v>
                </c:pt>
                <c:pt idx="2">
                  <c:v>2880.6</c:v>
                </c:pt>
                <c:pt idx="3">
                  <c:v>2624.3</c:v>
                </c:pt>
                <c:pt idx="4">
                  <c:v>928.6</c:v>
                </c:pt>
                <c:pt idx="5">
                  <c:v>635.70000000000005</c:v>
                </c:pt>
                <c:pt idx="6">
                  <c:v>264.7</c:v>
                </c:pt>
                <c:pt idx="7">
                  <c:v>2.9</c:v>
                </c:pt>
                <c:pt idx="8">
                  <c:v>87.3</c:v>
                </c:pt>
                <c:pt idx="9">
                  <c:v>412.2</c:v>
                </c:pt>
                <c:pt idx="10">
                  <c:v>72</c:v>
                </c:pt>
                <c:pt idx="11">
                  <c:v>98</c:v>
                </c:pt>
                <c:pt idx="12">
                  <c:v>381.8</c:v>
                </c:pt>
                <c:pt idx="13">
                  <c:v>167.5</c:v>
                </c:pt>
                <c:pt idx="14">
                  <c:v>89.2</c:v>
                </c:pt>
                <c:pt idx="15">
                  <c:v>218.4</c:v>
                </c:pt>
                <c:pt idx="16">
                  <c:v>9.5</c:v>
                </c:pt>
                <c:pt idx="17">
                  <c:v>0.2</c:v>
                </c:pt>
                <c:pt idx="18">
                  <c:v>0.3</c:v>
                </c:pt>
                <c:pt idx="19">
                  <c:v>318.89999999999998</c:v>
                </c:pt>
                <c:pt idx="20">
                  <c:v>399.9</c:v>
                </c:pt>
                <c:pt idx="21">
                  <c:v>659.2</c:v>
                </c:pt>
              </c:numCache>
            </c:numRef>
          </c:val>
          <c:extLst>
            <c:ext xmlns:c16="http://schemas.microsoft.com/office/drawing/2014/chart" uri="{C3380CC4-5D6E-409C-BE32-E72D297353CC}">
              <c16:uniqueId val="{00000006-1F3C-724F-A5CC-3F453CD14E00}"/>
            </c:ext>
          </c:extLst>
        </c:ser>
        <c:ser>
          <c:idx val="7"/>
          <c:order val="7"/>
          <c:tx>
            <c:strRef>
              <c:f>Sheet1!$I$36</c:f>
              <c:strCache>
                <c:ptCount val="1"/>
                <c:pt idx="0">
                  <c:v>Atık</c:v>
                </c:pt>
              </c:strCache>
            </c:strRef>
          </c:tx>
          <c:spPr>
            <a:solidFill>
              <a:schemeClr val="accent2">
                <a:lumMod val="60000"/>
              </a:schemeClr>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Sheet1!$I$37:$I$58</c:f>
              <c:numCache>
                <c:formatCode>General</c:formatCode>
                <c:ptCount val="22"/>
                <c:pt idx="0">
                  <c:v>323</c:v>
                </c:pt>
                <c:pt idx="1">
                  <c:v>323</c:v>
                </c:pt>
                <c:pt idx="2">
                  <c:v>324.8</c:v>
                </c:pt>
                <c:pt idx="3">
                  <c:v>327.5</c:v>
                </c:pt>
                <c:pt idx="4">
                  <c:v>313.10000000000002</c:v>
                </c:pt>
                <c:pt idx="5">
                  <c:v>327</c:v>
                </c:pt>
                <c:pt idx="6">
                  <c:v>331.2</c:v>
                </c:pt>
                <c:pt idx="7">
                  <c:v>329.8</c:v>
                </c:pt>
                <c:pt idx="8">
                  <c:v>331.1</c:v>
                </c:pt>
                <c:pt idx="9">
                  <c:v>325.2</c:v>
                </c:pt>
                <c:pt idx="10">
                  <c:v>322.89999999999998</c:v>
                </c:pt>
                <c:pt idx="11">
                  <c:v>322.39999999999998</c:v>
                </c:pt>
                <c:pt idx="12">
                  <c:v>313.8</c:v>
                </c:pt>
                <c:pt idx="13">
                  <c:v>310.60000000000002</c:v>
                </c:pt>
                <c:pt idx="14">
                  <c:v>298.60000000000002</c:v>
                </c:pt>
                <c:pt idx="15">
                  <c:v>298.3</c:v>
                </c:pt>
                <c:pt idx="16">
                  <c:v>300.7</c:v>
                </c:pt>
                <c:pt idx="17">
                  <c:v>319.89999999999998</c:v>
                </c:pt>
                <c:pt idx="18">
                  <c:v>329.5</c:v>
                </c:pt>
                <c:pt idx="19">
                  <c:v>332.4</c:v>
                </c:pt>
                <c:pt idx="20">
                  <c:v>334</c:v>
                </c:pt>
                <c:pt idx="21">
                  <c:v>333.8</c:v>
                </c:pt>
              </c:numCache>
            </c:numRef>
          </c:val>
          <c:extLst>
            <c:ext xmlns:c16="http://schemas.microsoft.com/office/drawing/2014/chart" uri="{C3380CC4-5D6E-409C-BE32-E72D297353CC}">
              <c16:uniqueId val="{00000007-1F3C-724F-A5CC-3F453CD14E00}"/>
            </c:ext>
          </c:extLst>
        </c:ser>
        <c:ser>
          <c:idx val="8"/>
          <c:order val="8"/>
          <c:tx>
            <c:strRef>
              <c:f>Sheet1!$J$36</c:f>
              <c:strCache>
                <c:ptCount val="1"/>
                <c:pt idx="0">
                  <c:v>Rüzgar-Açık Deniz</c:v>
                </c:pt>
              </c:strCache>
            </c:strRef>
          </c:tx>
          <c:spPr>
            <a:solidFill>
              <a:schemeClr val="accent3">
                <a:lumMod val="60000"/>
              </a:schemeClr>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Sheet1!$J$37:$J$58</c:f>
              <c:numCache>
                <c:formatCode>General</c:formatCode>
                <c:ptCount val="22"/>
                <c:pt idx="0">
                  <c:v>392.7</c:v>
                </c:pt>
                <c:pt idx="1">
                  <c:v>339.7</c:v>
                </c:pt>
                <c:pt idx="2">
                  <c:v>292</c:v>
                </c:pt>
                <c:pt idx="3">
                  <c:v>293</c:v>
                </c:pt>
                <c:pt idx="4">
                  <c:v>248.1</c:v>
                </c:pt>
                <c:pt idx="5">
                  <c:v>192.5</c:v>
                </c:pt>
                <c:pt idx="6">
                  <c:v>181.8</c:v>
                </c:pt>
                <c:pt idx="7">
                  <c:v>124.1</c:v>
                </c:pt>
                <c:pt idx="8">
                  <c:v>104.6</c:v>
                </c:pt>
                <c:pt idx="9">
                  <c:v>99.7</c:v>
                </c:pt>
                <c:pt idx="10">
                  <c:v>113.6</c:v>
                </c:pt>
                <c:pt idx="11">
                  <c:v>72.2</c:v>
                </c:pt>
                <c:pt idx="12">
                  <c:v>56.4</c:v>
                </c:pt>
                <c:pt idx="13">
                  <c:v>35.799999999999997</c:v>
                </c:pt>
                <c:pt idx="14">
                  <c:v>0</c:v>
                </c:pt>
                <c:pt idx="15">
                  <c:v>0</c:v>
                </c:pt>
                <c:pt idx="16">
                  <c:v>0</c:v>
                </c:pt>
                <c:pt idx="17">
                  <c:v>0</c:v>
                </c:pt>
                <c:pt idx="18">
                  <c:v>0</c:v>
                </c:pt>
                <c:pt idx="19">
                  <c:v>0</c:v>
                </c:pt>
                <c:pt idx="20">
                  <c:v>1</c:v>
                </c:pt>
                <c:pt idx="21">
                  <c:v>49.7</c:v>
                </c:pt>
              </c:numCache>
            </c:numRef>
          </c:val>
          <c:extLst>
            <c:ext xmlns:c16="http://schemas.microsoft.com/office/drawing/2014/chart" uri="{C3380CC4-5D6E-409C-BE32-E72D297353CC}">
              <c16:uniqueId val="{00000008-1F3C-724F-A5CC-3F453CD14E00}"/>
            </c:ext>
          </c:extLst>
        </c:ser>
        <c:ser>
          <c:idx val="9"/>
          <c:order val="9"/>
          <c:tx>
            <c:strRef>
              <c:f>Sheet1!$K$36</c:f>
              <c:strCache>
                <c:ptCount val="1"/>
                <c:pt idx="0">
                  <c:v>Rüzgar-Karasal</c:v>
                </c:pt>
              </c:strCache>
            </c:strRef>
          </c:tx>
          <c:spPr>
            <a:solidFill>
              <a:schemeClr val="accent4">
                <a:lumMod val="60000"/>
              </a:schemeClr>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Sheet1!$K$37:$K$58</c:f>
              <c:numCache>
                <c:formatCode>General</c:formatCode>
                <c:ptCount val="22"/>
                <c:pt idx="0">
                  <c:v>4424.6000000000004</c:v>
                </c:pt>
                <c:pt idx="1">
                  <c:v>4906.1000000000004</c:v>
                </c:pt>
                <c:pt idx="2">
                  <c:v>5062.5</c:v>
                </c:pt>
                <c:pt idx="3">
                  <c:v>5120</c:v>
                </c:pt>
                <c:pt idx="4">
                  <c:v>4365.3</c:v>
                </c:pt>
                <c:pt idx="5">
                  <c:v>3981</c:v>
                </c:pt>
                <c:pt idx="6">
                  <c:v>3865.2</c:v>
                </c:pt>
                <c:pt idx="7">
                  <c:v>3975.2</c:v>
                </c:pt>
                <c:pt idx="8">
                  <c:v>4003.8</c:v>
                </c:pt>
                <c:pt idx="9">
                  <c:v>3632.2</c:v>
                </c:pt>
                <c:pt idx="10">
                  <c:v>3392.7</c:v>
                </c:pt>
                <c:pt idx="11">
                  <c:v>3027.5</c:v>
                </c:pt>
                <c:pt idx="12">
                  <c:v>2143</c:v>
                </c:pt>
                <c:pt idx="13">
                  <c:v>1162.2</c:v>
                </c:pt>
                <c:pt idx="14">
                  <c:v>1067.4000000000001</c:v>
                </c:pt>
                <c:pt idx="15">
                  <c:v>1284.5999999999999</c:v>
                </c:pt>
                <c:pt idx="16">
                  <c:v>1372.8</c:v>
                </c:pt>
                <c:pt idx="17">
                  <c:v>1316.9</c:v>
                </c:pt>
                <c:pt idx="18">
                  <c:v>1356.3</c:v>
                </c:pt>
                <c:pt idx="19">
                  <c:v>1332.5</c:v>
                </c:pt>
                <c:pt idx="20">
                  <c:v>1367.2</c:v>
                </c:pt>
                <c:pt idx="21">
                  <c:v>1723.6</c:v>
                </c:pt>
              </c:numCache>
            </c:numRef>
          </c:val>
          <c:extLst>
            <c:ext xmlns:c16="http://schemas.microsoft.com/office/drawing/2014/chart" uri="{C3380CC4-5D6E-409C-BE32-E72D297353CC}">
              <c16:uniqueId val="{00000009-1F3C-724F-A5CC-3F453CD14E00}"/>
            </c:ext>
          </c:extLst>
        </c:ser>
        <c:ser>
          <c:idx val="10"/>
          <c:order val="10"/>
          <c:tx>
            <c:strRef>
              <c:f>Sheet1!$L$36</c:f>
              <c:strCache>
                <c:ptCount val="1"/>
                <c:pt idx="0">
                  <c:v>Güneş</c:v>
                </c:pt>
              </c:strCache>
            </c:strRef>
          </c:tx>
          <c:spPr>
            <a:solidFill>
              <a:schemeClr val="accent5">
                <a:lumMod val="60000"/>
              </a:schemeClr>
            </a:solidFill>
            <a:ln>
              <a:noFill/>
            </a:ln>
            <a:effectLst/>
          </c:spPr>
          <c:cat>
            <c:numRef>
              <c:f>Sheet1!$A$37:$A$58</c:f>
              <c:numCache>
                <c:formatCode>dd/mm/yy\ hh:mm</c:formatCode>
                <c:ptCount val="22"/>
                <c:pt idx="0">
                  <c:v>45773.875</c:v>
                </c:pt>
                <c:pt idx="1">
                  <c:v>45773.916666666672</c:v>
                </c:pt>
                <c:pt idx="2">
                  <c:v>45773.958333333328</c:v>
                </c:pt>
                <c:pt idx="3">
                  <c:v>45774</c:v>
                </c:pt>
                <c:pt idx="4">
                  <c:v>45774.041666666672</c:v>
                </c:pt>
                <c:pt idx="5">
                  <c:v>45774.083333333328</c:v>
                </c:pt>
                <c:pt idx="6">
                  <c:v>45774.125</c:v>
                </c:pt>
                <c:pt idx="7">
                  <c:v>45774.166666666672</c:v>
                </c:pt>
                <c:pt idx="8">
                  <c:v>45774.208333333328</c:v>
                </c:pt>
                <c:pt idx="9">
                  <c:v>45774.25</c:v>
                </c:pt>
                <c:pt idx="10">
                  <c:v>45774.291666666672</c:v>
                </c:pt>
                <c:pt idx="11">
                  <c:v>45774.333333333328</c:v>
                </c:pt>
                <c:pt idx="12">
                  <c:v>45774.375</c:v>
                </c:pt>
                <c:pt idx="13">
                  <c:v>45774.416666666672</c:v>
                </c:pt>
                <c:pt idx="14">
                  <c:v>45774.458333333328</c:v>
                </c:pt>
                <c:pt idx="15">
                  <c:v>45774.5</c:v>
                </c:pt>
                <c:pt idx="16">
                  <c:v>45774.541666666672</c:v>
                </c:pt>
                <c:pt idx="17">
                  <c:v>45774.583333333328</c:v>
                </c:pt>
                <c:pt idx="18">
                  <c:v>45774.625</c:v>
                </c:pt>
                <c:pt idx="19">
                  <c:v>45774.666666666672</c:v>
                </c:pt>
                <c:pt idx="20">
                  <c:v>45774.708333333328</c:v>
                </c:pt>
                <c:pt idx="21">
                  <c:v>45774.75</c:v>
                </c:pt>
              </c:numCache>
            </c:numRef>
          </c:cat>
          <c:val>
            <c:numRef>
              <c:f>Sheet1!$L$37:$L$58</c:f>
              <c:numCache>
                <c:formatCode>General</c:formatCode>
                <c:ptCount val="22"/>
                <c:pt idx="0">
                  <c:v>248.2</c:v>
                </c:pt>
                <c:pt idx="1">
                  <c:v>0</c:v>
                </c:pt>
                <c:pt idx="2">
                  <c:v>0</c:v>
                </c:pt>
                <c:pt idx="3">
                  <c:v>0</c:v>
                </c:pt>
                <c:pt idx="4">
                  <c:v>0</c:v>
                </c:pt>
                <c:pt idx="5">
                  <c:v>0</c:v>
                </c:pt>
                <c:pt idx="6">
                  <c:v>0</c:v>
                </c:pt>
                <c:pt idx="7">
                  <c:v>0</c:v>
                </c:pt>
                <c:pt idx="8">
                  <c:v>0</c:v>
                </c:pt>
                <c:pt idx="9">
                  <c:v>244.9</c:v>
                </c:pt>
                <c:pt idx="10">
                  <c:v>387</c:v>
                </c:pt>
                <c:pt idx="11">
                  <c:v>1601.3</c:v>
                </c:pt>
                <c:pt idx="12">
                  <c:v>4176.8999999999996</c:v>
                </c:pt>
                <c:pt idx="13">
                  <c:v>5670.4</c:v>
                </c:pt>
                <c:pt idx="14">
                  <c:v>7519</c:v>
                </c:pt>
                <c:pt idx="15">
                  <c:v>8359.4</c:v>
                </c:pt>
                <c:pt idx="16">
                  <c:v>9686.7000000000007</c:v>
                </c:pt>
                <c:pt idx="17">
                  <c:v>9670.7999999999993</c:v>
                </c:pt>
                <c:pt idx="18">
                  <c:v>8426.9</c:v>
                </c:pt>
                <c:pt idx="19">
                  <c:v>6718.3</c:v>
                </c:pt>
                <c:pt idx="20">
                  <c:v>7073.6</c:v>
                </c:pt>
                <c:pt idx="21">
                  <c:v>6518.1</c:v>
                </c:pt>
              </c:numCache>
            </c:numRef>
          </c:val>
          <c:extLst>
            <c:ext xmlns:c16="http://schemas.microsoft.com/office/drawing/2014/chart" uri="{C3380CC4-5D6E-409C-BE32-E72D297353CC}">
              <c16:uniqueId val="{0000000A-1F3C-724F-A5CC-3F453CD14E00}"/>
            </c:ext>
          </c:extLst>
        </c:ser>
        <c:dLbls>
          <c:showLegendKey val="0"/>
          <c:showVal val="0"/>
          <c:showCatName val="0"/>
          <c:showSerName val="0"/>
          <c:showPercent val="0"/>
          <c:showBubbleSize val="0"/>
        </c:dLbls>
        <c:axId val="528010656"/>
        <c:axId val="528012368"/>
      </c:areaChart>
      <c:dateAx>
        <c:axId val="528010656"/>
        <c:scaling>
          <c:orientation val="minMax"/>
        </c:scaling>
        <c:delete val="0"/>
        <c:axPos val="b"/>
        <c:numFmt formatCode="dd/mm/yy\ h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2368"/>
        <c:crosses val="autoZero"/>
        <c:auto val="1"/>
        <c:lblOffset val="100"/>
        <c:baseTimeUnit val="days"/>
      </c:dateAx>
      <c:valAx>
        <c:axId val="528012368"/>
        <c:scaling>
          <c:orientation val="minMax"/>
          <c:min val="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06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Fransa'da Üretimin</a:t>
            </a:r>
            <a:r>
              <a:rPr lang="en-GB" baseline="0"/>
              <a:t> Kaynaklara Göre Dağılımı, Spot Fiyat ve Ortalama Maliyet</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areaChart>
        <c:grouping val="stacked"/>
        <c:varyColors val="0"/>
        <c:ser>
          <c:idx val="0"/>
          <c:order val="0"/>
          <c:tx>
            <c:strRef>
              <c:f>Sheet1!$B$23</c:f>
              <c:strCache>
                <c:ptCount val="1"/>
                <c:pt idx="0">
                  <c:v>Nükleer</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numRef>
              <c:f>Sheet1!$A$24:$A$30</c:f>
              <c:numCache>
                <c:formatCode>0</c:formatCode>
                <c:ptCount val="7"/>
                <c:pt idx="0">
                  <c:v>10</c:v>
                </c:pt>
                <c:pt idx="1">
                  <c:v>11</c:v>
                </c:pt>
                <c:pt idx="2">
                  <c:v>12</c:v>
                </c:pt>
                <c:pt idx="3">
                  <c:v>13</c:v>
                </c:pt>
                <c:pt idx="4">
                  <c:v>14</c:v>
                </c:pt>
                <c:pt idx="5">
                  <c:v>15</c:v>
                </c:pt>
                <c:pt idx="6">
                  <c:v>16</c:v>
                </c:pt>
              </c:numCache>
            </c:numRef>
          </c:cat>
          <c:val>
            <c:numRef>
              <c:f>Sheet1!$B$24:$B$30</c:f>
              <c:numCache>
                <c:formatCode>General</c:formatCode>
                <c:ptCount val="7"/>
                <c:pt idx="0">
                  <c:v>28155.7</c:v>
                </c:pt>
                <c:pt idx="1">
                  <c:v>25419.7</c:v>
                </c:pt>
                <c:pt idx="2">
                  <c:v>24243.8</c:v>
                </c:pt>
                <c:pt idx="3">
                  <c:v>24330.3</c:v>
                </c:pt>
                <c:pt idx="4">
                  <c:v>23987.8</c:v>
                </c:pt>
                <c:pt idx="5">
                  <c:v>24291.5</c:v>
                </c:pt>
                <c:pt idx="6">
                  <c:v>24537</c:v>
                </c:pt>
              </c:numCache>
            </c:numRef>
          </c:val>
          <c:extLst>
            <c:ext xmlns:c16="http://schemas.microsoft.com/office/drawing/2014/chart" uri="{C3380CC4-5D6E-409C-BE32-E72D297353CC}">
              <c16:uniqueId val="{00000000-6CEB-EA4F-91F6-3D0F051A3431}"/>
            </c:ext>
          </c:extLst>
        </c:ser>
        <c:ser>
          <c:idx val="1"/>
          <c:order val="1"/>
          <c:tx>
            <c:strRef>
              <c:f>Sheet1!$C$23</c:f>
              <c:strCache>
                <c:ptCount val="1"/>
                <c:pt idx="0">
                  <c:v>Hidro</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cat>
            <c:numRef>
              <c:f>Sheet1!$A$24:$A$30</c:f>
              <c:numCache>
                <c:formatCode>0</c:formatCode>
                <c:ptCount val="7"/>
                <c:pt idx="0">
                  <c:v>10</c:v>
                </c:pt>
                <c:pt idx="1">
                  <c:v>11</c:v>
                </c:pt>
                <c:pt idx="2">
                  <c:v>12</c:v>
                </c:pt>
                <c:pt idx="3">
                  <c:v>13</c:v>
                </c:pt>
                <c:pt idx="4">
                  <c:v>14</c:v>
                </c:pt>
                <c:pt idx="5">
                  <c:v>15</c:v>
                </c:pt>
                <c:pt idx="6">
                  <c:v>16</c:v>
                </c:pt>
              </c:numCache>
            </c:numRef>
          </c:cat>
          <c:val>
            <c:numRef>
              <c:f>Sheet1!$C$24:$C$30</c:f>
              <c:numCache>
                <c:formatCode>General</c:formatCode>
                <c:ptCount val="7"/>
                <c:pt idx="0">
                  <c:v>4820.2</c:v>
                </c:pt>
                <c:pt idx="1">
                  <c:v>4771.8999999999996</c:v>
                </c:pt>
                <c:pt idx="2">
                  <c:v>4980.5999999999995</c:v>
                </c:pt>
                <c:pt idx="3">
                  <c:v>4904.2</c:v>
                </c:pt>
                <c:pt idx="4">
                  <c:v>4619.7</c:v>
                </c:pt>
                <c:pt idx="5">
                  <c:v>4530.8999999999996</c:v>
                </c:pt>
                <c:pt idx="6">
                  <c:v>5248.5999999999995</c:v>
                </c:pt>
              </c:numCache>
            </c:numRef>
          </c:val>
          <c:extLst>
            <c:ext xmlns:c16="http://schemas.microsoft.com/office/drawing/2014/chart" uri="{C3380CC4-5D6E-409C-BE32-E72D297353CC}">
              <c16:uniqueId val="{00000001-6CEB-EA4F-91F6-3D0F051A3431}"/>
            </c:ext>
          </c:extLst>
        </c:ser>
        <c:ser>
          <c:idx val="2"/>
          <c:order val="2"/>
          <c:tx>
            <c:strRef>
              <c:f>Sheet1!$D$23</c:f>
              <c:strCache>
                <c:ptCount val="1"/>
                <c:pt idx="0">
                  <c:v>Rüzgar</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cat>
            <c:numRef>
              <c:f>Sheet1!$A$24:$A$30</c:f>
              <c:numCache>
                <c:formatCode>0</c:formatCode>
                <c:ptCount val="7"/>
                <c:pt idx="0">
                  <c:v>10</c:v>
                </c:pt>
                <c:pt idx="1">
                  <c:v>11</c:v>
                </c:pt>
                <c:pt idx="2">
                  <c:v>12</c:v>
                </c:pt>
                <c:pt idx="3">
                  <c:v>13</c:v>
                </c:pt>
                <c:pt idx="4">
                  <c:v>14</c:v>
                </c:pt>
                <c:pt idx="5">
                  <c:v>15</c:v>
                </c:pt>
                <c:pt idx="6">
                  <c:v>16</c:v>
                </c:pt>
              </c:numCache>
            </c:numRef>
          </c:cat>
          <c:val>
            <c:numRef>
              <c:f>Sheet1!$D$24:$D$30</c:f>
              <c:numCache>
                <c:formatCode>General</c:formatCode>
                <c:ptCount val="7"/>
                <c:pt idx="0">
                  <c:v>1198</c:v>
                </c:pt>
                <c:pt idx="1">
                  <c:v>1067.4000000000001</c:v>
                </c:pt>
                <c:pt idx="2">
                  <c:v>1284.5999999999999</c:v>
                </c:pt>
                <c:pt idx="3">
                  <c:v>1372.8</c:v>
                </c:pt>
                <c:pt idx="4">
                  <c:v>1316.9</c:v>
                </c:pt>
                <c:pt idx="5">
                  <c:v>1356.3</c:v>
                </c:pt>
                <c:pt idx="6">
                  <c:v>1332.5</c:v>
                </c:pt>
              </c:numCache>
            </c:numRef>
          </c:val>
          <c:extLst>
            <c:ext xmlns:c16="http://schemas.microsoft.com/office/drawing/2014/chart" uri="{C3380CC4-5D6E-409C-BE32-E72D297353CC}">
              <c16:uniqueId val="{00000002-6CEB-EA4F-91F6-3D0F051A3431}"/>
            </c:ext>
          </c:extLst>
        </c:ser>
        <c:ser>
          <c:idx val="3"/>
          <c:order val="3"/>
          <c:tx>
            <c:strRef>
              <c:f>Sheet1!$E$23</c:f>
              <c:strCache>
                <c:ptCount val="1"/>
                <c:pt idx="0">
                  <c:v>Güneş</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cat>
            <c:numRef>
              <c:f>Sheet1!$A$24:$A$30</c:f>
              <c:numCache>
                <c:formatCode>0</c:formatCode>
                <c:ptCount val="7"/>
                <c:pt idx="0">
                  <c:v>10</c:v>
                </c:pt>
                <c:pt idx="1">
                  <c:v>11</c:v>
                </c:pt>
                <c:pt idx="2">
                  <c:v>12</c:v>
                </c:pt>
                <c:pt idx="3">
                  <c:v>13</c:v>
                </c:pt>
                <c:pt idx="4">
                  <c:v>14</c:v>
                </c:pt>
                <c:pt idx="5">
                  <c:v>15</c:v>
                </c:pt>
                <c:pt idx="6">
                  <c:v>16</c:v>
                </c:pt>
              </c:numCache>
            </c:numRef>
          </c:cat>
          <c:val>
            <c:numRef>
              <c:f>Sheet1!$E$24:$E$30</c:f>
              <c:numCache>
                <c:formatCode>General</c:formatCode>
                <c:ptCount val="7"/>
                <c:pt idx="0">
                  <c:v>5670.4</c:v>
                </c:pt>
                <c:pt idx="1">
                  <c:v>7519</c:v>
                </c:pt>
                <c:pt idx="2">
                  <c:v>8359.4</c:v>
                </c:pt>
                <c:pt idx="3">
                  <c:v>9686.7000000000007</c:v>
                </c:pt>
                <c:pt idx="4">
                  <c:v>9670.7999999999993</c:v>
                </c:pt>
                <c:pt idx="5">
                  <c:v>8426.9</c:v>
                </c:pt>
                <c:pt idx="6">
                  <c:v>6718.3</c:v>
                </c:pt>
              </c:numCache>
            </c:numRef>
          </c:val>
          <c:extLst>
            <c:ext xmlns:c16="http://schemas.microsoft.com/office/drawing/2014/chart" uri="{C3380CC4-5D6E-409C-BE32-E72D297353CC}">
              <c16:uniqueId val="{00000003-6CEB-EA4F-91F6-3D0F051A3431}"/>
            </c:ext>
          </c:extLst>
        </c:ser>
        <c:ser>
          <c:idx val="4"/>
          <c:order val="4"/>
          <c:tx>
            <c:strRef>
              <c:f>Sheet1!$F$23</c:f>
              <c:strCache>
                <c:ptCount val="1"/>
                <c:pt idx="0">
                  <c:v>Biyo-Atık</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cat>
            <c:numRef>
              <c:f>Sheet1!$A$24:$A$30</c:f>
              <c:numCache>
                <c:formatCode>0</c:formatCode>
                <c:ptCount val="7"/>
                <c:pt idx="0">
                  <c:v>10</c:v>
                </c:pt>
                <c:pt idx="1">
                  <c:v>11</c:v>
                </c:pt>
                <c:pt idx="2">
                  <c:v>12</c:v>
                </c:pt>
                <c:pt idx="3">
                  <c:v>13</c:v>
                </c:pt>
                <c:pt idx="4">
                  <c:v>14</c:v>
                </c:pt>
                <c:pt idx="5">
                  <c:v>15</c:v>
                </c:pt>
                <c:pt idx="6">
                  <c:v>16</c:v>
                </c:pt>
              </c:numCache>
            </c:numRef>
          </c:cat>
          <c:val>
            <c:numRef>
              <c:f>Sheet1!$F$24:$F$30</c:f>
              <c:numCache>
                <c:formatCode>General</c:formatCode>
                <c:ptCount val="7"/>
                <c:pt idx="0">
                  <c:v>1090.4000000000001</c:v>
                </c:pt>
                <c:pt idx="1">
                  <c:v>1075.8000000000002</c:v>
                </c:pt>
                <c:pt idx="2">
                  <c:v>1069.9000000000001</c:v>
                </c:pt>
                <c:pt idx="3">
                  <c:v>1075.4000000000001</c:v>
                </c:pt>
                <c:pt idx="4">
                  <c:v>1095</c:v>
                </c:pt>
                <c:pt idx="5">
                  <c:v>1105.8</c:v>
                </c:pt>
                <c:pt idx="6">
                  <c:v>1104.7</c:v>
                </c:pt>
              </c:numCache>
            </c:numRef>
          </c:val>
          <c:extLst>
            <c:ext xmlns:c16="http://schemas.microsoft.com/office/drawing/2014/chart" uri="{C3380CC4-5D6E-409C-BE32-E72D297353CC}">
              <c16:uniqueId val="{00000004-6CEB-EA4F-91F6-3D0F051A3431}"/>
            </c:ext>
          </c:extLst>
        </c:ser>
        <c:dLbls>
          <c:showLegendKey val="0"/>
          <c:showVal val="0"/>
          <c:showCatName val="0"/>
          <c:showSerName val="0"/>
          <c:showPercent val="0"/>
          <c:showBubbleSize val="0"/>
        </c:dLbls>
        <c:axId val="2065015440"/>
        <c:axId val="2065010960"/>
      </c:areaChart>
      <c:lineChart>
        <c:grouping val="standard"/>
        <c:varyColors val="0"/>
        <c:ser>
          <c:idx val="5"/>
          <c:order val="5"/>
          <c:tx>
            <c:strRef>
              <c:f>Sheet1!$G$23</c:f>
              <c:strCache>
                <c:ptCount val="1"/>
                <c:pt idx="0">
                  <c:v>Spot Fiyat(€/MWh)</c:v>
                </c:pt>
              </c:strCache>
            </c:strRef>
          </c:tx>
          <c:spPr>
            <a:ln w="38100" cap="rnd">
              <a:solidFill>
                <a:srgbClr val="C00000"/>
              </a:solidFill>
              <a:round/>
            </a:ln>
            <a:effectLst>
              <a:outerShdw blurRad="40000" dist="20000" dir="5400000" rotWithShape="0">
                <a:srgbClr val="000000">
                  <a:alpha val="38000"/>
                </a:srgbClr>
              </a:outerShdw>
            </a:effectLst>
          </c:spPr>
          <c:marker>
            <c:symbol val="none"/>
          </c:marker>
          <c:cat>
            <c:numRef>
              <c:f>Sheet1!$A$24:$A$30</c:f>
              <c:numCache>
                <c:formatCode>0</c:formatCode>
                <c:ptCount val="7"/>
                <c:pt idx="0">
                  <c:v>10</c:v>
                </c:pt>
                <c:pt idx="1">
                  <c:v>11</c:v>
                </c:pt>
                <c:pt idx="2">
                  <c:v>12</c:v>
                </c:pt>
                <c:pt idx="3">
                  <c:v>13</c:v>
                </c:pt>
                <c:pt idx="4">
                  <c:v>14</c:v>
                </c:pt>
                <c:pt idx="5">
                  <c:v>15</c:v>
                </c:pt>
                <c:pt idx="6">
                  <c:v>16</c:v>
                </c:pt>
              </c:numCache>
            </c:numRef>
          </c:cat>
          <c:val>
            <c:numRef>
              <c:f>Sheet1!$G$24:$G$30</c:f>
              <c:numCache>
                <c:formatCode>General</c:formatCode>
                <c:ptCount val="7"/>
                <c:pt idx="0">
                  <c:v>-3</c:v>
                </c:pt>
                <c:pt idx="1">
                  <c:v>-5</c:v>
                </c:pt>
                <c:pt idx="2">
                  <c:v>-5</c:v>
                </c:pt>
                <c:pt idx="3">
                  <c:v>-18.62</c:v>
                </c:pt>
                <c:pt idx="4">
                  <c:v>-57.54</c:v>
                </c:pt>
                <c:pt idx="5">
                  <c:v>-49.8</c:v>
                </c:pt>
                <c:pt idx="6">
                  <c:v>-5.17</c:v>
                </c:pt>
              </c:numCache>
            </c:numRef>
          </c:val>
          <c:smooth val="0"/>
          <c:extLst>
            <c:ext xmlns:c16="http://schemas.microsoft.com/office/drawing/2014/chart" uri="{C3380CC4-5D6E-409C-BE32-E72D297353CC}">
              <c16:uniqueId val="{00000005-6CEB-EA4F-91F6-3D0F051A3431}"/>
            </c:ext>
          </c:extLst>
        </c:ser>
        <c:ser>
          <c:idx val="6"/>
          <c:order val="6"/>
          <c:tx>
            <c:strRef>
              <c:f>Sheet1!$H$23</c:f>
              <c:strCache>
                <c:ptCount val="1"/>
                <c:pt idx="0">
                  <c:v>Ortalama Maliyet(€/MWh)</c:v>
                </c:pt>
              </c:strCache>
            </c:strRef>
          </c:tx>
          <c:spPr>
            <a:ln w="25400" cap="rnd">
              <a:solidFill>
                <a:schemeClr val="accent1">
                  <a:lumMod val="60000"/>
                </a:schemeClr>
              </a:solidFill>
              <a:prstDash val="dash"/>
              <a:round/>
            </a:ln>
            <a:effectLst>
              <a:outerShdw blurRad="40000" dist="20000" dir="5400000" rotWithShape="0">
                <a:srgbClr val="000000">
                  <a:alpha val="38000"/>
                </a:srgbClr>
              </a:outerShdw>
            </a:effectLst>
          </c:spPr>
          <c:marker>
            <c:symbol val="none"/>
          </c:marker>
          <c:cat>
            <c:numRef>
              <c:f>Sheet1!$A$24:$A$30</c:f>
              <c:numCache>
                <c:formatCode>0</c:formatCode>
                <c:ptCount val="7"/>
                <c:pt idx="0">
                  <c:v>10</c:v>
                </c:pt>
                <c:pt idx="1">
                  <c:v>11</c:v>
                </c:pt>
                <c:pt idx="2">
                  <c:v>12</c:v>
                </c:pt>
                <c:pt idx="3">
                  <c:v>13</c:v>
                </c:pt>
                <c:pt idx="4">
                  <c:v>14</c:v>
                </c:pt>
                <c:pt idx="5">
                  <c:v>15</c:v>
                </c:pt>
                <c:pt idx="6">
                  <c:v>16</c:v>
                </c:pt>
              </c:numCache>
            </c:numRef>
          </c:cat>
          <c:val>
            <c:numRef>
              <c:f>Sheet1!$H$24:$H$30</c:f>
              <c:numCache>
                <c:formatCode>0.0</c:formatCode>
                <c:ptCount val="7"/>
                <c:pt idx="0">
                  <c:v>73.056135503619174</c:v>
                </c:pt>
                <c:pt idx="1">
                  <c:v>74.933526790418981</c:v>
                </c:pt>
                <c:pt idx="2">
                  <c:v>76.143668108056659</c:v>
                </c:pt>
                <c:pt idx="3">
                  <c:v>76.886761954488094</c:v>
                </c:pt>
                <c:pt idx="4">
                  <c:v>76.831754574811626</c:v>
                </c:pt>
                <c:pt idx="5">
                  <c:v>75.960153759373881</c:v>
                </c:pt>
                <c:pt idx="6">
                  <c:v>75.236855147902844</c:v>
                </c:pt>
              </c:numCache>
            </c:numRef>
          </c:val>
          <c:smooth val="0"/>
          <c:extLst>
            <c:ext xmlns:c16="http://schemas.microsoft.com/office/drawing/2014/chart" uri="{C3380CC4-5D6E-409C-BE32-E72D297353CC}">
              <c16:uniqueId val="{00000006-6CEB-EA4F-91F6-3D0F051A3431}"/>
            </c:ext>
          </c:extLst>
        </c:ser>
        <c:dLbls>
          <c:showLegendKey val="0"/>
          <c:showVal val="0"/>
          <c:showCatName val="0"/>
          <c:showSerName val="0"/>
          <c:showPercent val="0"/>
          <c:showBubbleSize val="0"/>
        </c:dLbls>
        <c:marker val="1"/>
        <c:smooth val="0"/>
        <c:axId val="2064808608"/>
        <c:axId val="2064662656"/>
      </c:lineChart>
      <c:catAx>
        <c:axId val="206501544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5010960"/>
        <c:crosses val="autoZero"/>
        <c:auto val="1"/>
        <c:lblAlgn val="ctr"/>
        <c:lblOffset val="100"/>
        <c:noMultiLvlLbl val="0"/>
      </c:catAx>
      <c:valAx>
        <c:axId val="2065010960"/>
        <c:scaling>
          <c:orientation val="minMax"/>
          <c:min val="23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MW</a:t>
                </a:r>
                <a:r>
                  <a:rPr lang="en-GB" baseline="0"/>
                  <a:t> Üretim</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5015440"/>
        <c:crosses val="autoZero"/>
        <c:crossBetween val="between"/>
      </c:valAx>
      <c:valAx>
        <c:axId val="2064662656"/>
        <c:scaling>
          <c:orientation val="minMax"/>
        </c:scaling>
        <c:delete val="0"/>
        <c:axPos val="r"/>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Fiyatlar €/MWh</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64808608"/>
        <c:crosses val="max"/>
        <c:crossBetween val="between"/>
      </c:valAx>
      <c:catAx>
        <c:axId val="2064808608"/>
        <c:scaling>
          <c:orientation val="minMax"/>
        </c:scaling>
        <c:delete val="1"/>
        <c:axPos val="b"/>
        <c:numFmt formatCode="0" sourceLinked="1"/>
        <c:majorTickMark val="none"/>
        <c:minorTickMark val="none"/>
        <c:tickLblPos val="nextTo"/>
        <c:crossAx val="2064662656"/>
        <c:auto val="1"/>
        <c:lblAlgn val="ctr"/>
        <c:lblOffset val="100"/>
        <c:noMultiLvlLbl val="0"/>
      </c:catAx>
      <c:spPr>
        <a:noFill/>
        <a:ln>
          <a:noFill/>
        </a:ln>
        <a:effectLst/>
      </c:spPr>
    </c:plotArea>
    <c:legend>
      <c:legendPos val="b"/>
      <c:layout>
        <c:manualLayout>
          <c:xMode val="edge"/>
          <c:yMode val="edge"/>
          <c:x val="2.5918801784446655E-2"/>
          <c:y val="0.90864874966349696"/>
          <c:w val="0.95369202141254716"/>
          <c:h val="7.04078017638928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234950</xdr:colOff>
      <xdr:row>20</xdr:row>
      <xdr:rowOff>133350</xdr:rowOff>
    </xdr:from>
    <xdr:to>
      <xdr:col>18</xdr:col>
      <xdr:colOff>101600</xdr:colOff>
      <xdr:row>47</xdr:row>
      <xdr:rowOff>139700</xdr:rowOff>
    </xdr:to>
    <xdr:graphicFrame macro="">
      <xdr:nvGraphicFramePr>
        <xdr:cNvPr id="5" name="Chart 4">
          <a:extLst>
            <a:ext uri="{FF2B5EF4-FFF2-40B4-BE49-F238E27FC236}">
              <a16:creationId xmlns:a16="http://schemas.microsoft.com/office/drawing/2014/main" id="{FF0D24E2-D595-5E10-5928-3125B08FC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0.0682</cdr:x>
      <cdr:y>0.53416</cdr:y>
    </cdr:from>
    <cdr:to>
      <cdr:x>0.94436</cdr:x>
      <cdr:y>0.54059</cdr:y>
    </cdr:to>
    <cdr:cxnSp macro="">
      <cdr:nvCxnSpPr>
        <cdr:cNvPr id="3" name="Straight Connector 2">
          <a:extLst xmlns:a="http://schemas.openxmlformats.org/drawingml/2006/main">
            <a:ext uri="{FF2B5EF4-FFF2-40B4-BE49-F238E27FC236}">
              <a16:creationId xmlns:a16="http://schemas.microsoft.com/office/drawing/2014/main" id="{196CB055-F9AE-DDB0-E8B7-5486DDA1E1D4}"/>
            </a:ext>
          </a:extLst>
        </cdr:cNvPr>
        <cdr:cNvCxnSpPr/>
      </cdr:nvCxnSpPr>
      <cdr:spPr>
        <a:xfrm xmlns:a="http://schemas.openxmlformats.org/drawingml/2006/main" flipH="1">
          <a:off x="552092" y="2970100"/>
          <a:ext cx="7092324" cy="35775"/>
        </a:xfrm>
        <a:prstGeom xmlns:a="http://schemas.openxmlformats.org/drawingml/2006/main" prst="line">
          <a:avLst/>
        </a:prstGeom>
        <a:ln xmlns:a="http://schemas.openxmlformats.org/drawingml/2006/main" w="0">
          <a:solidFill>
            <a:schemeClr val="bg1">
              <a:lumMod val="6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0.66483</cdr:x>
      <cdr:y>0.70304</cdr:y>
    </cdr:from>
    <cdr:to>
      <cdr:x>0.92558</cdr:x>
      <cdr:y>0.8076</cdr:y>
    </cdr:to>
    <cdr:sp macro="" textlink="">
      <cdr:nvSpPr>
        <cdr:cNvPr id="4" name="TextBox 3">
          <a:extLst xmlns:a="http://schemas.openxmlformats.org/drawingml/2006/main">
            <a:ext uri="{FF2B5EF4-FFF2-40B4-BE49-F238E27FC236}">
              <a16:creationId xmlns:a16="http://schemas.microsoft.com/office/drawing/2014/main" id="{D8D26151-F5D0-5041-86EF-5FE1ADB252F8}"/>
            </a:ext>
          </a:extLst>
        </cdr:cNvPr>
        <cdr:cNvSpPr txBox="1"/>
      </cdr:nvSpPr>
      <cdr:spPr>
        <a:xfrm xmlns:a="http://schemas.openxmlformats.org/drawingml/2006/main">
          <a:off x="5381670" y="3909185"/>
          <a:ext cx="2110704" cy="58133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kern="1200"/>
            <a:t>Negatif elektrik fiyatları</a:t>
          </a:r>
        </a:p>
      </cdr:txBody>
    </cdr:sp>
  </cdr:relSizeAnchor>
</c:userShapes>
</file>

<file path=xl/drawings/drawing3.xml><?xml version="1.0" encoding="utf-8"?>
<xdr:wsDr xmlns:xdr="http://schemas.openxmlformats.org/drawingml/2006/spreadsheetDrawing" xmlns:a="http://schemas.openxmlformats.org/drawingml/2006/main">
  <xdr:twoCellAnchor>
    <xdr:from>
      <xdr:col>12</xdr:col>
      <xdr:colOff>336550</xdr:colOff>
      <xdr:row>32</xdr:row>
      <xdr:rowOff>0</xdr:rowOff>
    </xdr:from>
    <xdr:to>
      <xdr:col>22</xdr:col>
      <xdr:colOff>622300</xdr:colOff>
      <xdr:row>60</xdr:row>
      <xdr:rowOff>165100</xdr:rowOff>
    </xdr:to>
    <xdr:graphicFrame macro="">
      <xdr:nvGraphicFramePr>
        <xdr:cNvPr id="4" name="Chart 3">
          <a:extLst>
            <a:ext uri="{FF2B5EF4-FFF2-40B4-BE49-F238E27FC236}">
              <a16:creationId xmlns:a16="http://schemas.microsoft.com/office/drawing/2014/main" id="{90F227C7-5850-828A-BF4D-3FFEF6283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541238</xdr:colOff>
      <xdr:row>16</xdr:row>
      <xdr:rowOff>177342</xdr:rowOff>
    </xdr:from>
    <xdr:to>
      <xdr:col>19</xdr:col>
      <xdr:colOff>554910</xdr:colOff>
      <xdr:row>34</xdr:row>
      <xdr:rowOff>114414</xdr:rowOff>
    </xdr:to>
    <xdr:graphicFrame macro="">
      <xdr:nvGraphicFramePr>
        <xdr:cNvPr id="6" name="Chart 5">
          <a:extLst>
            <a:ext uri="{FF2B5EF4-FFF2-40B4-BE49-F238E27FC236}">
              <a16:creationId xmlns:a16="http://schemas.microsoft.com/office/drawing/2014/main" id="{5756D2DA-0792-5DA8-4252-DE6FFF444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learygottlieb.com/news-and-insights/publication-listing/france-strikes-an-agreement-with-edf-over-nuclear-energy-pr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5D9A3-EECA-9848-8946-CBC6B1327FB9}">
  <dimension ref="A1:R170"/>
  <sheetViews>
    <sheetView topLeftCell="A131" workbookViewId="0">
      <selection activeCell="A144" sqref="A144:Q165"/>
    </sheetView>
  </sheetViews>
  <sheetFormatPr baseColWidth="10" defaultRowHeight="16" x14ac:dyDescent="0.2"/>
  <cols>
    <col min="1" max="1" width="14.83203125" customWidth="1"/>
  </cols>
  <sheetData>
    <row r="1" spans="1:18" x14ac:dyDescent="0.2">
      <c r="A1" t="s">
        <v>1</v>
      </c>
      <c r="B1" t="s">
        <v>9</v>
      </c>
      <c r="C1" t="s">
        <v>2</v>
      </c>
      <c r="D1" t="s">
        <v>10</v>
      </c>
      <c r="E1" t="s">
        <v>11</v>
      </c>
      <c r="F1" t="s">
        <v>12</v>
      </c>
      <c r="G1" t="s">
        <v>13</v>
      </c>
      <c r="H1" t="s">
        <v>14</v>
      </c>
      <c r="I1" t="s">
        <v>15</v>
      </c>
      <c r="J1" t="s">
        <v>16</v>
      </c>
      <c r="K1" t="s">
        <v>17</v>
      </c>
      <c r="L1" t="s">
        <v>18</v>
      </c>
      <c r="M1" t="s">
        <v>19</v>
      </c>
      <c r="N1" t="s">
        <v>20</v>
      </c>
      <c r="O1" t="s">
        <v>21</v>
      </c>
      <c r="P1" t="s">
        <v>22</v>
      </c>
      <c r="Q1" t="s">
        <v>23</v>
      </c>
      <c r="R1" t="s">
        <v>24</v>
      </c>
    </row>
    <row r="2" spans="1:18" x14ac:dyDescent="0.2">
      <c r="A2" t="s">
        <v>6</v>
      </c>
      <c r="B2" t="s">
        <v>7</v>
      </c>
      <c r="C2" t="s">
        <v>7</v>
      </c>
      <c r="D2" t="s">
        <v>7</v>
      </c>
      <c r="E2" t="s">
        <v>7</v>
      </c>
      <c r="F2" t="s">
        <v>7</v>
      </c>
      <c r="G2" t="s">
        <v>7</v>
      </c>
      <c r="H2" t="s">
        <v>7</v>
      </c>
      <c r="I2" t="s">
        <v>7</v>
      </c>
      <c r="J2" t="s">
        <v>7</v>
      </c>
      <c r="K2" t="s">
        <v>7</v>
      </c>
      <c r="L2" t="s">
        <v>7</v>
      </c>
      <c r="M2" t="s">
        <v>7</v>
      </c>
      <c r="N2" t="s">
        <v>7</v>
      </c>
      <c r="O2" t="s">
        <v>7</v>
      </c>
      <c r="P2" t="s">
        <v>7</v>
      </c>
      <c r="Q2" t="s">
        <v>7</v>
      </c>
      <c r="R2" t="s">
        <v>7</v>
      </c>
    </row>
    <row r="3" spans="1:18" x14ac:dyDescent="0.2">
      <c r="A3" s="1">
        <v>45768</v>
      </c>
      <c r="C3">
        <v>35731.199999999997</v>
      </c>
      <c r="D3">
        <v>5637.4</v>
      </c>
      <c r="E3">
        <v>334</v>
      </c>
      <c r="F3">
        <v>1025</v>
      </c>
      <c r="G3">
        <v>430.8</v>
      </c>
      <c r="H3">
        <v>1841.2</v>
      </c>
      <c r="I3">
        <v>2564.1999999999998</v>
      </c>
      <c r="J3">
        <v>320.60000000000002</v>
      </c>
      <c r="K3">
        <v>583.79999999999995</v>
      </c>
      <c r="M3">
        <v>4328.7</v>
      </c>
      <c r="O3">
        <v>0</v>
      </c>
      <c r="Q3">
        <v>44385.8</v>
      </c>
    </row>
    <row r="4" spans="1:18" x14ac:dyDescent="0.2">
      <c r="A4" s="1">
        <v>45768.041666666672</v>
      </c>
      <c r="C4">
        <v>36400.1</v>
      </c>
      <c r="D4">
        <v>5585.1</v>
      </c>
      <c r="E4">
        <v>333.8</v>
      </c>
      <c r="F4">
        <v>1030.2</v>
      </c>
      <c r="G4">
        <v>418.1</v>
      </c>
      <c r="H4">
        <v>1764.8</v>
      </c>
      <c r="I4">
        <v>1496.8</v>
      </c>
      <c r="J4">
        <v>320</v>
      </c>
      <c r="K4">
        <v>404.5</v>
      </c>
      <c r="M4">
        <v>4283.2</v>
      </c>
      <c r="O4">
        <v>0</v>
      </c>
      <c r="Q4">
        <v>41201.699999999997</v>
      </c>
    </row>
    <row r="5" spans="1:18" x14ac:dyDescent="0.2">
      <c r="A5" s="1">
        <v>45768.083333333328</v>
      </c>
      <c r="C5">
        <v>36882.199999999997</v>
      </c>
      <c r="D5">
        <v>5527.4</v>
      </c>
      <c r="E5">
        <v>333.6</v>
      </c>
      <c r="F5">
        <v>1035.7</v>
      </c>
      <c r="G5">
        <v>418</v>
      </c>
      <c r="H5">
        <v>1261</v>
      </c>
      <c r="I5">
        <v>1071.8</v>
      </c>
      <c r="J5">
        <v>321.2</v>
      </c>
      <c r="K5">
        <v>349</v>
      </c>
      <c r="M5">
        <v>3803.9</v>
      </c>
      <c r="O5">
        <v>0</v>
      </c>
      <c r="Q5">
        <v>40058.9</v>
      </c>
    </row>
    <row r="6" spans="1:18" x14ac:dyDescent="0.2">
      <c r="A6" s="1">
        <v>45768.125</v>
      </c>
      <c r="C6">
        <v>36896.800000000003</v>
      </c>
      <c r="D6">
        <v>5290.1</v>
      </c>
      <c r="E6">
        <v>333.8</v>
      </c>
      <c r="F6">
        <v>1036.3</v>
      </c>
      <c r="G6">
        <v>418.7</v>
      </c>
      <c r="H6">
        <v>856.2</v>
      </c>
      <c r="I6">
        <v>185.1</v>
      </c>
      <c r="J6">
        <v>323.5</v>
      </c>
      <c r="K6">
        <v>299.7</v>
      </c>
      <c r="M6">
        <v>3761.5</v>
      </c>
      <c r="O6">
        <v>0</v>
      </c>
      <c r="Q6">
        <v>37746.1</v>
      </c>
    </row>
    <row r="7" spans="1:18" x14ac:dyDescent="0.2">
      <c r="A7" s="1">
        <v>45768.166666666672</v>
      </c>
      <c r="C7">
        <v>36831.4</v>
      </c>
      <c r="D7">
        <v>5145.2</v>
      </c>
      <c r="E7">
        <v>333.6</v>
      </c>
      <c r="F7">
        <v>80.599999999999994</v>
      </c>
      <c r="G7">
        <v>301.39999999999998</v>
      </c>
      <c r="H7">
        <v>897.4</v>
      </c>
      <c r="I7">
        <v>14.7</v>
      </c>
      <c r="J7">
        <v>320.8</v>
      </c>
      <c r="K7">
        <v>198.7</v>
      </c>
      <c r="M7">
        <v>4049.8</v>
      </c>
      <c r="O7">
        <v>0</v>
      </c>
      <c r="Q7">
        <v>36188.800000000003</v>
      </c>
    </row>
    <row r="8" spans="1:18" x14ac:dyDescent="0.2">
      <c r="A8" s="1">
        <v>45768.208333333328</v>
      </c>
      <c r="C8">
        <v>36833.300000000003</v>
      </c>
      <c r="D8">
        <v>5138.8999999999996</v>
      </c>
      <c r="E8">
        <v>333.3</v>
      </c>
      <c r="F8">
        <v>80.599999999999994</v>
      </c>
      <c r="G8">
        <v>301.5</v>
      </c>
      <c r="H8">
        <v>914.2</v>
      </c>
      <c r="I8">
        <v>0.8</v>
      </c>
      <c r="J8">
        <v>322.2</v>
      </c>
      <c r="K8">
        <v>232.3</v>
      </c>
      <c r="M8">
        <v>4150.7</v>
      </c>
      <c r="O8">
        <v>0</v>
      </c>
      <c r="Q8">
        <v>36393.800000000003</v>
      </c>
    </row>
    <row r="9" spans="1:18" x14ac:dyDescent="0.2">
      <c r="A9" s="1">
        <v>45768.25</v>
      </c>
      <c r="C9">
        <v>37034.1</v>
      </c>
      <c r="D9">
        <v>5327.1</v>
      </c>
      <c r="E9">
        <v>333.2</v>
      </c>
      <c r="F9">
        <v>80.7</v>
      </c>
      <c r="G9">
        <v>301.39999999999998</v>
      </c>
      <c r="H9">
        <v>1104.7</v>
      </c>
      <c r="I9">
        <v>198.7</v>
      </c>
      <c r="J9">
        <v>316.10000000000002</v>
      </c>
      <c r="K9">
        <v>141.5</v>
      </c>
      <c r="M9">
        <v>3958.5</v>
      </c>
      <c r="O9">
        <v>243.2</v>
      </c>
      <c r="Q9">
        <v>37355.699999999997</v>
      </c>
    </row>
    <row r="10" spans="1:18" x14ac:dyDescent="0.2">
      <c r="A10" s="1">
        <v>45768.291666666672</v>
      </c>
      <c r="C10">
        <v>37040.6</v>
      </c>
      <c r="D10">
        <v>5665</v>
      </c>
      <c r="E10">
        <v>332.8</v>
      </c>
      <c r="F10">
        <v>80.7</v>
      </c>
      <c r="G10">
        <v>302</v>
      </c>
      <c r="H10">
        <v>1236.2</v>
      </c>
      <c r="I10">
        <v>471.9</v>
      </c>
      <c r="J10">
        <v>314.39999999999998</v>
      </c>
      <c r="K10">
        <v>93</v>
      </c>
      <c r="M10">
        <v>3867.5</v>
      </c>
      <c r="O10">
        <v>317.3</v>
      </c>
      <c r="Q10">
        <v>37478.400000000001</v>
      </c>
    </row>
    <row r="11" spans="1:18" x14ac:dyDescent="0.2">
      <c r="A11" s="1">
        <v>45768.333333333328</v>
      </c>
      <c r="C11">
        <v>37098.5</v>
      </c>
      <c r="D11">
        <v>5558.1</v>
      </c>
      <c r="E11">
        <v>332.8</v>
      </c>
      <c r="F11">
        <v>79.900000000000006</v>
      </c>
      <c r="G11">
        <v>303.5</v>
      </c>
      <c r="H11">
        <v>1014.8</v>
      </c>
      <c r="I11">
        <v>664.1</v>
      </c>
      <c r="J11">
        <v>316.39999999999998</v>
      </c>
      <c r="K11">
        <v>53.4</v>
      </c>
      <c r="M11">
        <v>3326.2</v>
      </c>
      <c r="O11">
        <v>1424.4</v>
      </c>
      <c r="Q11">
        <v>38753.1</v>
      </c>
    </row>
    <row r="12" spans="1:18" x14ac:dyDescent="0.2">
      <c r="A12" s="1">
        <v>45768.375</v>
      </c>
      <c r="C12">
        <v>37120.5</v>
      </c>
      <c r="D12">
        <v>5291.7</v>
      </c>
      <c r="E12">
        <v>333.6</v>
      </c>
      <c r="F12">
        <v>80.8</v>
      </c>
      <c r="G12">
        <v>305.2</v>
      </c>
      <c r="H12">
        <v>853</v>
      </c>
      <c r="I12">
        <v>271.8</v>
      </c>
      <c r="J12">
        <v>317.7</v>
      </c>
      <c r="K12">
        <v>98.8</v>
      </c>
      <c r="M12">
        <v>3000.6</v>
      </c>
      <c r="O12">
        <v>3881.3</v>
      </c>
      <c r="Q12">
        <v>41491.300000000003</v>
      </c>
    </row>
    <row r="13" spans="1:18" x14ac:dyDescent="0.2">
      <c r="A13" s="1">
        <v>45768.416666666672</v>
      </c>
      <c r="C13">
        <v>36893.5</v>
      </c>
      <c r="D13">
        <v>5031.3999999999996</v>
      </c>
      <c r="E13">
        <v>333.8</v>
      </c>
      <c r="F13">
        <v>80.900000000000006</v>
      </c>
      <c r="G13">
        <v>315.5</v>
      </c>
      <c r="H13">
        <v>781.3</v>
      </c>
      <c r="I13">
        <v>256.7</v>
      </c>
      <c r="J13">
        <v>308.10000000000002</v>
      </c>
      <c r="K13">
        <v>93.2</v>
      </c>
      <c r="M13">
        <v>2661.7</v>
      </c>
      <c r="O13">
        <v>6479.2</v>
      </c>
      <c r="Q13">
        <v>43613.2</v>
      </c>
    </row>
    <row r="14" spans="1:18" x14ac:dyDescent="0.2">
      <c r="A14" s="1">
        <v>45768.458333333328</v>
      </c>
      <c r="C14">
        <v>35496.9</v>
      </c>
      <c r="D14">
        <v>4811.5</v>
      </c>
      <c r="E14">
        <v>331.6</v>
      </c>
      <c r="F14">
        <v>80.900000000000006</v>
      </c>
      <c r="G14">
        <v>316.5</v>
      </c>
      <c r="H14">
        <v>659.3</v>
      </c>
      <c r="I14">
        <v>29.5</v>
      </c>
      <c r="J14">
        <v>293.8</v>
      </c>
      <c r="K14">
        <v>128.4</v>
      </c>
      <c r="M14">
        <v>2733.6</v>
      </c>
      <c r="O14">
        <v>8174.9</v>
      </c>
      <c r="Q14">
        <v>44295.1</v>
      </c>
    </row>
    <row r="15" spans="1:18" x14ac:dyDescent="0.2">
      <c r="A15" s="1">
        <v>45768.5</v>
      </c>
      <c r="C15">
        <v>33763.300000000003</v>
      </c>
      <c r="D15">
        <v>4818.8999999999996</v>
      </c>
      <c r="E15">
        <v>329.8</v>
      </c>
      <c r="F15">
        <v>80.099999999999994</v>
      </c>
      <c r="G15">
        <v>317.10000000000002</v>
      </c>
      <c r="H15">
        <v>673.1</v>
      </c>
      <c r="I15">
        <v>81.7</v>
      </c>
      <c r="J15">
        <v>285</v>
      </c>
      <c r="K15">
        <v>55.2</v>
      </c>
      <c r="M15">
        <v>2729.9</v>
      </c>
      <c r="O15">
        <v>9625.6</v>
      </c>
      <c r="Q15">
        <v>46000.4</v>
      </c>
    </row>
    <row r="16" spans="1:18" x14ac:dyDescent="0.2">
      <c r="A16" s="1">
        <v>45768.541666666672</v>
      </c>
      <c r="C16">
        <v>32089.9</v>
      </c>
      <c r="D16">
        <v>4813.8</v>
      </c>
      <c r="E16">
        <v>329.8</v>
      </c>
      <c r="F16">
        <v>80.7</v>
      </c>
      <c r="G16">
        <v>316.89999999999998</v>
      </c>
      <c r="H16">
        <v>659.1</v>
      </c>
      <c r="I16">
        <v>72</v>
      </c>
      <c r="J16">
        <v>280</v>
      </c>
      <c r="K16">
        <v>51.2</v>
      </c>
      <c r="M16">
        <v>3025.3</v>
      </c>
      <c r="O16">
        <v>10077.5</v>
      </c>
      <c r="Q16">
        <v>45201.4</v>
      </c>
    </row>
    <row r="17" spans="1:17" x14ac:dyDescent="0.2">
      <c r="A17" s="1">
        <v>45768.583333333328</v>
      </c>
      <c r="C17">
        <v>30717</v>
      </c>
      <c r="D17">
        <v>4774.3999999999996</v>
      </c>
      <c r="E17">
        <v>329.8</v>
      </c>
      <c r="F17">
        <v>81</v>
      </c>
      <c r="G17">
        <v>312.89999999999998</v>
      </c>
      <c r="H17">
        <v>714</v>
      </c>
      <c r="I17">
        <v>0.7</v>
      </c>
      <c r="J17">
        <v>278.89999999999998</v>
      </c>
      <c r="K17">
        <v>33.6</v>
      </c>
      <c r="M17">
        <v>3334.1</v>
      </c>
      <c r="O17">
        <v>10689.7</v>
      </c>
      <c r="Q17">
        <v>42591.6</v>
      </c>
    </row>
    <row r="18" spans="1:17" x14ac:dyDescent="0.2">
      <c r="A18" s="1">
        <v>45768.625</v>
      </c>
      <c r="C18">
        <v>30236.799999999999</v>
      </c>
      <c r="D18">
        <v>4596.7</v>
      </c>
      <c r="E18">
        <v>329.8</v>
      </c>
      <c r="F18">
        <v>81</v>
      </c>
      <c r="G18">
        <v>313.5</v>
      </c>
      <c r="H18">
        <v>920.7</v>
      </c>
      <c r="I18">
        <v>0.5</v>
      </c>
      <c r="J18">
        <v>281.2</v>
      </c>
      <c r="K18">
        <v>33.5</v>
      </c>
      <c r="M18">
        <v>3400.2</v>
      </c>
      <c r="O18">
        <v>10419.200000000001</v>
      </c>
      <c r="Q18">
        <v>40883.599999999999</v>
      </c>
    </row>
    <row r="19" spans="1:17" x14ac:dyDescent="0.2">
      <c r="A19" s="1">
        <v>45768.666666666672</v>
      </c>
      <c r="C19">
        <v>31242.400000000001</v>
      </c>
      <c r="D19">
        <v>4714</v>
      </c>
      <c r="E19">
        <v>329.8</v>
      </c>
      <c r="F19">
        <v>80.400000000000006</v>
      </c>
      <c r="G19">
        <v>347</v>
      </c>
      <c r="H19">
        <v>951.5</v>
      </c>
      <c r="I19">
        <v>87.3</v>
      </c>
      <c r="J19">
        <v>283.60000000000002</v>
      </c>
      <c r="K19">
        <v>69.3</v>
      </c>
      <c r="M19">
        <v>3232.9</v>
      </c>
      <c r="O19">
        <v>9345.2000000000007</v>
      </c>
      <c r="Q19">
        <v>39114.199999999997</v>
      </c>
    </row>
    <row r="20" spans="1:17" x14ac:dyDescent="0.2">
      <c r="A20" s="1">
        <v>45768.708333333328</v>
      </c>
      <c r="C20">
        <v>33020.699999999997</v>
      </c>
      <c r="D20">
        <v>4842</v>
      </c>
      <c r="E20">
        <v>329.8</v>
      </c>
      <c r="F20">
        <v>80.599999999999994</v>
      </c>
      <c r="G20">
        <v>460.4</v>
      </c>
      <c r="H20">
        <v>739</v>
      </c>
      <c r="I20">
        <v>0.6</v>
      </c>
      <c r="J20">
        <v>284.3</v>
      </c>
      <c r="K20">
        <v>206.4</v>
      </c>
      <c r="M20">
        <v>3734.4</v>
      </c>
      <c r="O20">
        <v>8029.5</v>
      </c>
      <c r="Q20">
        <v>39389.4</v>
      </c>
    </row>
    <row r="21" spans="1:17" x14ac:dyDescent="0.2">
      <c r="A21" s="1">
        <v>45768.75</v>
      </c>
      <c r="C21">
        <v>36106</v>
      </c>
      <c r="D21">
        <v>5151.8</v>
      </c>
      <c r="E21">
        <v>329.8</v>
      </c>
      <c r="F21">
        <v>80.599999999999994</v>
      </c>
      <c r="G21">
        <v>685.4</v>
      </c>
      <c r="H21">
        <v>1026.5999999999999</v>
      </c>
      <c r="I21">
        <v>81.599999999999994</v>
      </c>
      <c r="J21">
        <v>281.3</v>
      </c>
      <c r="K21">
        <v>326</v>
      </c>
      <c r="M21">
        <v>3285.1</v>
      </c>
      <c r="O21">
        <v>5455.3</v>
      </c>
      <c r="Q21">
        <v>40775.599999999999</v>
      </c>
    </row>
    <row r="22" spans="1:17" x14ac:dyDescent="0.2">
      <c r="A22" s="1">
        <v>45768.791666666672</v>
      </c>
      <c r="C22">
        <v>37444.699999999997</v>
      </c>
      <c r="D22">
        <v>5294.9</v>
      </c>
      <c r="E22">
        <v>329.8</v>
      </c>
      <c r="F22">
        <v>80.8</v>
      </c>
      <c r="G22">
        <v>1121.5999999999999</v>
      </c>
      <c r="H22">
        <v>1615.9</v>
      </c>
      <c r="I22">
        <v>313.89999999999998</v>
      </c>
      <c r="J22">
        <v>288</v>
      </c>
      <c r="K22">
        <v>370.4</v>
      </c>
      <c r="M22">
        <v>3028.9</v>
      </c>
      <c r="O22">
        <v>2668.4</v>
      </c>
      <c r="Q22">
        <v>43761.5</v>
      </c>
    </row>
    <row r="23" spans="1:17" x14ac:dyDescent="0.2">
      <c r="A23" s="1">
        <v>45768.833333333328</v>
      </c>
      <c r="C23">
        <v>37596.400000000001</v>
      </c>
      <c r="D23">
        <v>5752.5</v>
      </c>
      <c r="E23">
        <v>329.8</v>
      </c>
      <c r="F23">
        <v>81</v>
      </c>
      <c r="G23">
        <v>2279.6999999999998</v>
      </c>
      <c r="H23">
        <v>2019.8</v>
      </c>
      <c r="I23">
        <v>1315</v>
      </c>
      <c r="J23">
        <v>287.39999999999998</v>
      </c>
      <c r="K23">
        <v>480.7</v>
      </c>
      <c r="M23">
        <v>2694.2</v>
      </c>
      <c r="O23">
        <v>712.4</v>
      </c>
      <c r="Q23">
        <v>44128.1</v>
      </c>
    </row>
    <row r="24" spans="1:17" x14ac:dyDescent="0.2">
      <c r="A24" s="1">
        <v>45768.875</v>
      </c>
      <c r="C24">
        <v>38281.699999999997</v>
      </c>
      <c r="D24">
        <v>5873.5</v>
      </c>
      <c r="E24">
        <v>328.1</v>
      </c>
      <c r="F24">
        <v>80.599999999999994</v>
      </c>
      <c r="G24">
        <v>2419.5</v>
      </c>
      <c r="H24">
        <v>2317.8000000000002</v>
      </c>
      <c r="I24">
        <v>2752.8</v>
      </c>
      <c r="J24">
        <v>299.3</v>
      </c>
      <c r="K24">
        <v>551.79999999999995</v>
      </c>
      <c r="M24">
        <v>2512.1999999999998</v>
      </c>
      <c r="O24">
        <v>250.2</v>
      </c>
      <c r="Q24">
        <v>44860.5</v>
      </c>
    </row>
    <row r="25" spans="1:17" x14ac:dyDescent="0.2">
      <c r="A25" s="1">
        <v>45768.916666666672</v>
      </c>
      <c r="C25">
        <v>38422.699999999997</v>
      </c>
      <c r="D25">
        <v>5918.2</v>
      </c>
      <c r="E25">
        <v>307.60000000000002</v>
      </c>
      <c r="F25">
        <v>80.5</v>
      </c>
      <c r="G25">
        <v>2863.6</v>
      </c>
      <c r="H25">
        <v>2279</v>
      </c>
      <c r="I25">
        <v>3077.9</v>
      </c>
      <c r="J25">
        <v>307</v>
      </c>
      <c r="K25">
        <v>546.29999999999995</v>
      </c>
      <c r="M25">
        <v>2358.6999999999998</v>
      </c>
      <c r="O25">
        <v>0</v>
      </c>
      <c r="Q25">
        <v>44603.7</v>
      </c>
    </row>
    <row r="26" spans="1:17" x14ac:dyDescent="0.2">
      <c r="A26" s="1">
        <v>45768.958333333328</v>
      </c>
      <c r="C26">
        <v>38461.9</v>
      </c>
      <c r="D26">
        <v>5944.1</v>
      </c>
      <c r="E26">
        <v>301.89999999999998</v>
      </c>
      <c r="F26">
        <v>80.099999999999994</v>
      </c>
      <c r="G26">
        <v>3212.9</v>
      </c>
      <c r="H26">
        <v>1905.2</v>
      </c>
      <c r="I26">
        <v>3037.7</v>
      </c>
      <c r="J26">
        <v>312.3</v>
      </c>
      <c r="K26">
        <v>586.6</v>
      </c>
      <c r="M26">
        <v>2186.9</v>
      </c>
      <c r="O26">
        <v>0</v>
      </c>
      <c r="Q26">
        <v>45450.8</v>
      </c>
    </row>
    <row r="27" spans="1:17" x14ac:dyDescent="0.2">
      <c r="A27" s="1">
        <v>45769</v>
      </c>
      <c r="C27">
        <v>38240.199999999997</v>
      </c>
      <c r="D27">
        <v>5546.8</v>
      </c>
      <c r="E27">
        <v>330.8</v>
      </c>
      <c r="F27">
        <v>80.7</v>
      </c>
      <c r="G27">
        <v>2319.8000000000002</v>
      </c>
      <c r="H27">
        <v>1752</v>
      </c>
      <c r="I27">
        <v>2898.7</v>
      </c>
      <c r="J27">
        <v>311.3</v>
      </c>
      <c r="K27">
        <v>621.1</v>
      </c>
      <c r="M27">
        <v>2086.1999999999998</v>
      </c>
      <c r="O27">
        <v>0</v>
      </c>
      <c r="Q27">
        <v>44239.6</v>
      </c>
    </row>
    <row r="28" spans="1:17" x14ac:dyDescent="0.2">
      <c r="A28" s="1">
        <v>45769.041666666672</v>
      </c>
      <c r="C28">
        <v>38413.199999999997</v>
      </c>
      <c r="D28">
        <v>5343.9</v>
      </c>
      <c r="E28">
        <v>330.6</v>
      </c>
      <c r="F28">
        <v>80.8</v>
      </c>
      <c r="G28">
        <v>480.8</v>
      </c>
      <c r="H28">
        <v>1750.2</v>
      </c>
      <c r="I28">
        <v>2227.6</v>
      </c>
      <c r="J28">
        <v>313.5</v>
      </c>
      <c r="K28">
        <v>569.4</v>
      </c>
      <c r="M28">
        <v>2160.9</v>
      </c>
      <c r="O28">
        <v>0</v>
      </c>
      <c r="Q28">
        <v>41035.800000000003</v>
      </c>
    </row>
    <row r="29" spans="1:17" x14ac:dyDescent="0.2">
      <c r="A29" s="1">
        <v>45769.083333333328</v>
      </c>
      <c r="C29">
        <v>38442.5</v>
      </c>
      <c r="D29">
        <v>5122.3</v>
      </c>
      <c r="E29">
        <v>329.7</v>
      </c>
      <c r="F29">
        <v>80.8</v>
      </c>
      <c r="G29">
        <v>313</v>
      </c>
      <c r="H29">
        <v>1535.4</v>
      </c>
      <c r="I29">
        <v>1735.2</v>
      </c>
      <c r="J29">
        <v>315.89999999999998</v>
      </c>
      <c r="K29">
        <v>401.6</v>
      </c>
      <c r="M29">
        <v>1971.1</v>
      </c>
      <c r="O29">
        <v>0</v>
      </c>
      <c r="Q29">
        <v>39977.199999999997</v>
      </c>
    </row>
    <row r="30" spans="1:17" x14ac:dyDescent="0.2">
      <c r="A30" s="1">
        <v>45769.125</v>
      </c>
      <c r="C30">
        <v>38502.199999999997</v>
      </c>
      <c r="D30">
        <v>4990.7</v>
      </c>
      <c r="E30">
        <v>329.4</v>
      </c>
      <c r="F30">
        <v>80.8</v>
      </c>
      <c r="G30">
        <v>314.2</v>
      </c>
      <c r="H30">
        <v>1523</v>
      </c>
      <c r="I30">
        <v>1660.7</v>
      </c>
      <c r="J30">
        <v>317</v>
      </c>
      <c r="K30">
        <v>258.89999999999998</v>
      </c>
      <c r="M30">
        <v>2005.8</v>
      </c>
      <c r="O30">
        <v>0</v>
      </c>
      <c r="Q30">
        <v>37984</v>
      </c>
    </row>
    <row r="31" spans="1:17" x14ac:dyDescent="0.2">
      <c r="A31" s="1">
        <v>45769.166666666672</v>
      </c>
      <c r="C31">
        <v>38494.300000000003</v>
      </c>
      <c r="D31">
        <v>4891.2</v>
      </c>
      <c r="E31">
        <v>331.3</v>
      </c>
      <c r="F31">
        <v>80.400000000000006</v>
      </c>
      <c r="G31">
        <v>314.39999999999998</v>
      </c>
      <c r="H31">
        <v>1474.7</v>
      </c>
      <c r="I31">
        <v>1147.5999999999999</v>
      </c>
      <c r="J31">
        <v>317.8</v>
      </c>
      <c r="K31">
        <v>121.1</v>
      </c>
      <c r="M31">
        <v>1896.7</v>
      </c>
      <c r="O31">
        <v>0</v>
      </c>
      <c r="Q31">
        <v>37033.800000000003</v>
      </c>
    </row>
    <row r="32" spans="1:17" x14ac:dyDescent="0.2">
      <c r="A32" s="1">
        <v>45769.208333333328</v>
      </c>
      <c r="C32">
        <v>38566.699999999997</v>
      </c>
      <c r="D32">
        <v>4977.3</v>
      </c>
      <c r="E32">
        <v>329.8</v>
      </c>
      <c r="F32">
        <v>80.599999999999994</v>
      </c>
      <c r="G32">
        <v>402.8</v>
      </c>
      <c r="H32">
        <v>1599.9</v>
      </c>
      <c r="I32">
        <v>1203.5999999999999</v>
      </c>
      <c r="J32">
        <v>316.8</v>
      </c>
      <c r="K32">
        <v>39.5</v>
      </c>
      <c r="M32">
        <v>1728.3</v>
      </c>
      <c r="O32">
        <v>0</v>
      </c>
      <c r="Q32">
        <v>38525</v>
      </c>
    </row>
    <row r="33" spans="1:17" x14ac:dyDescent="0.2">
      <c r="A33" s="1">
        <v>45769.25</v>
      </c>
      <c r="C33">
        <v>38453</v>
      </c>
      <c r="D33">
        <v>5509.6</v>
      </c>
      <c r="E33">
        <v>331.6</v>
      </c>
      <c r="F33">
        <v>80.099999999999994</v>
      </c>
      <c r="G33">
        <v>1138.0999999999999</v>
      </c>
      <c r="H33">
        <v>2036.9</v>
      </c>
      <c r="I33">
        <v>1833</v>
      </c>
      <c r="J33">
        <v>317</v>
      </c>
      <c r="K33">
        <v>8.6999999999999993</v>
      </c>
      <c r="M33">
        <v>1558.1</v>
      </c>
      <c r="O33">
        <v>245.7</v>
      </c>
      <c r="Q33">
        <v>43005.7</v>
      </c>
    </row>
    <row r="34" spans="1:17" x14ac:dyDescent="0.2">
      <c r="A34" s="1">
        <v>45769.291666666672</v>
      </c>
      <c r="C34">
        <v>38479.9</v>
      </c>
      <c r="D34">
        <v>5878.9</v>
      </c>
      <c r="E34">
        <v>329.9</v>
      </c>
      <c r="F34">
        <v>80.400000000000006</v>
      </c>
      <c r="G34">
        <v>2050.6999999999998</v>
      </c>
      <c r="H34">
        <v>2368.8000000000002</v>
      </c>
      <c r="I34">
        <v>3350.8</v>
      </c>
      <c r="J34">
        <v>303.3</v>
      </c>
      <c r="K34">
        <v>25.3</v>
      </c>
      <c r="M34">
        <v>1330.9</v>
      </c>
      <c r="O34">
        <v>348.8</v>
      </c>
      <c r="Q34">
        <v>47315.3</v>
      </c>
    </row>
    <row r="35" spans="1:17" x14ac:dyDescent="0.2">
      <c r="A35" s="1">
        <v>45769.333333333328</v>
      </c>
      <c r="C35">
        <v>38648.699999999997</v>
      </c>
      <c r="D35">
        <v>5998.2</v>
      </c>
      <c r="E35">
        <v>328.9</v>
      </c>
      <c r="F35">
        <v>80.5</v>
      </c>
      <c r="G35">
        <v>2079.4</v>
      </c>
      <c r="H35">
        <v>2773.6</v>
      </c>
      <c r="I35">
        <v>3535.9</v>
      </c>
      <c r="J35">
        <v>304.2</v>
      </c>
      <c r="K35">
        <v>31.1</v>
      </c>
      <c r="M35">
        <v>1224.8</v>
      </c>
      <c r="O35">
        <v>1387.5</v>
      </c>
      <c r="Q35">
        <v>50161.9</v>
      </c>
    </row>
    <row r="36" spans="1:17" x14ac:dyDescent="0.2">
      <c r="A36" s="1">
        <v>45769.375</v>
      </c>
      <c r="C36">
        <v>38592.800000000003</v>
      </c>
      <c r="D36">
        <v>5822.7</v>
      </c>
      <c r="E36">
        <v>334.9</v>
      </c>
      <c r="F36">
        <v>80.2</v>
      </c>
      <c r="G36">
        <v>2011.7</v>
      </c>
      <c r="H36">
        <v>2411.8000000000002</v>
      </c>
      <c r="I36">
        <v>3184.3</v>
      </c>
      <c r="J36">
        <v>297.39999999999998</v>
      </c>
      <c r="K36">
        <v>39.200000000000003</v>
      </c>
      <c r="M36">
        <v>1064.4000000000001</v>
      </c>
      <c r="O36">
        <v>3692.5</v>
      </c>
      <c r="Q36">
        <v>50826</v>
      </c>
    </row>
    <row r="37" spans="1:17" x14ac:dyDescent="0.2">
      <c r="A37" s="1">
        <v>45769.416666666672</v>
      </c>
      <c r="C37">
        <v>38447.699999999997</v>
      </c>
      <c r="D37">
        <v>5114.8999999999996</v>
      </c>
      <c r="E37">
        <v>334.1</v>
      </c>
      <c r="F37">
        <v>80.7</v>
      </c>
      <c r="G37">
        <v>803.1</v>
      </c>
      <c r="H37">
        <v>1881.5</v>
      </c>
      <c r="I37">
        <v>2400.1</v>
      </c>
      <c r="J37">
        <v>288.7</v>
      </c>
      <c r="K37">
        <v>40.299999999999997</v>
      </c>
      <c r="M37">
        <v>995.3</v>
      </c>
      <c r="O37">
        <v>6678.6</v>
      </c>
      <c r="Q37">
        <v>50240.7</v>
      </c>
    </row>
    <row r="38" spans="1:17" x14ac:dyDescent="0.2">
      <c r="A38" s="1">
        <v>45769.458333333328</v>
      </c>
      <c r="C38">
        <v>38258.9</v>
      </c>
      <c r="D38">
        <v>4782.1000000000004</v>
      </c>
      <c r="E38">
        <v>334.3</v>
      </c>
      <c r="F38">
        <v>81</v>
      </c>
      <c r="G38">
        <v>757.7</v>
      </c>
      <c r="H38">
        <v>1557.5</v>
      </c>
      <c r="I38">
        <v>1061.2</v>
      </c>
      <c r="J38">
        <v>290.10000000000002</v>
      </c>
      <c r="K38">
        <v>21.5</v>
      </c>
      <c r="M38">
        <v>1093.8</v>
      </c>
      <c r="O38">
        <v>9179.9</v>
      </c>
      <c r="Q38">
        <v>49896.4</v>
      </c>
    </row>
    <row r="39" spans="1:17" x14ac:dyDescent="0.2">
      <c r="A39" s="1">
        <v>45769.5</v>
      </c>
      <c r="C39">
        <v>38031.1</v>
      </c>
      <c r="D39">
        <v>4923.1000000000004</v>
      </c>
      <c r="E39">
        <v>334.7</v>
      </c>
      <c r="F39">
        <v>80.900000000000006</v>
      </c>
      <c r="G39">
        <v>319</v>
      </c>
      <c r="H39">
        <v>1523.9</v>
      </c>
      <c r="I39">
        <v>742.4</v>
      </c>
      <c r="J39">
        <v>289.60000000000002</v>
      </c>
      <c r="K39">
        <v>12.7</v>
      </c>
      <c r="M39">
        <v>1287.2</v>
      </c>
      <c r="O39">
        <v>10687.4</v>
      </c>
      <c r="Q39">
        <v>50442.1</v>
      </c>
    </row>
    <row r="40" spans="1:17" x14ac:dyDescent="0.2">
      <c r="A40" s="1">
        <v>45769.541666666672</v>
      </c>
      <c r="C40">
        <v>37082.5</v>
      </c>
      <c r="D40">
        <v>4806.5</v>
      </c>
      <c r="E40">
        <v>328.9</v>
      </c>
      <c r="F40">
        <v>80.599999999999994</v>
      </c>
      <c r="G40">
        <v>318.89999999999998</v>
      </c>
      <c r="H40">
        <v>1640.7</v>
      </c>
      <c r="I40">
        <v>1110</v>
      </c>
      <c r="J40">
        <v>283.3</v>
      </c>
      <c r="K40">
        <v>0</v>
      </c>
      <c r="M40">
        <v>1468.5</v>
      </c>
      <c r="O40">
        <v>11302.7</v>
      </c>
      <c r="Q40">
        <v>49606.2</v>
      </c>
    </row>
    <row r="41" spans="1:17" x14ac:dyDescent="0.2">
      <c r="A41" s="1">
        <v>45769.583333333328</v>
      </c>
      <c r="C41">
        <v>36086</v>
      </c>
      <c r="D41">
        <v>4696</v>
      </c>
      <c r="E41">
        <v>328.5</v>
      </c>
      <c r="F41">
        <v>80.400000000000006</v>
      </c>
      <c r="G41">
        <v>318.5</v>
      </c>
      <c r="H41">
        <v>1374.5</v>
      </c>
      <c r="I41">
        <v>722.2</v>
      </c>
      <c r="J41">
        <v>283</v>
      </c>
      <c r="K41">
        <v>5.5</v>
      </c>
      <c r="M41">
        <v>1662.5</v>
      </c>
      <c r="O41">
        <v>10800.8</v>
      </c>
      <c r="Q41">
        <v>47543.7</v>
      </c>
    </row>
    <row r="42" spans="1:17" x14ac:dyDescent="0.2">
      <c r="A42" s="1">
        <v>45769.625</v>
      </c>
      <c r="C42">
        <v>36118.1</v>
      </c>
      <c r="D42">
        <v>4617.5</v>
      </c>
      <c r="E42">
        <v>327.5</v>
      </c>
      <c r="F42">
        <v>80.7</v>
      </c>
      <c r="G42">
        <v>318.7</v>
      </c>
      <c r="H42">
        <v>1262.9000000000001</v>
      </c>
      <c r="I42">
        <v>360.5</v>
      </c>
      <c r="J42">
        <v>287.2</v>
      </c>
      <c r="K42">
        <v>7.3</v>
      </c>
      <c r="M42">
        <v>1945.1</v>
      </c>
      <c r="O42">
        <v>10835.7</v>
      </c>
      <c r="Q42">
        <v>46453.7</v>
      </c>
    </row>
    <row r="43" spans="1:17" x14ac:dyDescent="0.2">
      <c r="A43" s="1">
        <v>45769.666666666672</v>
      </c>
      <c r="C43">
        <v>35788.1</v>
      </c>
      <c r="D43">
        <v>4684.2</v>
      </c>
      <c r="E43">
        <v>326.89999999999998</v>
      </c>
      <c r="F43">
        <v>80.900000000000006</v>
      </c>
      <c r="G43">
        <v>314.89999999999998</v>
      </c>
      <c r="H43">
        <v>1176.4000000000001</v>
      </c>
      <c r="I43">
        <v>184.1</v>
      </c>
      <c r="J43">
        <v>291.89999999999998</v>
      </c>
      <c r="K43">
        <v>32.6</v>
      </c>
      <c r="M43">
        <v>2142.4</v>
      </c>
      <c r="O43">
        <v>9926.2000000000007</v>
      </c>
      <c r="Q43">
        <v>45184.7</v>
      </c>
    </row>
    <row r="44" spans="1:17" x14ac:dyDescent="0.2">
      <c r="A44" s="1">
        <v>45769.708333333328</v>
      </c>
      <c r="C44">
        <v>35273.699999999997</v>
      </c>
      <c r="D44">
        <v>4939.3999999999996</v>
      </c>
      <c r="E44">
        <v>330.3</v>
      </c>
      <c r="F44">
        <v>80.3</v>
      </c>
      <c r="G44">
        <v>330.6</v>
      </c>
      <c r="H44">
        <v>1501.2</v>
      </c>
      <c r="I44">
        <v>502.6</v>
      </c>
      <c r="J44">
        <v>288.5</v>
      </c>
      <c r="K44">
        <v>45.7</v>
      </c>
      <c r="M44">
        <v>2367.9</v>
      </c>
      <c r="O44">
        <v>8255.7999999999993</v>
      </c>
      <c r="Q44">
        <v>44627.8</v>
      </c>
    </row>
    <row r="45" spans="1:17" x14ac:dyDescent="0.2">
      <c r="A45" s="1">
        <v>45769.75</v>
      </c>
      <c r="C45">
        <v>36442.6</v>
      </c>
      <c r="D45">
        <v>5268.4</v>
      </c>
      <c r="E45">
        <v>330.1</v>
      </c>
      <c r="F45">
        <v>81</v>
      </c>
      <c r="G45">
        <v>359.6</v>
      </c>
      <c r="H45">
        <v>1548.1</v>
      </c>
      <c r="I45">
        <v>220.9</v>
      </c>
      <c r="J45">
        <v>288.3</v>
      </c>
      <c r="K45">
        <v>75.5</v>
      </c>
      <c r="M45">
        <v>2452.4</v>
      </c>
      <c r="O45">
        <v>5833.4</v>
      </c>
      <c r="Q45">
        <v>45472.5</v>
      </c>
    </row>
    <row r="46" spans="1:17" x14ac:dyDescent="0.2">
      <c r="A46" s="1">
        <v>45769.791666666672</v>
      </c>
      <c r="C46">
        <v>38139.5</v>
      </c>
      <c r="D46">
        <v>5996.5</v>
      </c>
      <c r="E46">
        <v>330.7</v>
      </c>
      <c r="F46">
        <v>81</v>
      </c>
      <c r="G46">
        <v>888.7</v>
      </c>
      <c r="H46">
        <v>2325.5</v>
      </c>
      <c r="I46">
        <v>2757.9</v>
      </c>
      <c r="J46">
        <v>287.10000000000002</v>
      </c>
      <c r="K46">
        <v>74.7</v>
      </c>
      <c r="M46">
        <v>2673.9</v>
      </c>
      <c r="O46">
        <v>2775.2</v>
      </c>
      <c r="Q46">
        <v>48039.4</v>
      </c>
    </row>
    <row r="47" spans="1:17" x14ac:dyDescent="0.2">
      <c r="A47" s="1">
        <v>45769.833333333328</v>
      </c>
      <c r="C47">
        <v>38438.199999999997</v>
      </c>
      <c r="D47">
        <v>6314.4</v>
      </c>
      <c r="E47">
        <v>331.2</v>
      </c>
      <c r="F47">
        <v>80.599999999999994</v>
      </c>
      <c r="G47">
        <v>1538.8</v>
      </c>
      <c r="H47">
        <v>2620.4</v>
      </c>
      <c r="I47">
        <v>3158.2</v>
      </c>
      <c r="J47">
        <v>285.5</v>
      </c>
      <c r="K47">
        <v>281.3</v>
      </c>
      <c r="M47">
        <v>2662.2</v>
      </c>
      <c r="O47">
        <v>777.2</v>
      </c>
      <c r="Q47">
        <v>48100.2</v>
      </c>
    </row>
    <row r="48" spans="1:17" x14ac:dyDescent="0.2">
      <c r="A48" s="1">
        <v>45769.875</v>
      </c>
      <c r="C48">
        <v>38572.5</v>
      </c>
      <c r="D48">
        <v>6260.7</v>
      </c>
      <c r="E48">
        <v>328.5</v>
      </c>
      <c r="F48">
        <v>80.400000000000006</v>
      </c>
      <c r="G48">
        <v>1657.7</v>
      </c>
      <c r="H48">
        <v>2747.2</v>
      </c>
      <c r="I48">
        <v>3233.4</v>
      </c>
      <c r="J48">
        <v>290</v>
      </c>
      <c r="K48">
        <v>631.70000000000005</v>
      </c>
      <c r="M48">
        <v>2604.8000000000002</v>
      </c>
      <c r="O48">
        <v>266.10000000000002</v>
      </c>
      <c r="Q48">
        <v>47665.9</v>
      </c>
    </row>
    <row r="49" spans="1:17" x14ac:dyDescent="0.2">
      <c r="A49" s="1">
        <v>45769.916666666672</v>
      </c>
      <c r="C49">
        <v>38536.6</v>
      </c>
      <c r="D49">
        <v>6077.8</v>
      </c>
      <c r="E49">
        <v>331.1</v>
      </c>
      <c r="F49">
        <v>80.599999999999994</v>
      </c>
      <c r="G49">
        <v>1668.4</v>
      </c>
      <c r="H49">
        <v>2600.1</v>
      </c>
      <c r="I49">
        <v>3411.1</v>
      </c>
      <c r="J49">
        <v>290.10000000000002</v>
      </c>
      <c r="K49">
        <v>689.9</v>
      </c>
      <c r="M49">
        <v>2727.7</v>
      </c>
      <c r="O49">
        <v>0</v>
      </c>
      <c r="Q49">
        <v>46916.800000000003</v>
      </c>
    </row>
    <row r="50" spans="1:17" x14ac:dyDescent="0.2">
      <c r="A50" s="1">
        <v>45769.958333333328</v>
      </c>
      <c r="C50">
        <v>38506.300000000003</v>
      </c>
      <c r="D50">
        <v>5798.2</v>
      </c>
      <c r="E50">
        <v>327.7</v>
      </c>
      <c r="F50">
        <v>80.599999999999994</v>
      </c>
      <c r="G50">
        <v>1228.0999999999999</v>
      </c>
      <c r="H50">
        <v>2390.9</v>
      </c>
      <c r="I50">
        <v>3139.1</v>
      </c>
      <c r="J50">
        <v>292.5</v>
      </c>
      <c r="K50">
        <v>883.1</v>
      </c>
      <c r="M50">
        <v>3076.4</v>
      </c>
      <c r="O50">
        <v>0</v>
      </c>
      <c r="Q50">
        <v>47849</v>
      </c>
    </row>
    <row r="51" spans="1:17" x14ac:dyDescent="0.2">
      <c r="A51" s="1">
        <v>45770</v>
      </c>
      <c r="C51">
        <v>38499.300000000003</v>
      </c>
      <c r="D51">
        <v>5490.5</v>
      </c>
      <c r="E51">
        <v>330.5</v>
      </c>
      <c r="F51">
        <v>80.7</v>
      </c>
      <c r="G51">
        <v>1151.0999999999999</v>
      </c>
      <c r="H51">
        <v>1914.8</v>
      </c>
      <c r="I51">
        <v>1881.8</v>
      </c>
      <c r="J51">
        <v>292.3</v>
      </c>
      <c r="K51">
        <v>1041.4000000000001</v>
      </c>
      <c r="M51">
        <v>3432.7</v>
      </c>
      <c r="O51">
        <v>0</v>
      </c>
      <c r="Q51">
        <v>46297.4</v>
      </c>
    </row>
    <row r="52" spans="1:17" x14ac:dyDescent="0.2">
      <c r="A52" s="1">
        <v>45770.041666666672</v>
      </c>
      <c r="C52">
        <v>38323.800000000003</v>
      </c>
      <c r="D52">
        <v>5166.8</v>
      </c>
      <c r="E52">
        <v>327.7</v>
      </c>
      <c r="F52">
        <v>80.7</v>
      </c>
      <c r="G52">
        <v>358.7</v>
      </c>
      <c r="H52">
        <v>1727.8</v>
      </c>
      <c r="I52">
        <v>708.5</v>
      </c>
      <c r="J52">
        <v>294.10000000000002</v>
      </c>
      <c r="K52">
        <v>1239.5</v>
      </c>
      <c r="M52">
        <v>3872.4</v>
      </c>
      <c r="O52">
        <v>0</v>
      </c>
      <c r="Q52">
        <v>42980.1</v>
      </c>
    </row>
    <row r="53" spans="1:17" x14ac:dyDescent="0.2">
      <c r="A53" s="1">
        <v>45770.083333333328</v>
      </c>
      <c r="C53">
        <v>38153.9</v>
      </c>
      <c r="D53">
        <v>4981.2</v>
      </c>
      <c r="E53">
        <v>332.5</v>
      </c>
      <c r="F53">
        <v>80.7</v>
      </c>
      <c r="G53">
        <v>358.8</v>
      </c>
      <c r="H53">
        <v>1496.1</v>
      </c>
      <c r="I53">
        <v>233.7</v>
      </c>
      <c r="J53">
        <v>294.39999999999998</v>
      </c>
      <c r="K53">
        <v>1212.3</v>
      </c>
      <c r="M53">
        <v>4116.8</v>
      </c>
      <c r="O53">
        <v>0</v>
      </c>
      <c r="Q53">
        <v>41848.6</v>
      </c>
    </row>
    <row r="54" spans="1:17" x14ac:dyDescent="0.2">
      <c r="A54" s="1">
        <v>45770.125</v>
      </c>
      <c r="C54">
        <v>37016.199999999997</v>
      </c>
      <c r="D54">
        <v>4904.8999999999996</v>
      </c>
      <c r="E54">
        <v>331.9</v>
      </c>
      <c r="F54">
        <v>80.900000000000006</v>
      </c>
      <c r="G54">
        <v>359.4</v>
      </c>
      <c r="H54">
        <v>1466.9</v>
      </c>
      <c r="I54">
        <v>0.2</v>
      </c>
      <c r="J54">
        <v>293.2</v>
      </c>
      <c r="K54">
        <v>1188.3</v>
      </c>
      <c r="M54">
        <v>4704.8</v>
      </c>
      <c r="O54">
        <v>0</v>
      </c>
      <c r="Q54">
        <v>39612.1</v>
      </c>
    </row>
    <row r="55" spans="1:17" x14ac:dyDescent="0.2">
      <c r="A55" s="1">
        <v>45770.166666666672</v>
      </c>
      <c r="C55">
        <v>37169.4</v>
      </c>
      <c r="D55">
        <v>4768.8999999999996</v>
      </c>
      <c r="E55">
        <v>331.9</v>
      </c>
      <c r="F55">
        <v>80.599999999999994</v>
      </c>
      <c r="G55">
        <v>359</v>
      </c>
      <c r="H55">
        <v>1115.7</v>
      </c>
      <c r="I55">
        <v>0.2</v>
      </c>
      <c r="J55">
        <v>289.8</v>
      </c>
      <c r="K55">
        <v>1190.2</v>
      </c>
      <c r="M55">
        <v>5309.2</v>
      </c>
      <c r="O55">
        <v>0</v>
      </c>
      <c r="Q55">
        <v>38320.300000000003</v>
      </c>
    </row>
    <row r="56" spans="1:17" x14ac:dyDescent="0.2">
      <c r="A56" s="1">
        <v>45770.208333333328</v>
      </c>
      <c r="C56">
        <v>37436.300000000003</v>
      </c>
      <c r="D56">
        <v>4767.3</v>
      </c>
      <c r="E56">
        <v>330.9</v>
      </c>
      <c r="F56">
        <v>80.900000000000006</v>
      </c>
      <c r="G56">
        <v>359.1</v>
      </c>
      <c r="H56">
        <v>1223.7</v>
      </c>
      <c r="I56">
        <v>0.2</v>
      </c>
      <c r="J56">
        <v>287.39999999999998</v>
      </c>
      <c r="K56">
        <v>1311.2</v>
      </c>
      <c r="M56">
        <v>5934.7</v>
      </c>
      <c r="O56">
        <v>0</v>
      </c>
      <c r="Q56">
        <v>39388.800000000003</v>
      </c>
    </row>
    <row r="57" spans="1:17" x14ac:dyDescent="0.2">
      <c r="A57" s="1">
        <v>45770.25</v>
      </c>
      <c r="C57">
        <v>37439</v>
      </c>
      <c r="D57">
        <v>5096.7</v>
      </c>
      <c r="E57">
        <v>330.5</v>
      </c>
      <c r="F57">
        <v>80.900000000000006</v>
      </c>
      <c r="G57">
        <v>358.9</v>
      </c>
      <c r="H57">
        <v>1633.2</v>
      </c>
      <c r="I57">
        <v>196.8</v>
      </c>
      <c r="J57">
        <v>288.60000000000002</v>
      </c>
      <c r="K57">
        <v>1332.2</v>
      </c>
      <c r="M57">
        <v>6316.4</v>
      </c>
      <c r="O57">
        <v>252.5</v>
      </c>
      <c r="Q57">
        <v>42778.7</v>
      </c>
    </row>
    <row r="58" spans="1:17" x14ac:dyDescent="0.2">
      <c r="A58" s="1">
        <v>45770.291666666672</v>
      </c>
      <c r="C58">
        <v>38436.699999999997</v>
      </c>
      <c r="D58">
        <v>5567.8</v>
      </c>
      <c r="E58">
        <v>330.7</v>
      </c>
      <c r="F58">
        <v>81</v>
      </c>
      <c r="G58">
        <v>359.4</v>
      </c>
      <c r="H58">
        <v>2370.6999999999998</v>
      </c>
      <c r="I58">
        <v>1182.5</v>
      </c>
      <c r="J58">
        <v>288.8</v>
      </c>
      <c r="K58">
        <v>1337.4</v>
      </c>
      <c r="M58">
        <v>7153.9</v>
      </c>
      <c r="O58">
        <v>378.2</v>
      </c>
      <c r="Q58">
        <v>46368.1</v>
      </c>
    </row>
    <row r="59" spans="1:17" x14ac:dyDescent="0.2">
      <c r="A59" s="1">
        <v>45770.333333333328</v>
      </c>
      <c r="C59">
        <v>39093.699999999997</v>
      </c>
      <c r="D59">
        <v>5591.6</v>
      </c>
      <c r="E59">
        <v>330.7</v>
      </c>
      <c r="F59">
        <v>80.7</v>
      </c>
      <c r="G59">
        <v>360.9</v>
      </c>
      <c r="H59">
        <v>1998.6</v>
      </c>
      <c r="I59">
        <v>1149.8</v>
      </c>
      <c r="J59">
        <v>287.8</v>
      </c>
      <c r="K59">
        <v>1224.0999999999999</v>
      </c>
      <c r="M59">
        <v>7540.6</v>
      </c>
      <c r="O59">
        <v>1675.6</v>
      </c>
      <c r="Q59">
        <v>49908.800000000003</v>
      </c>
    </row>
    <row r="60" spans="1:17" x14ac:dyDescent="0.2">
      <c r="A60" s="1">
        <v>45770.375</v>
      </c>
      <c r="C60">
        <v>38986.6</v>
      </c>
      <c r="D60">
        <v>5368.7</v>
      </c>
      <c r="E60">
        <v>328.1</v>
      </c>
      <c r="F60">
        <v>80.7</v>
      </c>
      <c r="G60">
        <v>357.9</v>
      </c>
      <c r="H60">
        <v>1838.6</v>
      </c>
      <c r="I60">
        <v>1333.2</v>
      </c>
      <c r="J60">
        <v>289.2</v>
      </c>
      <c r="K60">
        <v>1034.2</v>
      </c>
      <c r="M60">
        <v>7482.6</v>
      </c>
      <c r="O60">
        <v>4017.4</v>
      </c>
      <c r="Q60">
        <v>52072.5</v>
      </c>
    </row>
    <row r="61" spans="1:17" x14ac:dyDescent="0.2">
      <c r="A61" s="1">
        <v>45770.416666666672</v>
      </c>
      <c r="C61">
        <v>38292.1</v>
      </c>
      <c r="D61">
        <v>4999.2</v>
      </c>
      <c r="E61">
        <v>333.6</v>
      </c>
      <c r="F61">
        <v>80.7</v>
      </c>
      <c r="G61">
        <v>360.6</v>
      </c>
      <c r="H61">
        <v>1456.6</v>
      </c>
      <c r="I61">
        <v>349.4</v>
      </c>
      <c r="J61">
        <v>286</v>
      </c>
      <c r="K61">
        <v>1151.5999999999999</v>
      </c>
      <c r="M61">
        <v>8029.3</v>
      </c>
      <c r="O61">
        <v>6469.6</v>
      </c>
      <c r="Q61">
        <v>52670.7</v>
      </c>
    </row>
    <row r="62" spans="1:17" x14ac:dyDescent="0.2">
      <c r="A62" s="1">
        <v>45770.458333333328</v>
      </c>
      <c r="C62">
        <v>38208.6</v>
      </c>
      <c r="D62">
        <v>4689.8</v>
      </c>
      <c r="E62">
        <v>332.6</v>
      </c>
      <c r="F62">
        <v>80.7</v>
      </c>
      <c r="G62">
        <v>371.8</v>
      </c>
      <c r="H62">
        <v>1284.7</v>
      </c>
      <c r="I62">
        <v>294.5</v>
      </c>
      <c r="J62">
        <v>286.8</v>
      </c>
      <c r="K62">
        <v>1146</v>
      </c>
      <c r="M62">
        <v>8324.5</v>
      </c>
      <c r="O62">
        <v>7432.1</v>
      </c>
      <c r="Q62">
        <v>52989.9</v>
      </c>
    </row>
    <row r="63" spans="1:17" x14ac:dyDescent="0.2">
      <c r="A63" s="1">
        <v>45770.5</v>
      </c>
      <c r="C63">
        <v>37580</v>
      </c>
      <c r="D63">
        <v>4684</v>
      </c>
      <c r="E63">
        <v>331.5</v>
      </c>
      <c r="F63">
        <v>107.2</v>
      </c>
      <c r="G63">
        <v>392.2</v>
      </c>
      <c r="H63">
        <v>1727.8</v>
      </c>
      <c r="I63">
        <v>1.6</v>
      </c>
      <c r="J63">
        <v>287.3</v>
      </c>
      <c r="K63">
        <v>1107.8</v>
      </c>
      <c r="M63">
        <v>8473.9</v>
      </c>
      <c r="O63">
        <v>7899.1</v>
      </c>
      <c r="Q63">
        <v>54060.6</v>
      </c>
    </row>
    <row r="64" spans="1:17" x14ac:dyDescent="0.2">
      <c r="A64" s="1">
        <v>45770.541666666672</v>
      </c>
      <c r="C64">
        <v>37129.599999999999</v>
      </c>
      <c r="D64">
        <v>4677.3999999999996</v>
      </c>
      <c r="E64">
        <v>330.5</v>
      </c>
      <c r="F64">
        <v>882.1</v>
      </c>
      <c r="G64">
        <v>475.6</v>
      </c>
      <c r="H64">
        <v>1394.4</v>
      </c>
      <c r="I64">
        <v>0.4</v>
      </c>
      <c r="J64">
        <v>287.10000000000002</v>
      </c>
      <c r="K64">
        <v>962.8</v>
      </c>
      <c r="M64">
        <v>8373.5</v>
      </c>
      <c r="O64">
        <v>7933.8</v>
      </c>
      <c r="Q64">
        <v>53146.1</v>
      </c>
    </row>
    <row r="65" spans="1:17" x14ac:dyDescent="0.2">
      <c r="A65" s="1">
        <v>45770.583333333328</v>
      </c>
      <c r="C65">
        <v>37451.199999999997</v>
      </c>
      <c r="D65">
        <v>4438.8999999999996</v>
      </c>
      <c r="E65">
        <v>329.7</v>
      </c>
      <c r="F65">
        <v>168.2</v>
      </c>
      <c r="G65">
        <v>358.8</v>
      </c>
      <c r="H65">
        <v>1112</v>
      </c>
      <c r="I65">
        <v>0.3</v>
      </c>
      <c r="J65">
        <v>283</v>
      </c>
      <c r="K65">
        <v>1010</v>
      </c>
      <c r="M65">
        <v>8248.6</v>
      </c>
      <c r="O65">
        <v>7695</v>
      </c>
      <c r="Q65">
        <v>51871.199999999997</v>
      </c>
    </row>
    <row r="66" spans="1:17" x14ac:dyDescent="0.2">
      <c r="A66" s="1">
        <v>45770.625</v>
      </c>
      <c r="C66">
        <v>37722.9</v>
      </c>
      <c r="D66">
        <v>4468.8</v>
      </c>
      <c r="E66">
        <v>329.9</v>
      </c>
      <c r="F66">
        <v>81</v>
      </c>
      <c r="G66">
        <v>357.1</v>
      </c>
      <c r="H66">
        <v>1349.1</v>
      </c>
      <c r="I66">
        <v>0.5</v>
      </c>
      <c r="J66">
        <v>274.60000000000002</v>
      </c>
      <c r="K66">
        <v>947.6</v>
      </c>
      <c r="M66">
        <v>7337.6</v>
      </c>
      <c r="O66">
        <v>7033.2</v>
      </c>
      <c r="Q66">
        <v>50233.5</v>
      </c>
    </row>
    <row r="67" spans="1:17" x14ac:dyDescent="0.2">
      <c r="A67" s="1">
        <v>45770.666666666672</v>
      </c>
      <c r="C67">
        <v>37497.199999999997</v>
      </c>
      <c r="D67">
        <v>4522.3999999999996</v>
      </c>
      <c r="E67">
        <v>323.3</v>
      </c>
      <c r="F67">
        <v>80.400000000000006</v>
      </c>
      <c r="G67">
        <v>354.4</v>
      </c>
      <c r="H67">
        <v>1292</v>
      </c>
      <c r="I67">
        <v>160.4</v>
      </c>
      <c r="J67">
        <v>260.7</v>
      </c>
      <c r="K67">
        <v>909.7</v>
      </c>
      <c r="M67">
        <v>6000.5</v>
      </c>
      <c r="O67">
        <v>6248.1</v>
      </c>
      <c r="Q67">
        <v>48679.1</v>
      </c>
    </row>
    <row r="68" spans="1:17" x14ac:dyDescent="0.2">
      <c r="A68" s="1">
        <v>45770.708333333328</v>
      </c>
      <c r="C68">
        <v>37720.9</v>
      </c>
      <c r="D68">
        <v>4857.7</v>
      </c>
      <c r="E68">
        <v>325.89999999999998</v>
      </c>
      <c r="F68">
        <v>80.400000000000006</v>
      </c>
      <c r="G68">
        <v>354.9</v>
      </c>
      <c r="H68">
        <v>1556</v>
      </c>
      <c r="I68">
        <v>301</v>
      </c>
      <c r="J68">
        <v>261.10000000000002</v>
      </c>
      <c r="K68">
        <v>922.2</v>
      </c>
      <c r="M68">
        <v>4822</v>
      </c>
      <c r="O68">
        <v>5441.2</v>
      </c>
      <c r="Q68">
        <v>47503.8</v>
      </c>
    </row>
    <row r="69" spans="1:17" x14ac:dyDescent="0.2">
      <c r="A69" s="1">
        <v>45770.75</v>
      </c>
      <c r="C69">
        <v>37488.199999999997</v>
      </c>
      <c r="D69">
        <v>5341.1</v>
      </c>
      <c r="E69">
        <v>328</v>
      </c>
      <c r="F69">
        <v>80.599999999999994</v>
      </c>
      <c r="G69">
        <v>428.4</v>
      </c>
      <c r="H69">
        <v>1937.7</v>
      </c>
      <c r="I69">
        <v>404.5</v>
      </c>
      <c r="J69">
        <v>288.89999999999998</v>
      </c>
      <c r="K69">
        <v>846.8</v>
      </c>
      <c r="M69">
        <v>4625.5</v>
      </c>
      <c r="O69">
        <v>4034.8</v>
      </c>
      <c r="Q69">
        <v>48570.3</v>
      </c>
    </row>
    <row r="70" spans="1:17" x14ac:dyDescent="0.2">
      <c r="A70" s="1">
        <v>45770.791666666672</v>
      </c>
      <c r="C70">
        <v>38002.5</v>
      </c>
      <c r="D70">
        <v>5819.7</v>
      </c>
      <c r="E70">
        <v>333.9</v>
      </c>
      <c r="F70">
        <v>94</v>
      </c>
      <c r="G70">
        <v>705.6</v>
      </c>
      <c r="H70">
        <v>2302</v>
      </c>
      <c r="I70">
        <v>1750.7</v>
      </c>
      <c r="J70">
        <v>286.10000000000002</v>
      </c>
      <c r="K70">
        <v>782.8</v>
      </c>
      <c r="M70">
        <v>4133.2</v>
      </c>
      <c r="O70">
        <v>2380.1</v>
      </c>
      <c r="Q70">
        <v>51018.3</v>
      </c>
    </row>
    <row r="71" spans="1:17" x14ac:dyDescent="0.2">
      <c r="A71" s="1">
        <v>45770.833333333328</v>
      </c>
      <c r="C71">
        <v>38141.300000000003</v>
      </c>
      <c r="D71">
        <v>6088.4</v>
      </c>
      <c r="E71">
        <v>333.2</v>
      </c>
      <c r="F71">
        <v>652.5</v>
      </c>
      <c r="G71">
        <v>1745.6</v>
      </c>
      <c r="H71">
        <v>2700.8</v>
      </c>
      <c r="I71">
        <v>2612.6</v>
      </c>
      <c r="J71">
        <v>290.60000000000002</v>
      </c>
      <c r="K71">
        <v>682.1</v>
      </c>
      <c r="M71">
        <v>3652.6</v>
      </c>
      <c r="O71">
        <v>717.3</v>
      </c>
      <c r="Q71">
        <v>50219.5</v>
      </c>
    </row>
    <row r="72" spans="1:17" x14ac:dyDescent="0.2">
      <c r="A72" s="1">
        <v>45770.875</v>
      </c>
      <c r="C72">
        <v>38381.9</v>
      </c>
      <c r="D72">
        <v>6391.5</v>
      </c>
      <c r="E72">
        <v>340.1</v>
      </c>
      <c r="F72">
        <v>659</v>
      </c>
      <c r="G72">
        <v>1799.5</v>
      </c>
      <c r="H72">
        <v>2871.3</v>
      </c>
      <c r="I72">
        <v>2867.1</v>
      </c>
      <c r="J72">
        <v>289.10000000000002</v>
      </c>
      <c r="K72">
        <v>636.1</v>
      </c>
      <c r="M72">
        <v>3598.7</v>
      </c>
      <c r="O72">
        <v>248.5</v>
      </c>
      <c r="Q72">
        <v>49305.4</v>
      </c>
    </row>
    <row r="73" spans="1:17" x14ac:dyDescent="0.2">
      <c r="A73" s="1">
        <v>45770.916666666672</v>
      </c>
      <c r="C73">
        <v>38352.9</v>
      </c>
      <c r="D73">
        <v>6136.6</v>
      </c>
      <c r="E73">
        <v>362.9</v>
      </c>
      <c r="F73">
        <v>662.4</v>
      </c>
      <c r="G73">
        <v>1803.5</v>
      </c>
      <c r="H73">
        <v>2570</v>
      </c>
      <c r="I73">
        <v>2756.4</v>
      </c>
      <c r="J73">
        <v>290.5</v>
      </c>
      <c r="K73">
        <v>598.70000000000005</v>
      </c>
      <c r="M73">
        <v>3369.6</v>
      </c>
      <c r="O73">
        <v>0</v>
      </c>
      <c r="Q73">
        <v>48764.4</v>
      </c>
    </row>
    <row r="74" spans="1:17" x14ac:dyDescent="0.2">
      <c r="A74" s="1">
        <v>45770.958333333328</v>
      </c>
      <c r="C74">
        <v>38403.800000000003</v>
      </c>
      <c r="D74">
        <v>5976.9</v>
      </c>
      <c r="E74">
        <v>362.9</v>
      </c>
      <c r="F74">
        <v>80.7</v>
      </c>
      <c r="G74">
        <v>1240.2</v>
      </c>
      <c r="H74">
        <v>2229.3000000000002</v>
      </c>
      <c r="I74">
        <v>2602.8000000000002</v>
      </c>
      <c r="J74">
        <v>291.39999999999998</v>
      </c>
      <c r="K74">
        <v>694.2</v>
      </c>
      <c r="M74">
        <v>3331.1</v>
      </c>
      <c r="O74">
        <v>0</v>
      </c>
      <c r="Q74">
        <v>49259.7</v>
      </c>
    </row>
    <row r="75" spans="1:17" x14ac:dyDescent="0.2">
      <c r="A75" s="1">
        <v>45771</v>
      </c>
      <c r="C75">
        <v>38023.300000000003</v>
      </c>
      <c r="D75">
        <v>5700.7</v>
      </c>
      <c r="E75">
        <v>362.9</v>
      </c>
      <c r="F75">
        <v>80.900000000000006</v>
      </c>
      <c r="G75">
        <v>1239.3</v>
      </c>
      <c r="H75">
        <v>2147</v>
      </c>
      <c r="I75">
        <v>2356.1999999999998</v>
      </c>
      <c r="J75">
        <v>290.39999999999998</v>
      </c>
      <c r="K75">
        <v>628.29999999999995</v>
      </c>
      <c r="M75">
        <v>3241.7</v>
      </c>
      <c r="O75">
        <v>0</v>
      </c>
      <c r="Q75">
        <v>47863.9</v>
      </c>
    </row>
    <row r="76" spans="1:17" x14ac:dyDescent="0.2">
      <c r="A76" s="1">
        <v>45771.041666666672</v>
      </c>
      <c r="C76">
        <v>38105.300000000003</v>
      </c>
      <c r="D76">
        <v>5096.3</v>
      </c>
      <c r="E76">
        <v>362.9</v>
      </c>
      <c r="F76">
        <v>80.8</v>
      </c>
      <c r="G76">
        <v>885</v>
      </c>
      <c r="H76">
        <v>1690.1</v>
      </c>
      <c r="I76">
        <v>1299</v>
      </c>
      <c r="J76">
        <v>302.60000000000002</v>
      </c>
      <c r="K76">
        <v>616.6</v>
      </c>
      <c r="M76">
        <v>3067.9</v>
      </c>
      <c r="O76">
        <v>0</v>
      </c>
      <c r="Q76">
        <v>44262.8</v>
      </c>
    </row>
    <row r="77" spans="1:17" x14ac:dyDescent="0.2">
      <c r="A77" s="1">
        <v>45771.083333333328</v>
      </c>
      <c r="C77">
        <v>37894.800000000003</v>
      </c>
      <c r="D77">
        <v>4877.8999999999996</v>
      </c>
      <c r="E77">
        <v>363</v>
      </c>
      <c r="F77">
        <v>80.900000000000006</v>
      </c>
      <c r="G77">
        <v>615</v>
      </c>
      <c r="H77">
        <v>1784.2</v>
      </c>
      <c r="I77">
        <v>684.5</v>
      </c>
      <c r="J77">
        <v>303.60000000000002</v>
      </c>
      <c r="K77">
        <v>529.29999999999995</v>
      </c>
      <c r="M77">
        <v>2906.5</v>
      </c>
      <c r="O77">
        <v>0</v>
      </c>
      <c r="Q77">
        <v>43085.3</v>
      </c>
    </row>
    <row r="78" spans="1:17" x14ac:dyDescent="0.2">
      <c r="A78" s="1">
        <v>45771.125</v>
      </c>
      <c r="C78">
        <v>37842.800000000003</v>
      </c>
      <c r="D78">
        <v>4776.3999999999996</v>
      </c>
      <c r="E78">
        <v>362.9</v>
      </c>
      <c r="F78">
        <v>80.8</v>
      </c>
      <c r="G78">
        <v>614</v>
      </c>
      <c r="H78">
        <v>1425.9</v>
      </c>
      <c r="I78">
        <v>208.1</v>
      </c>
      <c r="J78">
        <v>303.3</v>
      </c>
      <c r="K78">
        <v>357</v>
      </c>
      <c r="M78">
        <v>2711.2</v>
      </c>
      <c r="O78">
        <v>0</v>
      </c>
      <c r="Q78">
        <v>40903.199999999997</v>
      </c>
    </row>
    <row r="79" spans="1:17" x14ac:dyDescent="0.2">
      <c r="A79" s="1">
        <v>45771.166666666672</v>
      </c>
      <c r="C79">
        <v>37619</v>
      </c>
      <c r="D79">
        <v>4666.7</v>
      </c>
      <c r="E79">
        <v>362.9</v>
      </c>
      <c r="F79">
        <v>80.7</v>
      </c>
      <c r="G79">
        <v>614.1</v>
      </c>
      <c r="H79">
        <v>1390.3</v>
      </c>
      <c r="I79">
        <v>196.4</v>
      </c>
      <c r="J79">
        <v>304.7</v>
      </c>
      <c r="K79">
        <v>338.1</v>
      </c>
      <c r="M79">
        <v>2540.6999999999998</v>
      </c>
      <c r="O79">
        <v>0</v>
      </c>
      <c r="Q79">
        <v>39604</v>
      </c>
    </row>
    <row r="80" spans="1:17" x14ac:dyDescent="0.2">
      <c r="A80" s="1">
        <v>45771.208333333328</v>
      </c>
      <c r="C80">
        <v>37947.599999999999</v>
      </c>
      <c r="D80">
        <v>4844.1000000000004</v>
      </c>
      <c r="E80">
        <v>361.8</v>
      </c>
      <c r="F80">
        <v>80.5</v>
      </c>
      <c r="G80">
        <v>721.8</v>
      </c>
      <c r="H80">
        <v>1526.6</v>
      </c>
      <c r="I80">
        <v>338.2</v>
      </c>
      <c r="J80">
        <v>303.39999999999998</v>
      </c>
      <c r="K80">
        <v>213.4</v>
      </c>
      <c r="M80">
        <v>2422.6999999999998</v>
      </c>
      <c r="O80">
        <v>0</v>
      </c>
      <c r="Q80">
        <v>40386.199999999997</v>
      </c>
    </row>
    <row r="81" spans="1:17" x14ac:dyDescent="0.2">
      <c r="A81" s="1">
        <v>45771.25</v>
      </c>
      <c r="C81">
        <v>37873.9</v>
      </c>
      <c r="D81">
        <v>5251.9</v>
      </c>
      <c r="E81">
        <v>359</v>
      </c>
      <c r="F81">
        <v>861.1</v>
      </c>
      <c r="G81">
        <v>2131.9</v>
      </c>
      <c r="H81">
        <v>1604.5</v>
      </c>
      <c r="I81">
        <v>302.2</v>
      </c>
      <c r="J81">
        <v>303.5</v>
      </c>
      <c r="K81">
        <v>175.3</v>
      </c>
      <c r="M81">
        <v>2376.9</v>
      </c>
      <c r="O81">
        <v>246.7</v>
      </c>
      <c r="Q81">
        <v>44079</v>
      </c>
    </row>
    <row r="82" spans="1:17" x14ac:dyDescent="0.2">
      <c r="A82" s="1">
        <v>45771.291666666672</v>
      </c>
      <c r="C82">
        <v>37993.699999999997</v>
      </c>
      <c r="D82">
        <v>5765.3</v>
      </c>
      <c r="E82">
        <v>359</v>
      </c>
      <c r="F82">
        <v>860.1</v>
      </c>
      <c r="G82">
        <v>2389.9</v>
      </c>
      <c r="H82">
        <v>2052.4</v>
      </c>
      <c r="I82">
        <v>1093.7</v>
      </c>
      <c r="J82">
        <v>296.3</v>
      </c>
      <c r="K82">
        <v>173.6</v>
      </c>
      <c r="M82">
        <v>2324.1999999999998</v>
      </c>
      <c r="O82">
        <v>375.9</v>
      </c>
      <c r="Q82">
        <v>47961.8</v>
      </c>
    </row>
    <row r="83" spans="1:17" x14ac:dyDescent="0.2">
      <c r="A83" s="1">
        <v>45771.333333333328</v>
      </c>
      <c r="C83">
        <v>38145.599999999999</v>
      </c>
      <c r="D83">
        <v>6115.2</v>
      </c>
      <c r="E83">
        <v>359</v>
      </c>
      <c r="F83">
        <v>865.8</v>
      </c>
      <c r="G83">
        <v>2768.1</v>
      </c>
      <c r="H83">
        <v>2433.6</v>
      </c>
      <c r="I83">
        <v>2040.5</v>
      </c>
      <c r="J83">
        <v>301.3</v>
      </c>
      <c r="K83">
        <v>175.5</v>
      </c>
      <c r="M83">
        <v>2269.8000000000002</v>
      </c>
      <c r="O83">
        <v>1626.4</v>
      </c>
      <c r="Q83">
        <v>51115.5</v>
      </c>
    </row>
    <row r="84" spans="1:17" x14ac:dyDescent="0.2">
      <c r="A84" s="1">
        <v>45771.375</v>
      </c>
      <c r="C84">
        <v>38197.1</v>
      </c>
      <c r="D84">
        <v>6041.3</v>
      </c>
      <c r="E84">
        <v>360.2</v>
      </c>
      <c r="F84">
        <v>839.2</v>
      </c>
      <c r="G84">
        <v>2714.9</v>
      </c>
      <c r="H84">
        <v>2095.5</v>
      </c>
      <c r="I84">
        <v>1850.8</v>
      </c>
      <c r="J84">
        <v>299.5</v>
      </c>
      <c r="K84">
        <v>189.9</v>
      </c>
      <c r="M84">
        <v>2307.1</v>
      </c>
      <c r="O84">
        <v>4392.1000000000004</v>
      </c>
      <c r="Q84">
        <v>52671.8</v>
      </c>
    </row>
    <row r="85" spans="1:17" x14ac:dyDescent="0.2">
      <c r="A85" s="1">
        <v>45771.416666666672</v>
      </c>
      <c r="C85">
        <v>38251.5</v>
      </c>
      <c r="D85">
        <v>5563.9</v>
      </c>
      <c r="E85">
        <v>363</v>
      </c>
      <c r="F85">
        <v>80.599999999999994</v>
      </c>
      <c r="G85">
        <v>1531.5</v>
      </c>
      <c r="H85">
        <v>1866.5</v>
      </c>
      <c r="I85">
        <v>1650.5</v>
      </c>
      <c r="J85">
        <v>302.10000000000002</v>
      </c>
      <c r="K85">
        <v>92.3</v>
      </c>
      <c r="M85">
        <v>2596.4</v>
      </c>
      <c r="O85">
        <v>6741.7</v>
      </c>
      <c r="Q85">
        <v>52114.7</v>
      </c>
    </row>
    <row r="86" spans="1:17" x14ac:dyDescent="0.2">
      <c r="A86" s="1">
        <v>45771.458333333328</v>
      </c>
      <c r="C86">
        <v>38183.1</v>
      </c>
      <c r="D86">
        <v>5344.3</v>
      </c>
      <c r="E86">
        <v>360.2</v>
      </c>
      <c r="F86">
        <v>80.8</v>
      </c>
      <c r="G86">
        <v>1007.2</v>
      </c>
      <c r="H86">
        <v>1694.2</v>
      </c>
      <c r="I86">
        <v>668.7</v>
      </c>
      <c r="J86">
        <v>296.7</v>
      </c>
      <c r="K86">
        <v>116.5</v>
      </c>
      <c r="M86">
        <v>2915.3</v>
      </c>
      <c r="O86">
        <v>8779.6</v>
      </c>
      <c r="Q86">
        <v>52010.5</v>
      </c>
    </row>
    <row r="87" spans="1:17" x14ac:dyDescent="0.2">
      <c r="A87" s="1">
        <v>45771.5</v>
      </c>
      <c r="C87">
        <v>37993.4</v>
      </c>
      <c r="D87">
        <v>5134</v>
      </c>
      <c r="E87">
        <v>362</v>
      </c>
      <c r="F87">
        <v>81</v>
      </c>
      <c r="G87">
        <v>361.2</v>
      </c>
      <c r="H87">
        <v>1782.4</v>
      </c>
      <c r="I87">
        <v>631.9</v>
      </c>
      <c r="J87">
        <v>299.39999999999998</v>
      </c>
      <c r="K87">
        <v>113.3</v>
      </c>
      <c r="M87">
        <v>3237.7</v>
      </c>
      <c r="O87">
        <v>10073.700000000001</v>
      </c>
      <c r="Q87">
        <v>52879.7</v>
      </c>
    </row>
    <row r="88" spans="1:17" x14ac:dyDescent="0.2">
      <c r="A88" s="1">
        <v>45771.541666666672</v>
      </c>
      <c r="C88">
        <v>37858.300000000003</v>
      </c>
      <c r="D88">
        <v>4906.2</v>
      </c>
      <c r="E88">
        <v>362.8</v>
      </c>
      <c r="F88">
        <v>81</v>
      </c>
      <c r="G88">
        <v>363.2</v>
      </c>
      <c r="H88">
        <v>1569.8</v>
      </c>
      <c r="I88">
        <v>786.1</v>
      </c>
      <c r="J88">
        <v>297.8</v>
      </c>
      <c r="K88">
        <v>101.6</v>
      </c>
      <c r="M88">
        <v>3284.4</v>
      </c>
      <c r="O88">
        <v>10606.1</v>
      </c>
      <c r="Q88">
        <v>52676.3</v>
      </c>
    </row>
    <row r="89" spans="1:17" x14ac:dyDescent="0.2">
      <c r="A89" s="1">
        <v>45771.583333333328</v>
      </c>
      <c r="C89">
        <v>37747.800000000003</v>
      </c>
      <c r="D89">
        <v>4654.3</v>
      </c>
      <c r="E89">
        <v>362.8</v>
      </c>
      <c r="F89">
        <v>80.5</v>
      </c>
      <c r="G89">
        <v>363.7</v>
      </c>
      <c r="H89">
        <v>1155.8</v>
      </c>
      <c r="I89">
        <v>3.4</v>
      </c>
      <c r="J89">
        <v>296.39999999999998</v>
      </c>
      <c r="K89">
        <v>55.1</v>
      </c>
      <c r="M89">
        <v>3516.7</v>
      </c>
      <c r="O89">
        <v>10777.6</v>
      </c>
      <c r="Q89">
        <v>51183.3</v>
      </c>
    </row>
    <row r="90" spans="1:17" x14ac:dyDescent="0.2">
      <c r="A90" s="1">
        <v>45771.625</v>
      </c>
      <c r="C90">
        <v>37782.9</v>
      </c>
      <c r="D90">
        <v>4678.8999999999996</v>
      </c>
      <c r="E90">
        <v>362.9</v>
      </c>
      <c r="F90">
        <v>81</v>
      </c>
      <c r="G90">
        <v>363.9</v>
      </c>
      <c r="H90">
        <v>1144.4000000000001</v>
      </c>
      <c r="I90">
        <v>1.5</v>
      </c>
      <c r="J90">
        <v>308.5</v>
      </c>
      <c r="K90">
        <v>48.3</v>
      </c>
      <c r="M90">
        <v>3957.7</v>
      </c>
      <c r="O90">
        <v>10561.6</v>
      </c>
      <c r="Q90">
        <v>49669.3</v>
      </c>
    </row>
    <row r="91" spans="1:17" x14ac:dyDescent="0.2">
      <c r="A91" s="1">
        <v>45771.666666666672</v>
      </c>
      <c r="C91">
        <v>36859.699999999997</v>
      </c>
      <c r="D91">
        <v>4579.8</v>
      </c>
      <c r="E91">
        <v>362.8</v>
      </c>
      <c r="F91">
        <v>80.8</v>
      </c>
      <c r="G91">
        <v>363.1</v>
      </c>
      <c r="H91">
        <v>1129.8</v>
      </c>
      <c r="I91">
        <v>0.8</v>
      </c>
      <c r="J91">
        <v>302.60000000000002</v>
      </c>
      <c r="K91">
        <v>45.7</v>
      </c>
      <c r="M91">
        <v>4211.3</v>
      </c>
      <c r="O91">
        <v>10042.299999999999</v>
      </c>
      <c r="Q91">
        <v>48141.8</v>
      </c>
    </row>
    <row r="92" spans="1:17" x14ac:dyDescent="0.2">
      <c r="A92" s="1">
        <v>45771.708333333328</v>
      </c>
      <c r="C92">
        <v>37100.300000000003</v>
      </c>
      <c r="D92">
        <v>4653.2</v>
      </c>
      <c r="E92">
        <v>362.8</v>
      </c>
      <c r="F92">
        <v>80.5</v>
      </c>
      <c r="G92">
        <v>361.7</v>
      </c>
      <c r="H92">
        <v>1222.8</v>
      </c>
      <c r="I92">
        <v>1.5</v>
      </c>
      <c r="J92">
        <v>301.60000000000002</v>
      </c>
      <c r="K92">
        <v>45.6</v>
      </c>
      <c r="M92">
        <v>4569.8999999999996</v>
      </c>
      <c r="O92">
        <v>8512.9</v>
      </c>
      <c r="Q92">
        <v>47041.599999999999</v>
      </c>
    </row>
    <row r="93" spans="1:17" x14ac:dyDescent="0.2">
      <c r="A93" s="1">
        <v>45771.75</v>
      </c>
      <c r="C93">
        <v>36911.699999999997</v>
      </c>
      <c r="D93">
        <v>5100.1000000000004</v>
      </c>
      <c r="E93">
        <v>362.8</v>
      </c>
      <c r="F93">
        <v>79.900000000000006</v>
      </c>
      <c r="G93">
        <v>560.5</v>
      </c>
      <c r="H93">
        <v>1501.3</v>
      </c>
      <c r="I93">
        <v>0.9</v>
      </c>
      <c r="J93">
        <v>301.89999999999998</v>
      </c>
      <c r="K93">
        <v>54.7</v>
      </c>
      <c r="M93">
        <v>4719.2</v>
      </c>
      <c r="O93">
        <v>6043</v>
      </c>
      <c r="Q93">
        <v>48085</v>
      </c>
    </row>
    <row r="94" spans="1:17" x14ac:dyDescent="0.2">
      <c r="A94" s="1">
        <v>45771.791666666672</v>
      </c>
      <c r="C94">
        <v>37688.1</v>
      </c>
      <c r="D94">
        <v>5416.7</v>
      </c>
      <c r="E94">
        <v>362.8</v>
      </c>
      <c r="F94">
        <v>430.5</v>
      </c>
      <c r="G94">
        <v>1485</v>
      </c>
      <c r="H94">
        <v>1715.3</v>
      </c>
      <c r="I94">
        <v>847</v>
      </c>
      <c r="J94">
        <v>303</v>
      </c>
      <c r="K94">
        <v>36.5</v>
      </c>
      <c r="M94">
        <v>4730</v>
      </c>
      <c r="O94">
        <v>2957.6</v>
      </c>
      <c r="Q94">
        <v>50266.3</v>
      </c>
    </row>
    <row r="95" spans="1:17" x14ac:dyDescent="0.2">
      <c r="A95" s="1">
        <v>45771.833333333328</v>
      </c>
      <c r="C95">
        <v>38190</v>
      </c>
      <c r="D95">
        <v>5756.1</v>
      </c>
      <c r="E95">
        <v>363.5</v>
      </c>
      <c r="F95">
        <v>327.7</v>
      </c>
      <c r="G95">
        <v>2445.6999999999998</v>
      </c>
      <c r="H95">
        <v>2245.3000000000002</v>
      </c>
      <c r="I95">
        <v>1636.3</v>
      </c>
      <c r="J95">
        <v>304.89999999999998</v>
      </c>
      <c r="K95">
        <v>20</v>
      </c>
      <c r="M95">
        <v>4307.3</v>
      </c>
      <c r="O95">
        <v>814.8</v>
      </c>
      <c r="Q95">
        <v>49212.5</v>
      </c>
    </row>
    <row r="96" spans="1:17" x14ac:dyDescent="0.2">
      <c r="A96" s="1">
        <v>45771.875</v>
      </c>
      <c r="C96">
        <v>38456.199999999997</v>
      </c>
      <c r="D96">
        <v>6438.1</v>
      </c>
      <c r="E96">
        <v>362.8</v>
      </c>
      <c r="F96">
        <v>332.7</v>
      </c>
      <c r="G96">
        <v>2601.6999999999998</v>
      </c>
      <c r="H96">
        <v>2613.6</v>
      </c>
      <c r="I96">
        <v>2470</v>
      </c>
      <c r="J96">
        <v>307.7</v>
      </c>
      <c r="K96">
        <v>9.5</v>
      </c>
      <c r="M96">
        <v>4054.3</v>
      </c>
      <c r="O96">
        <v>274.2</v>
      </c>
      <c r="Q96">
        <v>48345.7</v>
      </c>
    </row>
    <row r="97" spans="1:17" x14ac:dyDescent="0.2">
      <c r="A97" s="1">
        <v>45771.916666666672</v>
      </c>
      <c r="C97">
        <v>38301.1</v>
      </c>
      <c r="D97">
        <v>6422.1</v>
      </c>
      <c r="E97">
        <v>362.9</v>
      </c>
      <c r="F97">
        <v>330.7</v>
      </c>
      <c r="G97">
        <v>2621.1</v>
      </c>
      <c r="H97">
        <v>2406.8000000000002</v>
      </c>
      <c r="I97">
        <v>2334.3000000000002</v>
      </c>
      <c r="J97">
        <v>305.5</v>
      </c>
      <c r="K97">
        <v>15.4</v>
      </c>
      <c r="M97">
        <v>4008.6</v>
      </c>
      <c r="O97">
        <v>0</v>
      </c>
      <c r="Q97">
        <v>47882</v>
      </c>
    </row>
    <row r="98" spans="1:17" x14ac:dyDescent="0.2">
      <c r="A98" s="1">
        <v>45771.958333333328</v>
      </c>
      <c r="C98">
        <v>38394.800000000003</v>
      </c>
      <c r="D98">
        <v>6364.2</v>
      </c>
      <c r="E98">
        <v>362.8</v>
      </c>
      <c r="F98">
        <v>332.4</v>
      </c>
      <c r="G98">
        <v>2563.5</v>
      </c>
      <c r="H98">
        <v>2250.1999999999998</v>
      </c>
      <c r="I98">
        <v>2478.1999999999998</v>
      </c>
      <c r="J98">
        <v>306.60000000000002</v>
      </c>
      <c r="K98">
        <v>67.400000000000006</v>
      </c>
      <c r="M98">
        <v>3826.7</v>
      </c>
      <c r="O98">
        <v>0</v>
      </c>
      <c r="Q98">
        <v>48868.2</v>
      </c>
    </row>
    <row r="99" spans="1:17" x14ac:dyDescent="0.2">
      <c r="A99" s="1">
        <v>45772</v>
      </c>
      <c r="C99">
        <v>38236.1</v>
      </c>
      <c r="D99">
        <v>5930.3</v>
      </c>
      <c r="E99">
        <v>365.2</v>
      </c>
      <c r="F99">
        <v>333.8</v>
      </c>
      <c r="G99">
        <v>2263.4</v>
      </c>
      <c r="H99">
        <v>2033.2</v>
      </c>
      <c r="I99">
        <v>3017.4</v>
      </c>
      <c r="J99">
        <v>309.39999999999998</v>
      </c>
      <c r="K99">
        <v>79.900000000000006</v>
      </c>
      <c r="M99">
        <v>3697.2</v>
      </c>
      <c r="O99">
        <v>0</v>
      </c>
      <c r="Q99">
        <v>47204.4</v>
      </c>
    </row>
    <row r="100" spans="1:17" x14ac:dyDescent="0.2">
      <c r="A100" s="1">
        <v>45772.041666666672</v>
      </c>
      <c r="C100">
        <v>37691</v>
      </c>
      <c r="D100">
        <v>5509.4</v>
      </c>
      <c r="E100">
        <v>362.8</v>
      </c>
      <c r="F100">
        <v>80.400000000000006</v>
      </c>
      <c r="G100">
        <v>1078.8</v>
      </c>
      <c r="H100">
        <v>1826</v>
      </c>
      <c r="I100">
        <v>1880.5</v>
      </c>
      <c r="J100">
        <v>313.7</v>
      </c>
      <c r="K100">
        <v>87.1</v>
      </c>
      <c r="M100">
        <v>3356.2</v>
      </c>
      <c r="O100">
        <v>0</v>
      </c>
      <c r="Q100">
        <v>43834.2</v>
      </c>
    </row>
    <row r="101" spans="1:17" x14ac:dyDescent="0.2">
      <c r="A101" s="1">
        <v>45772.083333333328</v>
      </c>
      <c r="C101">
        <v>37970.1</v>
      </c>
      <c r="D101">
        <v>5350.2</v>
      </c>
      <c r="E101">
        <v>362.9</v>
      </c>
      <c r="F101">
        <v>80.3</v>
      </c>
      <c r="G101">
        <v>357.2</v>
      </c>
      <c r="H101">
        <v>1622.8</v>
      </c>
      <c r="I101">
        <v>1441.8</v>
      </c>
      <c r="J101">
        <v>313.60000000000002</v>
      </c>
      <c r="K101">
        <v>50</v>
      </c>
      <c r="M101">
        <v>3021</v>
      </c>
      <c r="O101">
        <v>0</v>
      </c>
      <c r="Q101">
        <v>42892.5</v>
      </c>
    </row>
    <row r="102" spans="1:17" x14ac:dyDescent="0.2">
      <c r="A102" s="1">
        <v>45772.125</v>
      </c>
      <c r="C102">
        <v>37870.5</v>
      </c>
      <c r="D102">
        <v>5133.2</v>
      </c>
      <c r="E102">
        <v>362.9</v>
      </c>
      <c r="F102">
        <v>80.2</v>
      </c>
      <c r="G102">
        <v>359.3</v>
      </c>
      <c r="H102">
        <v>1323.5</v>
      </c>
      <c r="I102">
        <v>1033.5</v>
      </c>
      <c r="J102">
        <v>312.8</v>
      </c>
      <c r="K102">
        <v>69.2</v>
      </c>
      <c r="M102">
        <v>2855.3</v>
      </c>
      <c r="O102">
        <v>0</v>
      </c>
      <c r="Q102">
        <v>40865.699999999997</v>
      </c>
    </row>
    <row r="103" spans="1:17" x14ac:dyDescent="0.2">
      <c r="A103" s="1">
        <v>45772.166666666672</v>
      </c>
      <c r="C103">
        <v>37701.599999999999</v>
      </c>
      <c r="D103">
        <v>4899.3999999999996</v>
      </c>
      <c r="E103">
        <v>362.9</v>
      </c>
      <c r="F103">
        <v>80.2</v>
      </c>
      <c r="G103">
        <v>359.4</v>
      </c>
      <c r="H103">
        <v>1252.5999999999999</v>
      </c>
      <c r="I103">
        <v>905.5</v>
      </c>
      <c r="J103">
        <v>287.7</v>
      </c>
      <c r="K103">
        <v>89.6</v>
      </c>
      <c r="M103">
        <v>2628.3</v>
      </c>
      <c r="O103">
        <v>0</v>
      </c>
      <c r="Q103">
        <v>39976.5</v>
      </c>
    </row>
    <row r="104" spans="1:17" x14ac:dyDescent="0.2">
      <c r="A104" s="1">
        <v>45772.208333333328</v>
      </c>
      <c r="C104">
        <v>37795</v>
      </c>
      <c r="D104">
        <v>5025.3999999999996</v>
      </c>
      <c r="E104">
        <v>363</v>
      </c>
      <c r="F104">
        <v>80.400000000000006</v>
      </c>
      <c r="G104">
        <v>416.8</v>
      </c>
      <c r="H104">
        <v>1406.5</v>
      </c>
      <c r="I104">
        <v>991.6</v>
      </c>
      <c r="J104">
        <v>295.5</v>
      </c>
      <c r="K104">
        <v>95.7</v>
      </c>
      <c r="M104">
        <v>2433.6</v>
      </c>
      <c r="O104">
        <v>0</v>
      </c>
      <c r="Q104">
        <v>40860.300000000003</v>
      </c>
    </row>
    <row r="105" spans="1:17" x14ac:dyDescent="0.2">
      <c r="A105" s="1">
        <v>45772.25</v>
      </c>
      <c r="C105">
        <v>38237.800000000003</v>
      </c>
      <c r="D105">
        <v>5660.4</v>
      </c>
      <c r="E105">
        <v>363</v>
      </c>
      <c r="F105">
        <v>80.8</v>
      </c>
      <c r="G105">
        <v>1710.2</v>
      </c>
      <c r="H105">
        <v>1891.2</v>
      </c>
      <c r="I105">
        <v>1169.0999999999999</v>
      </c>
      <c r="J105">
        <v>280.89999999999998</v>
      </c>
      <c r="K105">
        <v>114.2</v>
      </c>
      <c r="M105">
        <v>2356</v>
      </c>
      <c r="O105">
        <v>265.7</v>
      </c>
      <c r="Q105">
        <v>44561</v>
      </c>
    </row>
    <row r="106" spans="1:17" x14ac:dyDescent="0.2">
      <c r="A106" s="1">
        <v>45772.291666666672</v>
      </c>
      <c r="C106">
        <v>38545.800000000003</v>
      </c>
      <c r="D106">
        <v>6026.7</v>
      </c>
      <c r="E106">
        <v>363.6</v>
      </c>
      <c r="F106">
        <v>80.7</v>
      </c>
      <c r="G106">
        <v>2420.1999999999998</v>
      </c>
      <c r="H106">
        <v>2257.4</v>
      </c>
      <c r="I106">
        <v>2284.4</v>
      </c>
      <c r="J106">
        <v>281.3</v>
      </c>
      <c r="K106">
        <v>170.2</v>
      </c>
      <c r="M106">
        <v>2433.1</v>
      </c>
      <c r="O106">
        <v>413.7</v>
      </c>
      <c r="Q106">
        <v>48211.7</v>
      </c>
    </row>
    <row r="107" spans="1:17" x14ac:dyDescent="0.2">
      <c r="A107" s="1">
        <v>45772.333333333328</v>
      </c>
      <c r="C107">
        <v>38688.9</v>
      </c>
      <c r="D107">
        <v>6208.5</v>
      </c>
      <c r="E107">
        <v>363.1</v>
      </c>
      <c r="F107">
        <v>80.599999999999994</v>
      </c>
      <c r="G107">
        <v>2440.6</v>
      </c>
      <c r="H107">
        <v>2371.3000000000002</v>
      </c>
      <c r="I107">
        <v>2041.5</v>
      </c>
      <c r="J107">
        <v>280.2</v>
      </c>
      <c r="K107">
        <v>221.7</v>
      </c>
      <c r="M107">
        <v>2397.6</v>
      </c>
      <c r="O107">
        <v>2148.8000000000002</v>
      </c>
      <c r="Q107">
        <v>51330.5</v>
      </c>
    </row>
    <row r="108" spans="1:17" x14ac:dyDescent="0.2">
      <c r="A108" s="1">
        <v>45772.375</v>
      </c>
      <c r="C108">
        <v>38655</v>
      </c>
      <c r="D108">
        <v>5895.8</v>
      </c>
      <c r="E108">
        <v>362.4</v>
      </c>
      <c r="F108">
        <v>80.7</v>
      </c>
      <c r="G108">
        <v>2420.6</v>
      </c>
      <c r="H108">
        <v>2047.2</v>
      </c>
      <c r="I108">
        <v>2069.1999999999998</v>
      </c>
      <c r="J108">
        <v>279.7</v>
      </c>
      <c r="K108">
        <v>159.4</v>
      </c>
      <c r="M108">
        <v>1947.5</v>
      </c>
      <c r="O108">
        <v>5969</v>
      </c>
      <c r="Q108">
        <v>52735.1</v>
      </c>
    </row>
    <row r="109" spans="1:17" x14ac:dyDescent="0.2">
      <c r="A109" s="1">
        <v>45772.416666666672</v>
      </c>
      <c r="C109">
        <v>38541.699999999997</v>
      </c>
      <c r="D109">
        <v>5560.8</v>
      </c>
      <c r="E109">
        <v>362</v>
      </c>
      <c r="F109">
        <v>81.5</v>
      </c>
      <c r="G109">
        <v>1898.9</v>
      </c>
      <c r="H109">
        <v>1670.7</v>
      </c>
      <c r="I109">
        <v>777.2</v>
      </c>
      <c r="J109">
        <v>287.8</v>
      </c>
      <c r="K109">
        <v>135.80000000000001</v>
      </c>
      <c r="M109">
        <v>1904.2</v>
      </c>
      <c r="O109">
        <v>9651</v>
      </c>
      <c r="Q109">
        <v>52241</v>
      </c>
    </row>
    <row r="110" spans="1:17" x14ac:dyDescent="0.2">
      <c r="A110" s="1">
        <v>45772.458333333328</v>
      </c>
      <c r="C110">
        <v>37928.400000000001</v>
      </c>
      <c r="D110">
        <v>5245.7</v>
      </c>
      <c r="E110">
        <v>362.1</v>
      </c>
      <c r="F110">
        <v>80.7</v>
      </c>
      <c r="G110">
        <v>1104.3</v>
      </c>
      <c r="H110">
        <v>1479.6</v>
      </c>
      <c r="I110">
        <v>36.4</v>
      </c>
      <c r="J110">
        <v>315.10000000000002</v>
      </c>
      <c r="K110">
        <v>125.8</v>
      </c>
      <c r="M110">
        <v>2019.7</v>
      </c>
      <c r="O110">
        <v>12538.7</v>
      </c>
      <c r="Q110">
        <v>51745.7</v>
      </c>
    </row>
    <row r="111" spans="1:17" x14ac:dyDescent="0.2">
      <c r="A111" s="1">
        <v>45772.5</v>
      </c>
      <c r="C111">
        <v>37663.199999999997</v>
      </c>
      <c r="D111">
        <v>5034.2</v>
      </c>
      <c r="E111">
        <v>363</v>
      </c>
      <c r="F111">
        <v>80.900000000000006</v>
      </c>
      <c r="G111">
        <v>1491</v>
      </c>
      <c r="H111">
        <v>1052</v>
      </c>
      <c r="I111">
        <v>27.8</v>
      </c>
      <c r="J111">
        <v>318.10000000000002</v>
      </c>
      <c r="K111">
        <v>145.9</v>
      </c>
      <c r="M111">
        <v>1861.3</v>
      </c>
      <c r="O111">
        <v>14191.4</v>
      </c>
      <c r="Q111">
        <v>51908.1</v>
      </c>
    </row>
    <row r="112" spans="1:17" x14ac:dyDescent="0.2">
      <c r="A112" s="1">
        <v>45772.541666666672</v>
      </c>
      <c r="C112">
        <v>36654.6</v>
      </c>
      <c r="D112">
        <v>4745.6000000000004</v>
      </c>
      <c r="E112">
        <v>363</v>
      </c>
      <c r="F112">
        <v>81</v>
      </c>
      <c r="G112">
        <v>793.2</v>
      </c>
      <c r="H112">
        <v>967.7</v>
      </c>
      <c r="I112">
        <v>26</v>
      </c>
      <c r="J112">
        <v>317.89999999999998</v>
      </c>
      <c r="K112">
        <v>116.2</v>
      </c>
      <c r="M112">
        <v>1906.2</v>
      </c>
      <c r="O112">
        <v>15107.8</v>
      </c>
      <c r="Q112">
        <v>51220.800000000003</v>
      </c>
    </row>
    <row r="113" spans="1:17" x14ac:dyDescent="0.2">
      <c r="A113" s="1">
        <v>45772.583333333328</v>
      </c>
      <c r="C113">
        <v>35479.800000000003</v>
      </c>
      <c r="D113">
        <v>4551.6000000000004</v>
      </c>
      <c r="E113">
        <v>363.5</v>
      </c>
      <c r="F113">
        <v>80.7</v>
      </c>
      <c r="G113">
        <v>359.6</v>
      </c>
      <c r="H113">
        <v>900.2</v>
      </c>
      <c r="I113">
        <v>25.7</v>
      </c>
      <c r="J113">
        <v>315.8</v>
      </c>
      <c r="K113">
        <v>75</v>
      </c>
      <c r="M113">
        <v>1931.5</v>
      </c>
      <c r="O113">
        <v>15577.2</v>
      </c>
      <c r="Q113">
        <v>49396.2</v>
      </c>
    </row>
    <row r="114" spans="1:17" x14ac:dyDescent="0.2">
      <c r="A114" s="1">
        <v>45772.625</v>
      </c>
      <c r="C114">
        <v>33363.599999999999</v>
      </c>
      <c r="D114">
        <v>4336.2</v>
      </c>
      <c r="E114">
        <v>363</v>
      </c>
      <c r="F114">
        <v>80.8</v>
      </c>
      <c r="G114">
        <v>358.1</v>
      </c>
      <c r="H114">
        <v>862.9</v>
      </c>
      <c r="I114">
        <v>24.6</v>
      </c>
      <c r="J114">
        <v>312.89999999999998</v>
      </c>
      <c r="K114">
        <v>134</v>
      </c>
      <c r="M114">
        <v>1939.6</v>
      </c>
      <c r="O114">
        <v>14899.8</v>
      </c>
      <c r="Q114">
        <v>47533.599999999999</v>
      </c>
    </row>
    <row r="115" spans="1:17" x14ac:dyDescent="0.2">
      <c r="A115" s="1">
        <v>45772.666666666672</v>
      </c>
      <c r="C115">
        <v>34121.599999999999</v>
      </c>
      <c r="D115">
        <v>4417.3</v>
      </c>
      <c r="E115">
        <v>363</v>
      </c>
      <c r="F115">
        <v>80.400000000000006</v>
      </c>
      <c r="G115">
        <v>354.8</v>
      </c>
      <c r="H115">
        <v>909.7</v>
      </c>
      <c r="I115">
        <v>25</v>
      </c>
      <c r="J115">
        <v>319.60000000000002</v>
      </c>
      <c r="K115">
        <v>180.8</v>
      </c>
      <c r="M115">
        <v>1864.3</v>
      </c>
      <c r="O115">
        <v>13689.4</v>
      </c>
      <c r="Q115">
        <v>45666.5</v>
      </c>
    </row>
    <row r="116" spans="1:17" x14ac:dyDescent="0.2">
      <c r="A116" s="1">
        <v>45772.708333333328</v>
      </c>
      <c r="C116">
        <v>35747.800000000003</v>
      </c>
      <c r="D116">
        <v>4705.5</v>
      </c>
      <c r="E116">
        <v>362.8</v>
      </c>
      <c r="F116">
        <v>81</v>
      </c>
      <c r="G116">
        <v>357.1</v>
      </c>
      <c r="H116">
        <v>1077.5999999999999</v>
      </c>
      <c r="I116">
        <v>25.2</v>
      </c>
      <c r="J116">
        <v>320</v>
      </c>
      <c r="K116">
        <v>167.9</v>
      </c>
      <c r="M116">
        <v>1893.8</v>
      </c>
      <c r="O116">
        <v>11515.4</v>
      </c>
      <c r="Q116">
        <v>44633.3</v>
      </c>
    </row>
    <row r="117" spans="1:17" x14ac:dyDescent="0.2">
      <c r="A117" s="1">
        <v>45772.75</v>
      </c>
      <c r="C117">
        <v>36242.5</v>
      </c>
      <c r="D117">
        <v>4984.5</v>
      </c>
      <c r="E117">
        <v>362.9</v>
      </c>
      <c r="F117">
        <v>81</v>
      </c>
      <c r="G117">
        <v>643.6</v>
      </c>
      <c r="H117">
        <v>1527.6</v>
      </c>
      <c r="I117">
        <v>25</v>
      </c>
      <c r="J117">
        <v>324.7</v>
      </c>
      <c r="K117">
        <v>283</v>
      </c>
      <c r="M117">
        <v>2035.4</v>
      </c>
      <c r="O117">
        <v>8001.9</v>
      </c>
      <c r="Q117">
        <v>45004.1</v>
      </c>
    </row>
    <row r="118" spans="1:17" x14ac:dyDescent="0.2">
      <c r="A118" s="1">
        <v>45772.791666666672</v>
      </c>
      <c r="C118">
        <v>37241.300000000003</v>
      </c>
      <c r="D118">
        <v>5526.7</v>
      </c>
      <c r="E118">
        <v>362.5</v>
      </c>
      <c r="F118">
        <v>80.2</v>
      </c>
      <c r="G118">
        <v>1704.6</v>
      </c>
      <c r="H118">
        <v>1954</v>
      </c>
      <c r="I118">
        <v>1327.9</v>
      </c>
      <c r="J118">
        <v>324.7</v>
      </c>
      <c r="K118">
        <v>339.5</v>
      </c>
      <c r="M118">
        <v>2271</v>
      </c>
      <c r="O118">
        <v>3795.8</v>
      </c>
      <c r="Q118">
        <v>46394.3</v>
      </c>
    </row>
    <row r="119" spans="1:17" x14ac:dyDescent="0.2">
      <c r="A119" s="1">
        <v>45772.833333333328</v>
      </c>
      <c r="C119">
        <v>37760.9</v>
      </c>
      <c r="D119">
        <v>6008.1</v>
      </c>
      <c r="E119">
        <v>362.7</v>
      </c>
      <c r="F119">
        <v>81</v>
      </c>
      <c r="G119">
        <v>2498.1</v>
      </c>
      <c r="H119">
        <v>2786.8</v>
      </c>
      <c r="I119">
        <v>2909.1</v>
      </c>
      <c r="J119">
        <v>325</v>
      </c>
      <c r="K119">
        <v>467.3</v>
      </c>
      <c r="M119">
        <v>2471.3000000000002</v>
      </c>
      <c r="O119">
        <v>928.1</v>
      </c>
      <c r="Q119">
        <v>46017.5</v>
      </c>
    </row>
    <row r="120" spans="1:17" x14ac:dyDescent="0.2">
      <c r="A120" s="1">
        <v>45772.875</v>
      </c>
      <c r="C120">
        <v>38204.6</v>
      </c>
      <c r="D120">
        <v>6055.1</v>
      </c>
      <c r="E120">
        <v>363.5</v>
      </c>
      <c r="F120">
        <v>80.8</v>
      </c>
      <c r="G120">
        <v>2500.5</v>
      </c>
      <c r="H120">
        <v>2769</v>
      </c>
      <c r="I120">
        <v>3641.6</v>
      </c>
      <c r="J120">
        <v>323.10000000000002</v>
      </c>
      <c r="K120">
        <v>496.6</v>
      </c>
      <c r="M120">
        <v>3285.2</v>
      </c>
      <c r="O120">
        <v>256</v>
      </c>
      <c r="Q120">
        <v>45979</v>
      </c>
    </row>
    <row r="121" spans="1:17" x14ac:dyDescent="0.2">
      <c r="A121" s="1">
        <v>45772.916666666672</v>
      </c>
      <c r="C121">
        <v>38072.199999999997</v>
      </c>
      <c r="D121">
        <v>6050.3</v>
      </c>
      <c r="E121">
        <v>363.4</v>
      </c>
      <c r="F121">
        <v>80.900000000000006</v>
      </c>
      <c r="G121">
        <v>2490.6999999999998</v>
      </c>
      <c r="H121">
        <v>2678.7</v>
      </c>
      <c r="I121">
        <v>3231.9</v>
      </c>
      <c r="J121">
        <v>324.39999999999998</v>
      </c>
      <c r="K121">
        <v>486</v>
      </c>
      <c r="M121">
        <v>4004.8</v>
      </c>
      <c r="O121">
        <v>0</v>
      </c>
      <c r="Q121">
        <v>46111.7</v>
      </c>
    </row>
    <row r="122" spans="1:17" x14ac:dyDescent="0.2">
      <c r="A122" s="1">
        <v>45772.958333333328</v>
      </c>
      <c r="C122">
        <v>37761.699999999997</v>
      </c>
      <c r="D122">
        <v>6140.3</v>
      </c>
      <c r="E122">
        <v>362.9</v>
      </c>
      <c r="F122">
        <v>80.900000000000006</v>
      </c>
      <c r="G122">
        <v>2505.8000000000002</v>
      </c>
      <c r="H122">
        <v>2721.9</v>
      </c>
      <c r="I122">
        <v>3242.1</v>
      </c>
      <c r="J122">
        <v>317.39999999999998</v>
      </c>
      <c r="K122">
        <v>449.3</v>
      </c>
      <c r="M122">
        <v>4142.5</v>
      </c>
      <c r="O122">
        <v>0</v>
      </c>
      <c r="Q122">
        <v>46877.9</v>
      </c>
    </row>
    <row r="123" spans="1:17" x14ac:dyDescent="0.2">
      <c r="A123" s="1">
        <v>45773</v>
      </c>
      <c r="C123">
        <v>37874</v>
      </c>
      <c r="D123">
        <v>5881</v>
      </c>
      <c r="E123">
        <v>363</v>
      </c>
      <c r="F123">
        <v>80.900000000000006</v>
      </c>
      <c r="G123">
        <v>2341.4</v>
      </c>
      <c r="H123">
        <v>2598.5</v>
      </c>
      <c r="I123">
        <v>3304.9</v>
      </c>
      <c r="J123">
        <v>323.2</v>
      </c>
      <c r="K123">
        <v>419.7</v>
      </c>
      <c r="M123">
        <v>4315.6000000000004</v>
      </c>
      <c r="O123">
        <v>0</v>
      </c>
      <c r="Q123">
        <v>45454</v>
      </c>
    </row>
    <row r="124" spans="1:17" x14ac:dyDescent="0.2">
      <c r="A124" s="1">
        <v>45773.041666666672</v>
      </c>
      <c r="C124">
        <v>37671.5</v>
      </c>
      <c r="D124">
        <v>5638</v>
      </c>
      <c r="E124">
        <v>362.7</v>
      </c>
      <c r="F124">
        <v>81</v>
      </c>
      <c r="G124">
        <v>1523.5</v>
      </c>
      <c r="H124">
        <v>1837.2</v>
      </c>
      <c r="I124">
        <v>2217.1999999999998</v>
      </c>
      <c r="J124">
        <v>295.89999999999998</v>
      </c>
      <c r="K124">
        <v>385.1</v>
      </c>
      <c r="M124">
        <v>4342.1000000000004</v>
      </c>
      <c r="O124">
        <v>0</v>
      </c>
      <c r="Q124">
        <v>41959</v>
      </c>
    </row>
    <row r="125" spans="1:17" x14ac:dyDescent="0.2">
      <c r="A125" s="1">
        <v>45773.083333333328</v>
      </c>
      <c r="C125">
        <v>37728.9</v>
      </c>
      <c r="D125">
        <v>5362.3</v>
      </c>
      <c r="E125">
        <v>362.8</v>
      </c>
      <c r="F125">
        <v>80.8</v>
      </c>
      <c r="G125">
        <v>1117.7</v>
      </c>
      <c r="H125">
        <v>1629.7</v>
      </c>
      <c r="I125">
        <v>1690.9</v>
      </c>
      <c r="J125">
        <v>302.39999999999998</v>
      </c>
      <c r="K125">
        <v>252.1</v>
      </c>
      <c r="M125">
        <v>4507.3999999999996</v>
      </c>
      <c r="O125">
        <v>0</v>
      </c>
      <c r="Q125">
        <v>40539.5</v>
      </c>
    </row>
    <row r="126" spans="1:17" x14ac:dyDescent="0.2">
      <c r="A126" s="1">
        <v>45773.125</v>
      </c>
      <c r="C126">
        <v>37577.699999999997</v>
      </c>
      <c r="D126">
        <v>5101.8</v>
      </c>
      <c r="E126">
        <v>362.9</v>
      </c>
      <c r="F126">
        <v>80.599999999999994</v>
      </c>
      <c r="G126">
        <v>334.8</v>
      </c>
      <c r="H126">
        <v>1292.8</v>
      </c>
      <c r="I126">
        <v>484.3</v>
      </c>
      <c r="J126">
        <v>309.3</v>
      </c>
      <c r="K126">
        <v>114.2</v>
      </c>
      <c r="M126">
        <v>4599.1000000000004</v>
      </c>
      <c r="O126">
        <v>0</v>
      </c>
      <c r="Q126">
        <v>38315.800000000003</v>
      </c>
    </row>
    <row r="127" spans="1:17" x14ac:dyDescent="0.2">
      <c r="A127" s="1">
        <v>45773.166666666672</v>
      </c>
      <c r="C127">
        <v>37195.4</v>
      </c>
      <c r="D127">
        <v>4837</v>
      </c>
      <c r="E127">
        <v>362.9</v>
      </c>
      <c r="F127">
        <v>80.8</v>
      </c>
      <c r="G127">
        <v>333.7</v>
      </c>
      <c r="H127">
        <v>1121.8</v>
      </c>
      <c r="I127">
        <v>40.1</v>
      </c>
      <c r="J127">
        <v>296.89999999999998</v>
      </c>
      <c r="K127">
        <v>97.8</v>
      </c>
      <c r="M127">
        <v>4642.5</v>
      </c>
      <c r="O127">
        <v>0</v>
      </c>
      <c r="Q127">
        <v>36857.4</v>
      </c>
    </row>
    <row r="128" spans="1:17" x14ac:dyDescent="0.2">
      <c r="A128" s="1">
        <v>45773.208333333328</v>
      </c>
      <c r="C128">
        <v>37026.400000000001</v>
      </c>
      <c r="D128">
        <v>4880.2</v>
      </c>
      <c r="E128">
        <v>362.9</v>
      </c>
      <c r="F128">
        <v>80.599999999999994</v>
      </c>
      <c r="G128">
        <v>336.6</v>
      </c>
      <c r="H128">
        <v>1002.2</v>
      </c>
      <c r="I128">
        <v>176.7</v>
      </c>
      <c r="J128">
        <v>293.39999999999998</v>
      </c>
      <c r="K128">
        <v>138.4</v>
      </c>
      <c r="M128">
        <v>4480.2</v>
      </c>
      <c r="O128">
        <v>0</v>
      </c>
      <c r="Q128">
        <v>36778.9</v>
      </c>
    </row>
    <row r="129" spans="1:17" x14ac:dyDescent="0.2">
      <c r="A129" s="1">
        <v>45773.25</v>
      </c>
      <c r="C129">
        <v>36959.199999999997</v>
      </c>
      <c r="D129">
        <v>4962.6000000000004</v>
      </c>
      <c r="E129">
        <v>362.9</v>
      </c>
      <c r="F129">
        <v>80.900000000000006</v>
      </c>
      <c r="G129">
        <v>337.6</v>
      </c>
      <c r="H129">
        <v>984.6</v>
      </c>
      <c r="I129">
        <v>509.6</v>
      </c>
      <c r="J129">
        <v>304.8</v>
      </c>
      <c r="K129">
        <v>149.19999999999999</v>
      </c>
      <c r="M129">
        <v>4079.1</v>
      </c>
      <c r="O129">
        <v>242.6</v>
      </c>
      <c r="Q129">
        <v>38204.400000000001</v>
      </c>
    </row>
    <row r="130" spans="1:17" x14ac:dyDescent="0.2">
      <c r="A130" s="1">
        <v>45773.291666666672</v>
      </c>
      <c r="C130">
        <v>37114.9</v>
      </c>
      <c r="D130">
        <v>5347.4</v>
      </c>
      <c r="E130">
        <v>362.9</v>
      </c>
      <c r="F130">
        <v>80.7</v>
      </c>
      <c r="G130">
        <v>339.7</v>
      </c>
      <c r="H130">
        <v>1287.2</v>
      </c>
      <c r="I130">
        <v>862.3</v>
      </c>
      <c r="J130">
        <v>322.60000000000002</v>
      </c>
      <c r="K130">
        <v>99.8</v>
      </c>
      <c r="M130">
        <v>3631.9</v>
      </c>
      <c r="O130">
        <v>393.2</v>
      </c>
      <c r="Q130">
        <v>38626.199999999997</v>
      </c>
    </row>
    <row r="131" spans="1:17" x14ac:dyDescent="0.2">
      <c r="A131" s="1">
        <v>45773.333333333328</v>
      </c>
      <c r="C131">
        <v>37095.699999999997</v>
      </c>
      <c r="D131">
        <v>5435.1</v>
      </c>
      <c r="E131">
        <v>362.9</v>
      </c>
      <c r="F131">
        <v>81</v>
      </c>
      <c r="G131">
        <v>338.9</v>
      </c>
      <c r="H131">
        <v>1409</v>
      </c>
      <c r="I131">
        <v>1358.2</v>
      </c>
      <c r="J131">
        <v>307.7</v>
      </c>
      <c r="K131">
        <v>89.9</v>
      </c>
      <c r="M131">
        <v>3167.4</v>
      </c>
      <c r="O131">
        <v>1787.1</v>
      </c>
      <c r="Q131">
        <v>40604.6</v>
      </c>
    </row>
    <row r="132" spans="1:17" x14ac:dyDescent="0.2">
      <c r="A132" s="1">
        <v>45773.375</v>
      </c>
      <c r="C132">
        <v>36544.699999999997</v>
      </c>
      <c r="D132">
        <v>5280.2</v>
      </c>
      <c r="E132">
        <v>363.4</v>
      </c>
      <c r="F132">
        <v>80.599999999999994</v>
      </c>
      <c r="G132">
        <v>342.1</v>
      </c>
      <c r="H132">
        <v>1215</v>
      </c>
      <c r="I132">
        <v>994.7</v>
      </c>
      <c r="J132">
        <v>318.39999999999998</v>
      </c>
      <c r="K132">
        <v>96.7</v>
      </c>
      <c r="M132">
        <v>2469.6</v>
      </c>
      <c r="O132">
        <v>4359.2</v>
      </c>
      <c r="Q132">
        <v>43014.3</v>
      </c>
    </row>
    <row r="133" spans="1:17" x14ac:dyDescent="0.2">
      <c r="A133" s="1">
        <v>45773.416666666672</v>
      </c>
      <c r="C133">
        <v>34793.9</v>
      </c>
      <c r="D133">
        <v>4789.8</v>
      </c>
      <c r="E133">
        <v>362.8</v>
      </c>
      <c r="F133">
        <v>80.400000000000006</v>
      </c>
      <c r="G133">
        <v>341.8</v>
      </c>
      <c r="H133">
        <v>847.1</v>
      </c>
      <c r="I133">
        <v>308.39999999999998</v>
      </c>
      <c r="J133">
        <v>320.89999999999998</v>
      </c>
      <c r="K133">
        <v>123.5</v>
      </c>
      <c r="M133">
        <v>2627.8</v>
      </c>
      <c r="O133">
        <v>6962.2</v>
      </c>
      <c r="Q133">
        <v>44160.2</v>
      </c>
    </row>
    <row r="134" spans="1:17" x14ac:dyDescent="0.2">
      <c r="A134" s="1">
        <v>45773.458333333328</v>
      </c>
      <c r="C134">
        <v>33339.599999999999</v>
      </c>
      <c r="D134">
        <v>4516.1000000000004</v>
      </c>
      <c r="E134">
        <v>361.9</v>
      </c>
      <c r="F134">
        <v>80.5</v>
      </c>
      <c r="G134">
        <v>341</v>
      </c>
      <c r="H134">
        <v>784.4</v>
      </c>
      <c r="I134">
        <v>15.8</v>
      </c>
      <c r="J134">
        <v>321.89999999999998</v>
      </c>
      <c r="K134">
        <v>103.2</v>
      </c>
      <c r="M134">
        <v>1765</v>
      </c>
      <c r="O134">
        <v>6977.2</v>
      </c>
      <c r="Q134">
        <v>45190.2</v>
      </c>
    </row>
    <row r="135" spans="1:17" x14ac:dyDescent="0.2">
      <c r="A135" s="1">
        <v>45773.5</v>
      </c>
      <c r="C135">
        <v>31506</v>
      </c>
      <c r="D135">
        <v>4151.7</v>
      </c>
      <c r="E135">
        <v>362.1</v>
      </c>
      <c r="F135">
        <v>80.599999999999994</v>
      </c>
      <c r="G135">
        <v>342.1</v>
      </c>
      <c r="H135">
        <v>668.2</v>
      </c>
      <c r="I135">
        <v>0.6</v>
      </c>
      <c r="J135">
        <v>321.60000000000002</v>
      </c>
      <c r="K135">
        <v>117.6</v>
      </c>
      <c r="M135">
        <v>1634.8</v>
      </c>
      <c r="O135">
        <v>7107.6</v>
      </c>
      <c r="Q135">
        <v>46302.8</v>
      </c>
    </row>
    <row r="136" spans="1:17" x14ac:dyDescent="0.2">
      <c r="A136" s="1">
        <v>45773.541666666672</v>
      </c>
      <c r="C136">
        <v>28730.5</v>
      </c>
      <c r="D136">
        <v>4055.2</v>
      </c>
      <c r="E136">
        <v>361</v>
      </c>
      <c r="F136">
        <v>80.8</v>
      </c>
      <c r="G136">
        <v>342.2</v>
      </c>
      <c r="H136">
        <v>610.70000000000005</v>
      </c>
      <c r="I136">
        <v>44.5</v>
      </c>
      <c r="J136">
        <v>323.10000000000002</v>
      </c>
      <c r="K136">
        <v>166.7</v>
      </c>
      <c r="M136">
        <v>1830.6</v>
      </c>
      <c r="O136">
        <v>7606.2</v>
      </c>
      <c r="Q136">
        <v>45902.1</v>
      </c>
    </row>
    <row r="137" spans="1:17" x14ac:dyDescent="0.2">
      <c r="A137" s="1">
        <v>45773.583333333328</v>
      </c>
      <c r="C137">
        <v>26736.1</v>
      </c>
      <c r="D137">
        <v>4013.8</v>
      </c>
      <c r="E137">
        <v>361.9</v>
      </c>
      <c r="F137">
        <v>80.5</v>
      </c>
      <c r="G137">
        <v>334</v>
      </c>
      <c r="H137">
        <v>605.29999999999995</v>
      </c>
      <c r="I137">
        <v>0.5</v>
      </c>
      <c r="J137">
        <v>323.60000000000002</v>
      </c>
      <c r="K137">
        <v>218.2</v>
      </c>
      <c r="M137">
        <v>1997.5</v>
      </c>
      <c r="O137">
        <v>7362.6</v>
      </c>
      <c r="Q137">
        <v>43195.8</v>
      </c>
    </row>
    <row r="138" spans="1:17" x14ac:dyDescent="0.2">
      <c r="A138" s="1">
        <v>45773.625</v>
      </c>
      <c r="C138">
        <v>26311.200000000001</v>
      </c>
      <c r="D138">
        <v>3849.4</v>
      </c>
      <c r="E138">
        <v>361.9</v>
      </c>
      <c r="F138">
        <v>80.8</v>
      </c>
      <c r="G138">
        <v>335.6</v>
      </c>
      <c r="H138">
        <v>719.9</v>
      </c>
      <c r="I138">
        <v>68.8</v>
      </c>
      <c r="J138">
        <v>322.39999999999998</v>
      </c>
      <c r="K138">
        <v>270.39999999999998</v>
      </c>
      <c r="M138">
        <v>2071.1999999999998</v>
      </c>
      <c r="O138">
        <v>6743.9</v>
      </c>
      <c r="Q138">
        <v>41296.800000000003</v>
      </c>
    </row>
    <row r="139" spans="1:17" x14ac:dyDescent="0.2">
      <c r="A139" s="1">
        <v>45773.666666666672</v>
      </c>
      <c r="C139">
        <v>27978.9</v>
      </c>
      <c r="D139">
        <v>4066.2</v>
      </c>
      <c r="E139">
        <v>362.4</v>
      </c>
      <c r="F139">
        <v>80.2</v>
      </c>
      <c r="G139">
        <v>335.3</v>
      </c>
      <c r="H139">
        <v>1149.0999999999999</v>
      </c>
      <c r="I139">
        <v>253.4</v>
      </c>
      <c r="J139">
        <v>323.60000000000002</v>
      </c>
      <c r="K139">
        <v>371.6</v>
      </c>
      <c r="M139">
        <v>2028.6</v>
      </c>
      <c r="O139">
        <v>5256.8</v>
      </c>
      <c r="Q139">
        <v>39439.800000000003</v>
      </c>
    </row>
    <row r="140" spans="1:17" x14ac:dyDescent="0.2">
      <c r="A140" s="1">
        <v>45773.708333333328</v>
      </c>
      <c r="C140">
        <v>30396</v>
      </c>
      <c r="D140">
        <v>4536.7</v>
      </c>
      <c r="E140">
        <v>362.9</v>
      </c>
      <c r="F140">
        <v>80.8</v>
      </c>
      <c r="G140">
        <v>336.4</v>
      </c>
      <c r="H140">
        <v>1273.5</v>
      </c>
      <c r="I140">
        <v>332.8</v>
      </c>
      <c r="J140">
        <v>323.5</v>
      </c>
      <c r="K140">
        <v>434.5</v>
      </c>
      <c r="M140">
        <v>2618.9</v>
      </c>
      <c r="O140">
        <v>4502.1000000000004</v>
      </c>
      <c r="Q140">
        <v>38618.199999999997</v>
      </c>
    </row>
    <row r="141" spans="1:17" x14ac:dyDescent="0.2">
      <c r="A141" s="1">
        <v>45773.75</v>
      </c>
      <c r="C141">
        <v>34096</v>
      </c>
      <c r="D141">
        <v>5048.1000000000004</v>
      </c>
      <c r="E141">
        <v>363.6</v>
      </c>
      <c r="F141">
        <v>81</v>
      </c>
      <c r="G141">
        <v>350.8</v>
      </c>
      <c r="H141">
        <v>1466.2</v>
      </c>
      <c r="I141">
        <v>393.5</v>
      </c>
      <c r="J141">
        <v>325.2</v>
      </c>
      <c r="K141">
        <v>412.3</v>
      </c>
      <c r="M141">
        <v>3511</v>
      </c>
      <c r="O141">
        <v>3813.6</v>
      </c>
      <c r="Q141">
        <v>39262.300000000003</v>
      </c>
    </row>
    <row r="142" spans="1:17" x14ac:dyDescent="0.2">
      <c r="A142" s="1">
        <v>45773.791666666672</v>
      </c>
      <c r="C142">
        <v>36269.800000000003</v>
      </c>
      <c r="D142">
        <v>5499.8</v>
      </c>
      <c r="E142">
        <v>363.1</v>
      </c>
      <c r="F142">
        <v>81</v>
      </c>
      <c r="G142">
        <v>363.5</v>
      </c>
      <c r="H142">
        <v>1880</v>
      </c>
      <c r="I142">
        <v>1509</v>
      </c>
      <c r="J142">
        <v>325.60000000000002</v>
      </c>
      <c r="K142">
        <v>460.7</v>
      </c>
      <c r="M142">
        <v>3553.3</v>
      </c>
      <c r="O142">
        <v>2160.1</v>
      </c>
      <c r="Q142">
        <v>41840.699999999997</v>
      </c>
    </row>
    <row r="143" spans="1:17" x14ac:dyDescent="0.2">
      <c r="A143" s="1">
        <v>45773.833333333328</v>
      </c>
      <c r="C143">
        <v>37010.6</v>
      </c>
      <c r="D143">
        <v>5807.8</v>
      </c>
      <c r="E143">
        <v>363.9</v>
      </c>
      <c r="F143">
        <v>80.400000000000006</v>
      </c>
      <c r="G143">
        <v>363.5</v>
      </c>
      <c r="H143">
        <v>2442.1999999999998</v>
      </c>
      <c r="I143">
        <v>3070.3</v>
      </c>
      <c r="J143">
        <v>323.3</v>
      </c>
      <c r="K143">
        <v>455.8</v>
      </c>
      <c r="M143">
        <v>3737.6</v>
      </c>
      <c r="O143">
        <v>717.8</v>
      </c>
      <c r="Q143">
        <v>42466.3</v>
      </c>
    </row>
    <row r="144" spans="1:17" x14ac:dyDescent="0.2">
      <c r="A144" s="1">
        <v>45773.875</v>
      </c>
      <c r="C144">
        <v>37389.599999999999</v>
      </c>
      <c r="D144">
        <v>5882.1</v>
      </c>
      <c r="E144">
        <v>361.9</v>
      </c>
      <c r="F144">
        <v>80.900000000000006</v>
      </c>
      <c r="G144">
        <v>363.3</v>
      </c>
      <c r="H144">
        <v>2239.6999999999998</v>
      </c>
      <c r="I144">
        <v>3241.6</v>
      </c>
      <c r="J144">
        <v>323</v>
      </c>
      <c r="K144">
        <v>392.7</v>
      </c>
      <c r="M144">
        <v>4424.6000000000004</v>
      </c>
      <c r="O144">
        <v>248.2</v>
      </c>
      <c r="Q144">
        <v>42432.1</v>
      </c>
    </row>
    <row r="145" spans="1:17" x14ac:dyDescent="0.2">
      <c r="A145" s="1">
        <v>45773.916666666672</v>
      </c>
      <c r="C145">
        <v>37379.5</v>
      </c>
      <c r="D145">
        <v>5911.9</v>
      </c>
      <c r="E145">
        <v>360.4</v>
      </c>
      <c r="F145">
        <v>361.7</v>
      </c>
      <c r="G145">
        <v>480.9</v>
      </c>
      <c r="H145">
        <v>2275.4</v>
      </c>
      <c r="I145">
        <v>3203.8</v>
      </c>
      <c r="J145">
        <v>323</v>
      </c>
      <c r="K145">
        <v>339.7</v>
      </c>
      <c r="M145">
        <v>4906.1000000000004</v>
      </c>
      <c r="O145">
        <v>0</v>
      </c>
      <c r="Q145">
        <v>42463.5</v>
      </c>
    </row>
    <row r="146" spans="1:17" x14ac:dyDescent="0.2">
      <c r="A146" s="1">
        <v>45773.958333333328</v>
      </c>
      <c r="C146">
        <v>37151.599999999999</v>
      </c>
      <c r="D146">
        <v>5942.7</v>
      </c>
      <c r="E146">
        <v>359.3</v>
      </c>
      <c r="F146">
        <v>358.7</v>
      </c>
      <c r="G146">
        <v>445.4</v>
      </c>
      <c r="H146">
        <v>2169.1999999999998</v>
      </c>
      <c r="I146">
        <v>2880.6</v>
      </c>
      <c r="J146">
        <v>324.8</v>
      </c>
      <c r="K146">
        <v>292</v>
      </c>
      <c r="M146">
        <v>5062.5</v>
      </c>
      <c r="O146">
        <v>0</v>
      </c>
      <c r="Q146">
        <v>43819.7</v>
      </c>
    </row>
    <row r="147" spans="1:17" x14ac:dyDescent="0.2">
      <c r="A147" s="1">
        <v>45774</v>
      </c>
      <c r="C147">
        <v>37335.5</v>
      </c>
      <c r="D147">
        <v>5603.4</v>
      </c>
      <c r="E147">
        <v>359.8</v>
      </c>
      <c r="F147">
        <v>80.900000000000006</v>
      </c>
      <c r="G147">
        <v>339.1</v>
      </c>
      <c r="H147">
        <v>1865</v>
      </c>
      <c r="I147">
        <v>2624.3</v>
      </c>
      <c r="J147">
        <v>327.5</v>
      </c>
      <c r="K147">
        <v>293</v>
      </c>
      <c r="M147">
        <v>5120</v>
      </c>
      <c r="O147">
        <v>0</v>
      </c>
      <c r="Q147">
        <v>42832.6</v>
      </c>
    </row>
    <row r="148" spans="1:17" x14ac:dyDescent="0.2">
      <c r="A148" s="1">
        <v>45774.041666666672</v>
      </c>
      <c r="C148">
        <v>37022.300000000003</v>
      </c>
      <c r="D148">
        <v>5300.8</v>
      </c>
      <c r="E148">
        <v>359</v>
      </c>
      <c r="F148">
        <v>80.8</v>
      </c>
      <c r="G148">
        <v>339.4</v>
      </c>
      <c r="H148">
        <v>1473.7</v>
      </c>
      <c r="I148">
        <v>928.6</v>
      </c>
      <c r="J148">
        <v>313.10000000000002</v>
      </c>
      <c r="K148">
        <v>248.1</v>
      </c>
      <c r="M148">
        <v>4365.3</v>
      </c>
      <c r="O148">
        <v>0</v>
      </c>
      <c r="Q148">
        <v>39706.199999999997</v>
      </c>
    </row>
    <row r="149" spans="1:17" x14ac:dyDescent="0.2">
      <c r="A149" s="1">
        <v>45774.083333333328</v>
      </c>
      <c r="C149">
        <v>36873.5</v>
      </c>
      <c r="D149">
        <v>5165.1000000000004</v>
      </c>
      <c r="E149">
        <v>358.9</v>
      </c>
      <c r="F149">
        <v>80.900000000000006</v>
      </c>
      <c r="G149">
        <v>340.1</v>
      </c>
      <c r="H149">
        <v>1535</v>
      </c>
      <c r="I149">
        <v>635.70000000000005</v>
      </c>
      <c r="J149">
        <v>327</v>
      </c>
      <c r="K149">
        <v>192.5</v>
      </c>
      <c r="M149">
        <v>3981</v>
      </c>
      <c r="O149">
        <v>0</v>
      </c>
      <c r="Q149">
        <v>38550</v>
      </c>
    </row>
    <row r="150" spans="1:17" x14ac:dyDescent="0.2">
      <c r="A150" s="1">
        <v>45774.125</v>
      </c>
      <c r="C150">
        <v>36174.300000000003</v>
      </c>
      <c r="D150">
        <v>4790.6000000000004</v>
      </c>
      <c r="E150">
        <v>358.9</v>
      </c>
      <c r="F150">
        <v>81</v>
      </c>
      <c r="G150">
        <v>340.8</v>
      </c>
      <c r="H150">
        <v>1486.6</v>
      </c>
      <c r="I150">
        <v>264.7</v>
      </c>
      <c r="J150">
        <v>331.2</v>
      </c>
      <c r="K150">
        <v>181.8</v>
      </c>
      <c r="M150">
        <v>3865.2</v>
      </c>
      <c r="O150">
        <v>0</v>
      </c>
      <c r="Q150">
        <v>36151.1</v>
      </c>
    </row>
    <row r="151" spans="1:17" x14ac:dyDescent="0.2">
      <c r="A151" s="1">
        <v>45774.166666666672</v>
      </c>
      <c r="C151">
        <v>35878.199999999997</v>
      </c>
      <c r="D151">
        <v>4671.6000000000004</v>
      </c>
      <c r="E151">
        <v>358.5</v>
      </c>
      <c r="F151">
        <v>80.400000000000006</v>
      </c>
      <c r="G151">
        <v>341.7</v>
      </c>
      <c r="H151">
        <v>1106.8</v>
      </c>
      <c r="I151">
        <v>2.9</v>
      </c>
      <c r="J151">
        <v>329.8</v>
      </c>
      <c r="K151">
        <v>124.1</v>
      </c>
      <c r="M151">
        <v>3975.2</v>
      </c>
      <c r="O151">
        <v>0</v>
      </c>
      <c r="Q151">
        <v>34574.300000000003</v>
      </c>
    </row>
    <row r="152" spans="1:17" x14ac:dyDescent="0.2">
      <c r="A152" s="1">
        <v>45774.208333333328</v>
      </c>
      <c r="C152">
        <v>36188.6</v>
      </c>
      <c r="D152">
        <v>4773</v>
      </c>
      <c r="E152">
        <v>358.9</v>
      </c>
      <c r="F152">
        <v>80.900000000000006</v>
      </c>
      <c r="G152">
        <v>341.7</v>
      </c>
      <c r="H152">
        <v>1046.5999999999999</v>
      </c>
      <c r="I152">
        <v>87.3</v>
      </c>
      <c r="J152">
        <v>331.1</v>
      </c>
      <c r="K152">
        <v>104.6</v>
      </c>
      <c r="M152">
        <v>4003.8</v>
      </c>
      <c r="O152">
        <v>0</v>
      </c>
      <c r="Q152">
        <v>34223.599999999999</v>
      </c>
    </row>
    <row r="153" spans="1:17" x14ac:dyDescent="0.2">
      <c r="A153" s="1">
        <v>45774.25</v>
      </c>
      <c r="C153">
        <v>36190.9</v>
      </c>
      <c r="D153">
        <v>5094.3</v>
      </c>
      <c r="E153">
        <v>358.7</v>
      </c>
      <c r="F153">
        <v>80.900000000000006</v>
      </c>
      <c r="G153">
        <v>341.2</v>
      </c>
      <c r="H153">
        <v>1149.5</v>
      </c>
      <c r="I153">
        <v>412.2</v>
      </c>
      <c r="J153">
        <v>325.2</v>
      </c>
      <c r="K153">
        <v>99.7</v>
      </c>
      <c r="M153">
        <v>3632.2</v>
      </c>
      <c r="O153">
        <v>244.9</v>
      </c>
      <c r="Q153">
        <v>35012.1</v>
      </c>
    </row>
    <row r="154" spans="1:17" x14ac:dyDescent="0.2">
      <c r="A154" s="1">
        <v>45774.291666666672</v>
      </c>
      <c r="C154">
        <v>35784.1</v>
      </c>
      <c r="D154">
        <v>4949.3</v>
      </c>
      <c r="E154">
        <v>358.7</v>
      </c>
      <c r="F154">
        <v>80.7</v>
      </c>
      <c r="G154">
        <v>340.3</v>
      </c>
      <c r="H154">
        <v>1106.2</v>
      </c>
      <c r="I154">
        <v>72</v>
      </c>
      <c r="J154">
        <v>322.89999999999998</v>
      </c>
      <c r="K154">
        <v>113.6</v>
      </c>
      <c r="M154">
        <v>3392.7</v>
      </c>
      <c r="O154">
        <v>387</v>
      </c>
      <c r="Q154">
        <v>35032.199999999997</v>
      </c>
    </row>
    <row r="155" spans="1:17" x14ac:dyDescent="0.2">
      <c r="A155" s="1">
        <v>45774.333333333328</v>
      </c>
      <c r="C155">
        <v>35251.4</v>
      </c>
      <c r="D155">
        <v>4496.2</v>
      </c>
      <c r="E155">
        <v>358.7</v>
      </c>
      <c r="F155">
        <v>80.7</v>
      </c>
      <c r="G155">
        <v>340.3</v>
      </c>
      <c r="H155">
        <v>901.5</v>
      </c>
      <c r="I155">
        <v>98</v>
      </c>
      <c r="J155">
        <v>322.39999999999998</v>
      </c>
      <c r="K155">
        <v>72.2</v>
      </c>
      <c r="M155">
        <v>3027.5</v>
      </c>
      <c r="O155">
        <v>1601.3</v>
      </c>
      <c r="Q155">
        <v>36493.5</v>
      </c>
    </row>
    <row r="156" spans="1:17" x14ac:dyDescent="0.2">
      <c r="A156" s="1">
        <v>45774.375</v>
      </c>
      <c r="C156">
        <v>29599.7</v>
      </c>
      <c r="D156">
        <v>4176.8999999999996</v>
      </c>
      <c r="E156">
        <v>358.8</v>
      </c>
      <c r="F156">
        <v>80.3</v>
      </c>
      <c r="G156">
        <v>341.3</v>
      </c>
      <c r="H156">
        <v>766.6</v>
      </c>
      <c r="I156">
        <v>381.8</v>
      </c>
      <c r="J156">
        <v>313.8</v>
      </c>
      <c r="K156">
        <v>56.4</v>
      </c>
      <c r="M156">
        <v>2143</v>
      </c>
      <c r="O156">
        <v>4176.8999999999996</v>
      </c>
      <c r="Q156">
        <v>38396.300000000003</v>
      </c>
    </row>
    <row r="157" spans="1:17" x14ac:dyDescent="0.2">
      <c r="A157" s="1">
        <v>45774.416666666672</v>
      </c>
      <c r="C157">
        <v>28155.7</v>
      </c>
      <c r="D157">
        <v>4031.7</v>
      </c>
      <c r="E157">
        <v>358.9</v>
      </c>
      <c r="F157">
        <v>80.7</v>
      </c>
      <c r="G157">
        <v>340.2</v>
      </c>
      <c r="H157">
        <v>621</v>
      </c>
      <c r="I157">
        <v>167.5</v>
      </c>
      <c r="J157">
        <v>310.60000000000002</v>
      </c>
      <c r="K157">
        <v>35.799999999999997</v>
      </c>
      <c r="M157">
        <v>1162.2</v>
      </c>
      <c r="O157">
        <v>5670.4</v>
      </c>
      <c r="Q157">
        <v>40364.5</v>
      </c>
    </row>
    <row r="158" spans="1:17" x14ac:dyDescent="0.2">
      <c r="A158" s="1">
        <v>45774.458333333328</v>
      </c>
      <c r="C158">
        <v>25419.7</v>
      </c>
      <c r="D158">
        <v>4095</v>
      </c>
      <c r="E158">
        <v>358.8</v>
      </c>
      <c r="F158">
        <v>80.8</v>
      </c>
      <c r="G158">
        <v>337.6</v>
      </c>
      <c r="H158">
        <v>587.70000000000005</v>
      </c>
      <c r="I158">
        <v>89.2</v>
      </c>
      <c r="J158">
        <v>298.60000000000002</v>
      </c>
      <c r="K158">
        <v>0</v>
      </c>
      <c r="M158">
        <v>1067.4000000000001</v>
      </c>
      <c r="O158">
        <v>7519</v>
      </c>
      <c r="Q158">
        <v>41352.9</v>
      </c>
    </row>
    <row r="159" spans="1:17" x14ac:dyDescent="0.2">
      <c r="A159" s="1">
        <v>45774.5</v>
      </c>
      <c r="C159">
        <v>24243.8</v>
      </c>
      <c r="D159">
        <v>4166.7</v>
      </c>
      <c r="E159">
        <v>358.9</v>
      </c>
      <c r="F159">
        <v>81</v>
      </c>
      <c r="G159">
        <v>331.7</v>
      </c>
      <c r="H159">
        <v>595.5</v>
      </c>
      <c r="I159">
        <v>218.4</v>
      </c>
      <c r="J159">
        <v>298.3</v>
      </c>
      <c r="K159">
        <v>0</v>
      </c>
      <c r="M159">
        <v>1284.5999999999999</v>
      </c>
      <c r="O159">
        <v>8359.4</v>
      </c>
      <c r="Q159">
        <v>42338.5</v>
      </c>
    </row>
    <row r="160" spans="1:17" x14ac:dyDescent="0.2">
      <c r="A160" s="1">
        <v>45774.541666666672</v>
      </c>
      <c r="C160">
        <v>24330.3</v>
      </c>
      <c r="D160">
        <v>4165</v>
      </c>
      <c r="E160">
        <v>358.5</v>
      </c>
      <c r="F160">
        <v>81</v>
      </c>
      <c r="G160">
        <v>335.2</v>
      </c>
      <c r="H160">
        <v>729.7</v>
      </c>
      <c r="I160">
        <v>9.5</v>
      </c>
      <c r="J160">
        <v>300.7</v>
      </c>
      <c r="K160">
        <v>0</v>
      </c>
      <c r="M160">
        <v>1372.8</v>
      </c>
      <c r="O160">
        <v>9686.7000000000007</v>
      </c>
      <c r="Q160">
        <v>43112.800000000003</v>
      </c>
    </row>
    <row r="161" spans="1:18" x14ac:dyDescent="0.2">
      <c r="A161" s="1">
        <v>45774.583333333328</v>
      </c>
      <c r="C161">
        <v>23987.8</v>
      </c>
      <c r="D161">
        <v>3979.5</v>
      </c>
      <c r="E161">
        <v>358.8</v>
      </c>
      <c r="F161">
        <v>80.5</v>
      </c>
      <c r="G161">
        <v>335.8</v>
      </c>
      <c r="H161">
        <v>640</v>
      </c>
      <c r="I161">
        <v>0.2</v>
      </c>
      <c r="J161">
        <v>319.89999999999998</v>
      </c>
      <c r="K161">
        <v>0</v>
      </c>
      <c r="M161">
        <v>1316.9</v>
      </c>
      <c r="O161">
        <v>9670.7999999999993</v>
      </c>
      <c r="Q161">
        <v>40599.4</v>
      </c>
    </row>
    <row r="162" spans="1:18" x14ac:dyDescent="0.2">
      <c r="A162" s="1">
        <v>45774.625</v>
      </c>
      <c r="C162">
        <v>24291.5</v>
      </c>
      <c r="D162">
        <v>3951.7</v>
      </c>
      <c r="E162">
        <v>358.8</v>
      </c>
      <c r="F162">
        <v>81</v>
      </c>
      <c r="G162">
        <v>336.5</v>
      </c>
      <c r="H162">
        <v>578.9</v>
      </c>
      <c r="I162">
        <v>0.3</v>
      </c>
      <c r="J162">
        <v>329.5</v>
      </c>
      <c r="K162">
        <v>0</v>
      </c>
      <c r="M162">
        <v>1356.3</v>
      </c>
      <c r="O162">
        <v>8426.9</v>
      </c>
      <c r="Q162">
        <v>38417.9</v>
      </c>
    </row>
    <row r="163" spans="1:18" x14ac:dyDescent="0.2">
      <c r="A163" s="1">
        <v>45774.666666666672</v>
      </c>
      <c r="C163">
        <v>24537</v>
      </c>
      <c r="D163">
        <v>3861.7</v>
      </c>
      <c r="E163">
        <v>358.8</v>
      </c>
      <c r="F163">
        <v>81</v>
      </c>
      <c r="G163">
        <v>332.5</v>
      </c>
      <c r="H163">
        <v>1068</v>
      </c>
      <c r="I163">
        <v>318.89999999999998</v>
      </c>
      <c r="J163">
        <v>332.4</v>
      </c>
      <c r="K163">
        <v>0</v>
      </c>
      <c r="M163">
        <v>1332.5</v>
      </c>
      <c r="O163">
        <v>6718.3</v>
      </c>
      <c r="Q163">
        <v>36201.599999999999</v>
      </c>
    </row>
    <row r="164" spans="1:18" x14ac:dyDescent="0.2">
      <c r="A164" s="1">
        <v>45774.708333333328</v>
      </c>
      <c r="C164">
        <v>26687.7</v>
      </c>
      <c r="D164">
        <v>4265.1000000000004</v>
      </c>
      <c r="E164">
        <v>358.8</v>
      </c>
      <c r="F164">
        <v>81</v>
      </c>
      <c r="G164">
        <v>333.1</v>
      </c>
      <c r="H164">
        <v>1429.9</v>
      </c>
      <c r="I164">
        <v>399.9</v>
      </c>
      <c r="J164">
        <v>334</v>
      </c>
      <c r="K164">
        <v>1</v>
      </c>
      <c r="M164">
        <v>1367.2</v>
      </c>
      <c r="O164">
        <v>7073.6</v>
      </c>
      <c r="Q164">
        <v>36511.1</v>
      </c>
    </row>
    <row r="165" spans="1:18" x14ac:dyDescent="0.2">
      <c r="A165" s="1">
        <v>45774.75</v>
      </c>
      <c r="C165">
        <v>32742.799999999999</v>
      </c>
      <c r="D165">
        <v>4815</v>
      </c>
      <c r="E165">
        <v>358.8</v>
      </c>
      <c r="F165">
        <v>80.400000000000006</v>
      </c>
      <c r="G165">
        <v>353.1</v>
      </c>
      <c r="H165">
        <v>1693.9</v>
      </c>
      <c r="I165">
        <v>659.2</v>
      </c>
      <c r="J165">
        <v>333.8</v>
      </c>
      <c r="K165">
        <v>49.7</v>
      </c>
      <c r="M165">
        <v>1723.6</v>
      </c>
      <c r="O165">
        <v>6518.1</v>
      </c>
      <c r="Q165">
        <v>38206.9</v>
      </c>
    </row>
    <row r="166" spans="1:18" x14ac:dyDescent="0.2">
      <c r="A166" s="1">
        <v>45774.791666666672</v>
      </c>
      <c r="B166">
        <v>44809.3</v>
      </c>
      <c r="L166">
        <v>36.200000000000003</v>
      </c>
      <c r="N166">
        <v>2386.1999999999998</v>
      </c>
      <c r="P166">
        <v>3818.3</v>
      </c>
      <c r="R166">
        <v>40278</v>
      </c>
    </row>
    <row r="167" spans="1:18" x14ac:dyDescent="0.2">
      <c r="A167" s="1">
        <v>45774.833333333328</v>
      </c>
      <c r="B167">
        <v>47999.5</v>
      </c>
      <c r="L167">
        <v>57.5</v>
      </c>
      <c r="N167">
        <v>2673.7</v>
      </c>
      <c r="P167">
        <v>1105.3</v>
      </c>
      <c r="R167">
        <v>40937</v>
      </c>
    </row>
    <row r="168" spans="1:18" x14ac:dyDescent="0.2">
      <c r="A168" s="1">
        <v>45774.875</v>
      </c>
      <c r="B168">
        <v>49094.9</v>
      </c>
      <c r="L168">
        <v>66</v>
      </c>
      <c r="N168">
        <v>3289.4</v>
      </c>
      <c r="P168">
        <v>3.8</v>
      </c>
      <c r="R168">
        <v>41607</v>
      </c>
    </row>
    <row r="169" spans="1:18" x14ac:dyDescent="0.2">
      <c r="A169" s="1">
        <v>45774.916666666672</v>
      </c>
      <c r="B169">
        <v>48662.9</v>
      </c>
      <c r="L169">
        <v>62</v>
      </c>
      <c r="N169">
        <v>3820.1</v>
      </c>
      <c r="P169">
        <v>0</v>
      </c>
      <c r="R169">
        <v>40565</v>
      </c>
    </row>
    <row r="170" spans="1:18" x14ac:dyDescent="0.2">
      <c r="A170" s="1">
        <v>45774.958333333328</v>
      </c>
      <c r="B170">
        <v>48172.3</v>
      </c>
      <c r="L170">
        <v>72.8</v>
      </c>
      <c r="N170">
        <v>3946</v>
      </c>
      <c r="P170">
        <v>0</v>
      </c>
      <c r="R170">
        <v>43033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1"/>
  <sheetViews>
    <sheetView workbookViewId="0">
      <pane xSplit="1" ySplit="3" topLeftCell="B144" activePane="bottomRight" state="frozen"/>
      <selection pane="topRight" activeCell="B1" sqref="B1"/>
      <selection pane="bottomLeft" activeCell="A4" sqref="A4"/>
      <selection pane="bottomRight" activeCell="J1" sqref="J1:J1048576"/>
    </sheetView>
  </sheetViews>
  <sheetFormatPr baseColWidth="10" defaultRowHeight="16" x14ac:dyDescent="0.2"/>
  <cols>
    <col min="1" max="1" width="14.83203125" customWidth="1"/>
  </cols>
  <sheetData>
    <row r="1" spans="1:5" x14ac:dyDescent="0.2">
      <c r="A1" t="s">
        <v>0</v>
      </c>
    </row>
    <row r="2" spans="1:5" x14ac:dyDescent="0.2">
      <c r="A2" t="s">
        <v>1</v>
      </c>
      <c r="B2" t="s">
        <v>2</v>
      </c>
      <c r="C2" t="s">
        <v>3</v>
      </c>
      <c r="D2" t="s">
        <v>4</v>
      </c>
      <c r="E2" t="s">
        <v>5</v>
      </c>
    </row>
    <row r="3" spans="1:5" x14ac:dyDescent="0.2">
      <c r="A3" t="s">
        <v>6</v>
      </c>
      <c r="B3" t="s">
        <v>7</v>
      </c>
      <c r="C3" t="s">
        <v>7</v>
      </c>
      <c r="D3" t="s">
        <v>7</v>
      </c>
      <c r="E3" t="s">
        <v>8</v>
      </c>
    </row>
    <row r="4" spans="1:5" x14ac:dyDescent="0.2">
      <c r="A4" s="1">
        <v>45768</v>
      </c>
      <c r="B4">
        <v>35731.17</v>
      </c>
      <c r="C4">
        <v>1616.095</v>
      </c>
      <c r="D4">
        <v>12885.375</v>
      </c>
      <c r="E4">
        <v>78.27</v>
      </c>
    </row>
    <row r="5" spans="1:5" x14ac:dyDescent="0.2">
      <c r="A5" s="1">
        <v>45768.041666666672</v>
      </c>
      <c r="B5">
        <v>36400.07</v>
      </c>
      <c r="C5">
        <v>1608.3049999999998</v>
      </c>
      <c r="D5">
        <v>12531.265000000001</v>
      </c>
      <c r="E5">
        <v>68.16</v>
      </c>
    </row>
    <row r="6" spans="1:5" x14ac:dyDescent="0.2">
      <c r="A6" s="1">
        <v>45768.083333333328</v>
      </c>
      <c r="B6">
        <v>36882.22</v>
      </c>
      <c r="C6">
        <v>1614.2650000000001</v>
      </c>
      <c r="D6">
        <v>11435.435000000001</v>
      </c>
      <c r="E6">
        <v>61.54</v>
      </c>
    </row>
    <row r="7" spans="1:5" x14ac:dyDescent="0.2">
      <c r="A7" s="1">
        <v>45768.125</v>
      </c>
      <c r="B7">
        <v>36896.83</v>
      </c>
      <c r="C7">
        <v>1616.8</v>
      </c>
      <c r="D7">
        <v>10702.9</v>
      </c>
      <c r="E7">
        <v>34.64</v>
      </c>
    </row>
    <row r="8" spans="1:5" x14ac:dyDescent="0.2">
      <c r="A8" s="1">
        <v>45768.166666666672</v>
      </c>
      <c r="B8">
        <v>36831.39</v>
      </c>
      <c r="C8">
        <v>542.45499999999993</v>
      </c>
      <c r="D8">
        <v>10785.115</v>
      </c>
      <c r="E8">
        <v>25</v>
      </c>
    </row>
    <row r="9" spans="1:5" x14ac:dyDescent="0.2">
      <c r="A9" s="1">
        <v>45768.208333333328</v>
      </c>
      <c r="B9">
        <v>36833.269999999997</v>
      </c>
      <c r="C9">
        <v>543.18499999999995</v>
      </c>
      <c r="D9">
        <v>10930.424999999999</v>
      </c>
      <c r="E9">
        <v>29.97</v>
      </c>
    </row>
    <row r="10" spans="1:5" x14ac:dyDescent="0.2">
      <c r="A10" s="1">
        <v>45768.25</v>
      </c>
      <c r="B10">
        <v>37034.11</v>
      </c>
      <c r="C10">
        <v>540.19000000000005</v>
      </c>
      <c r="D10">
        <v>11266.349999999999</v>
      </c>
      <c r="E10">
        <v>60.05</v>
      </c>
    </row>
    <row r="11" spans="1:5" x14ac:dyDescent="0.2">
      <c r="A11" s="1">
        <v>45768.291666666672</v>
      </c>
      <c r="B11">
        <v>37040.61</v>
      </c>
      <c r="C11">
        <v>539.93000000000006</v>
      </c>
      <c r="D11">
        <v>11669.050000000001</v>
      </c>
      <c r="E11">
        <v>72.13</v>
      </c>
    </row>
    <row r="12" spans="1:5" x14ac:dyDescent="0.2">
      <c r="A12" s="1">
        <v>45768.333333333328</v>
      </c>
      <c r="B12">
        <v>37098.519999999997</v>
      </c>
      <c r="C12">
        <v>541.59</v>
      </c>
      <c r="D12">
        <v>11867.970000000001</v>
      </c>
      <c r="E12">
        <v>65.12</v>
      </c>
    </row>
    <row r="13" spans="1:5" x14ac:dyDescent="0.2">
      <c r="A13" s="1">
        <v>45768.375</v>
      </c>
      <c r="B13">
        <v>37120.53</v>
      </c>
      <c r="C13">
        <v>544.84</v>
      </c>
      <c r="D13">
        <v>13617.730000000001</v>
      </c>
      <c r="E13">
        <v>33.979999999999997</v>
      </c>
    </row>
    <row r="14" spans="1:5" x14ac:dyDescent="0.2">
      <c r="A14" s="1">
        <v>45768.416666666672</v>
      </c>
      <c r="B14">
        <v>36893.519999999997</v>
      </c>
      <c r="C14">
        <v>550.4</v>
      </c>
      <c r="D14">
        <v>15534.63</v>
      </c>
      <c r="E14">
        <v>25.74</v>
      </c>
    </row>
    <row r="15" spans="1:5" x14ac:dyDescent="0.2">
      <c r="A15" s="1">
        <v>45768.458333333328</v>
      </c>
      <c r="B15">
        <v>35496.9</v>
      </c>
      <c r="C15">
        <v>544.37</v>
      </c>
      <c r="D15">
        <v>16986.16</v>
      </c>
      <c r="E15">
        <v>17.739999999999998</v>
      </c>
    </row>
    <row r="16" spans="1:5" x14ac:dyDescent="0.2">
      <c r="A16" s="1">
        <v>45768.5</v>
      </c>
      <c r="B16">
        <v>33763.269999999997</v>
      </c>
      <c r="C16">
        <v>539.73500000000001</v>
      </c>
      <c r="D16">
        <v>18374.974999999999</v>
      </c>
      <c r="E16">
        <v>11.83</v>
      </c>
    </row>
    <row r="17" spans="1:5" x14ac:dyDescent="0.2">
      <c r="A17" s="1">
        <v>45768.541666666672</v>
      </c>
      <c r="B17">
        <v>32089.88</v>
      </c>
      <c r="C17">
        <v>537.55999999999995</v>
      </c>
      <c r="D17">
        <v>19096.740000000002</v>
      </c>
      <c r="E17">
        <v>8.1199999999999992</v>
      </c>
    </row>
    <row r="18" spans="1:5" x14ac:dyDescent="0.2">
      <c r="A18" s="1">
        <v>45768.583333333328</v>
      </c>
      <c r="B18">
        <v>30716.99</v>
      </c>
      <c r="C18">
        <v>533.29500000000007</v>
      </c>
      <c r="D18">
        <v>20015.014999999999</v>
      </c>
      <c r="E18">
        <v>6.56</v>
      </c>
    </row>
    <row r="19" spans="1:5" x14ac:dyDescent="0.2">
      <c r="A19" s="1">
        <v>45768.625</v>
      </c>
      <c r="B19">
        <v>30236.77</v>
      </c>
      <c r="C19">
        <v>535.13</v>
      </c>
      <c r="D19">
        <v>19840.669999999998</v>
      </c>
      <c r="E19">
        <v>9.27</v>
      </c>
    </row>
    <row r="20" spans="1:5" x14ac:dyDescent="0.2">
      <c r="A20" s="1">
        <v>45768.666666666672</v>
      </c>
      <c r="B20">
        <v>31242.38</v>
      </c>
      <c r="C20">
        <v>569.24</v>
      </c>
      <c r="D20">
        <v>18784.53</v>
      </c>
      <c r="E20">
        <v>11.94</v>
      </c>
    </row>
    <row r="21" spans="1:5" x14ac:dyDescent="0.2">
      <c r="A21" s="1">
        <v>45768.708333333328</v>
      </c>
      <c r="B21">
        <v>33020.71</v>
      </c>
      <c r="C21">
        <v>683.14</v>
      </c>
      <c r="D21">
        <v>18023.230000000003</v>
      </c>
      <c r="E21">
        <v>20.329999999999998</v>
      </c>
    </row>
    <row r="22" spans="1:5" x14ac:dyDescent="0.2">
      <c r="A22" s="1">
        <v>45768.75</v>
      </c>
      <c r="B22">
        <v>36106</v>
      </c>
      <c r="C22">
        <v>906.58</v>
      </c>
      <c r="D22">
        <v>15715.259999999998</v>
      </c>
      <c r="E22">
        <v>44.86</v>
      </c>
    </row>
    <row r="23" spans="1:5" x14ac:dyDescent="0.2">
      <c r="A23" s="1">
        <v>45768.791666666672</v>
      </c>
      <c r="B23">
        <v>37444.71</v>
      </c>
      <c r="C23">
        <v>1346.375</v>
      </c>
      <c r="D23">
        <v>13452.185000000001</v>
      </c>
      <c r="E23">
        <v>107.78</v>
      </c>
    </row>
    <row r="24" spans="1:5" x14ac:dyDescent="0.2">
      <c r="A24" s="1">
        <v>45768.833333333328</v>
      </c>
      <c r="B24">
        <v>37596.379999999997</v>
      </c>
      <c r="C24">
        <v>2504.375</v>
      </c>
      <c r="D24">
        <v>12133.064999999999</v>
      </c>
      <c r="E24">
        <v>134.09</v>
      </c>
    </row>
    <row r="25" spans="1:5" x14ac:dyDescent="0.2">
      <c r="A25" s="1">
        <v>45768.875</v>
      </c>
      <c r="B25">
        <v>38281.67</v>
      </c>
      <c r="C25">
        <v>2649.8100000000004</v>
      </c>
      <c r="D25">
        <v>11983.34</v>
      </c>
      <c r="E25">
        <v>132.1</v>
      </c>
    </row>
    <row r="26" spans="1:5" x14ac:dyDescent="0.2">
      <c r="A26" s="1">
        <v>45768.916666666672</v>
      </c>
      <c r="B26">
        <v>38422.699999999997</v>
      </c>
      <c r="C26">
        <v>3097.62</v>
      </c>
      <c r="D26">
        <v>11563.329999999998</v>
      </c>
      <c r="E26">
        <v>122.77</v>
      </c>
    </row>
    <row r="27" spans="1:5" x14ac:dyDescent="0.2">
      <c r="A27" s="1">
        <v>45768.958333333328</v>
      </c>
      <c r="B27">
        <v>38461.949999999997</v>
      </c>
      <c r="C27">
        <v>3449.0949999999998</v>
      </c>
      <c r="D27">
        <v>11080.875</v>
      </c>
      <c r="E27">
        <v>102.93</v>
      </c>
    </row>
    <row r="28" spans="1:5" x14ac:dyDescent="0.2">
      <c r="A28" s="1">
        <v>45769</v>
      </c>
      <c r="B28">
        <v>38240.160000000003</v>
      </c>
      <c r="C28">
        <v>2556.19</v>
      </c>
      <c r="D28">
        <v>10492.470000000001</v>
      </c>
      <c r="E28">
        <v>85.1</v>
      </c>
    </row>
    <row r="29" spans="1:5" x14ac:dyDescent="0.2">
      <c r="A29" s="1">
        <v>45769.041666666672</v>
      </c>
      <c r="B29">
        <v>38413.18</v>
      </c>
      <c r="C29">
        <v>718.4</v>
      </c>
      <c r="D29">
        <v>10311.709999999999</v>
      </c>
      <c r="E29">
        <v>76.05</v>
      </c>
    </row>
    <row r="30" spans="1:5" x14ac:dyDescent="0.2">
      <c r="A30" s="1">
        <v>45769.083333333328</v>
      </c>
      <c r="B30">
        <v>38442.49</v>
      </c>
      <c r="C30">
        <v>551.73500000000001</v>
      </c>
      <c r="D30">
        <v>9517.9750000000004</v>
      </c>
      <c r="E30">
        <v>71.73</v>
      </c>
    </row>
    <row r="31" spans="1:5" x14ac:dyDescent="0.2">
      <c r="A31" s="1">
        <v>45769.125</v>
      </c>
      <c r="B31">
        <v>38502.239999999998</v>
      </c>
      <c r="C31">
        <v>553.51499999999999</v>
      </c>
      <c r="D31">
        <v>9266.2349999999988</v>
      </c>
      <c r="E31">
        <v>70.41</v>
      </c>
    </row>
    <row r="32" spans="1:5" x14ac:dyDescent="0.2">
      <c r="A32" s="1">
        <v>45769.166666666672</v>
      </c>
      <c r="B32">
        <v>38494.26</v>
      </c>
      <c r="C32">
        <v>553.64</v>
      </c>
      <c r="D32">
        <v>8873.86</v>
      </c>
      <c r="E32">
        <v>73.06</v>
      </c>
    </row>
    <row r="33" spans="1:5" x14ac:dyDescent="0.2">
      <c r="A33" s="1">
        <v>45769.208333333328</v>
      </c>
      <c r="B33">
        <v>38566.660000000003</v>
      </c>
      <c r="C33">
        <v>641.76</v>
      </c>
      <c r="D33">
        <v>8833.23</v>
      </c>
      <c r="E33">
        <v>66</v>
      </c>
    </row>
    <row r="34" spans="1:5" x14ac:dyDescent="0.2">
      <c r="A34" s="1">
        <v>45769.25</v>
      </c>
      <c r="B34">
        <v>38453.019999999997</v>
      </c>
      <c r="C34">
        <v>1376.7199999999998</v>
      </c>
      <c r="D34">
        <v>9849.0399999999991</v>
      </c>
      <c r="E34">
        <v>84.48</v>
      </c>
    </row>
    <row r="35" spans="1:5" x14ac:dyDescent="0.2">
      <c r="A35" s="1">
        <v>45769.291666666672</v>
      </c>
      <c r="B35">
        <v>38479.93</v>
      </c>
      <c r="C35">
        <v>2282.7200000000003</v>
      </c>
      <c r="D35">
        <v>10434.120000000001</v>
      </c>
      <c r="E35">
        <v>120.62</v>
      </c>
    </row>
    <row r="36" spans="1:5" x14ac:dyDescent="0.2">
      <c r="A36" s="1">
        <v>45769.333333333328</v>
      </c>
      <c r="B36">
        <v>38648.71</v>
      </c>
      <c r="C36">
        <v>2311.9299999999998</v>
      </c>
      <c r="D36">
        <v>11896.27</v>
      </c>
      <c r="E36">
        <v>126.6</v>
      </c>
    </row>
    <row r="37" spans="1:5" x14ac:dyDescent="0.2">
      <c r="A37" s="1">
        <v>45769.375</v>
      </c>
      <c r="B37">
        <v>38592.83</v>
      </c>
      <c r="C37">
        <v>2240.66</v>
      </c>
      <c r="D37">
        <v>13514.119999999999</v>
      </c>
      <c r="E37">
        <v>88</v>
      </c>
    </row>
    <row r="38" spans="1:5" x14ac:dyDescent="0.2">
      <c r="A38" s="1">
        <v>45769.416666666672</v>
      </c>
      <c r="B38">
        <v>38447.72</v>
      </c>
      <c r="C38">
        <v>1028.2</v>
      </c>
      <c r="D38">
        <v>15189.01</v>
      </c>
      <c r="E38">
        <v>69.7</v>
      </c>
    </row>
    <row r="39" spans="1:5" x14ac:dyDescent="0.2">
      <c r="A39" s="1">
        <v>45769.458333333328</v>
      </c>
      <c r="B39">
        <v>38258.910000000003</v>
      </c>
      <c r="C39">
        <v>983.67</v>
      </c>
      <c r="D39">
        <v>17114.16</v>
      </c>
      <c r="E39">
        <v>68.040000000000006</v>
      </c>
    </row>
    <row r="40" spans="1:5" x14ac:dyDescent="0.2">
      <c r="A40" s="1">
        <v>45769.5</v>
      </c>
      <c r="B40">
        <v>38031.11</v>
      </c>
      <c r="C40">
        <v>544.73500000000001</v>
      </c>
      <c r="D40">
        <v>18913.885000000002</v>
      </c>
      <c r="E40">
        <v>47.83</v>
      </c>
    </row>
    <row r="41" spans="1:5" x14ac:dyDescent="0.2">
      <c r="A41" s="1">
        <v>45769.541666666672</v>
      </c>
      <c r="B41">
        <v>37082.51</v>
      </c>
      <c r="C41">
        <v>541.09500000000003</v>
      </c>
      <c r="D41">
        <v>19688.974999999999</v>
      </c>
      <c r="E41">
        <v>25.04</v>
      </c>
    </row>
    <row r="42" spans="1:5" x14ac:dyDescent="0.2">
      <c r="A42" s="1">
        <v>45769.583333333328</v>
      </c>
      <c r="B42">
        <v>36086.01</v>
      </c>
      <c r="C42">
        <v>540.43000000000006</v>
      </c>
      <c r="D42">
        <v>19009.25</v>
      </c>
      <c r="E42">
        <v>30.84</v>
      </c>
    </row>
    <row r="43" spans="1:5" x14ac:dyDescent="0.2">
      <c r="A43" s="1">
        <v>45769.625</v>
      </c>
      <c r="B43">
        <v>36118.11</v>
      </c>
      <c r="C43">
        <v>543.02</v>
      </c>
      <c r="D43">
        <v>19139.62</v>
      </c>
      <c r="E43">
        <v>30.98</v>
      </c>
    </row>
    <row r="44" spans="1:5" x14ac:dyDescent="0.2">
      <c r="A44" s="1">
        <v>45769.666666666672</v>
      </c>
      <c r="B44">
        <v>35788.07</v>
      </c>
      <c r="C44">
        <v>541.76499999999999</v>
      </c>
      <c r="D44">
        <v>18434.814999999999</v>
      </c>
      <c r="E44">
        <v>19.41</v>
      </c>
    </row>
    <row r="45" spans="1:5" x14ac:dyDescent="0.2">
      <c r="A45" s="1">
        <v>45769.708333333328</v>
      </c>
      <c r="B45">
        <v>35273.65</v>
      </c>
      <c r="C45">
        <v>555.16999999999996</v>
      </c>
      <c r="D45">
        <v>17584.55</v>
      </c>
      <c r="E45">
        <v>42.58</v>
      </c>
    </row>
    <row r="46" spans="1:5" x14ac:dyDescent="0.2">
      <c r="A46" s="1">
        <v>45769.75</v>
      </c>
      <c r="B46">
        <v>36442.639999999999</v>
      </c>
      <c r="C46">
        <v>584.78</v>
      </c>
      <c r="D46">
        <v>15651.970000000001</v>
      </c>
      <c r="E46">
        <v>52.75</v>
      </c>
    </row>
    <row r="47" spans="1:5" x14ac:dyDescent="0.2">
      <c r="A47" s="1">
        <v>45769.791666666672</v>
      </c>
      <c r="B47">
        <v>38139.47</v>
      </c>
      <c r="C47">
        <v>1113.22</v>
      </c>
      <c r="D47">
        <v>14320.14</v>
      </c>
      <c r="E47">
        <v>81.88</v>
      </c>
    </row>
    <row r="48" spans="1:5" x14ac:dyDescent="0.2">
      <c r="A48" s="1">
        <v>45769.833333333328</v>
      </c>
      <c r="B48">
        <v>38438.160000000003</v>
      </c>
      <c r="C48">
        <v>1762.1899999999998</v>
      </c>
      <c r="D48">
        <v>13129.509999999998</v>
      </c>
      <c r="E48">
        <v>99.99</v>
      </c>
    </row>
    <row r="49" spans="1:5" x14ac:dyDescent="0.2">
      <c r="A49" s="1">
        <v>45769.875</v>
      </c>
      <c r="B49">
        <v>38572.519999999997</v>
      </c>
      <c r="C49">
        <v>1883.16</v>
      </c>
      <c r="D49">
        <v>12983.979999999998</v>
      </c>
      <c r="E49">
        <v>130.04</v>
      </c>
    </row>
    <row r="50" spans="1:5" x14ac:dyDescent="0.2">
      <c r="A50" s="1">
        <v>45769.916666666672</v>
      </c>
      <c r="B50">
        <v>38536.639999999999</v>
      </c>
      <c r="C50">
        <v>1894.075</v>
      </c>
      <c r="D50">
        <v>12571.635</v>
      </c>
      <c r="E50">
        <v>105.03</v>
      </c>
    </row>
    <row r="51" spans="1:5" x14ac:dyDescent="0.2">
      <c r="A51" s="1">
        <v>45769.958333333328</v>
      </c>
      <c r="B51">
        <v>38506.339999999997</v>
      </c>
      <c r="C51">
        <v>1454.9549999999999</v>
      </c>
      <c r="D51">
        <v>12622.535</v>
      </c>
      <c r="E51">
        <v>75.81</v>
      </c>
    </row>
    <row r="52" spans="1:5" x14ac:dyDescent="0.2">
      <c r="A52" s="1">
        <v>45770</v>
      </c>
      <c r="B52">
        <v>38499.269999999997</v>
      </c>
      <c r="C52">
        <v>1377.9800000000002</v>
      </c>
      <c r="D52">
        <v>12356.039999999999</v>
      </c>
      <c r="E52">
        <v>72.84</v>
      </c>
    </row>
    <row r="53" spans="1:5" x14ac:dyDescent="0.2">
      <c r="A53" s="1">
        <v>45770.041666666672</v>
      </c>
      <c r="B53">
        <v>38323.839999999997</v>
      </c>
      <c r="C53">
        <v>586.47500000000002</v>
      </c>
      <c r="D53">
        <v>12481.344999999999</v>
      </c>
      <c r="E53">
        <v>62.4</v>
      </c>
    </row>
    <row r="54" spans="1:5" x14ac:dyDescent="0.2">
      <c r="A54" s="1">
        <v>45770.083333333328</v>
      </c>
      <c r="B54">
        <v>38153.89</v>
      </c>
      <c r="C54">
        <v>586.625</v>
      </c>
      <c r="D54">
        <v>12286.035</v>
      </c>
      <c r="E54">
        <v>60.98</v>
      </c>
    </row>
    <row r="55" spans="1:5" x14ac:dyDescent="0.2">
      <c r="A55" s="1">
        <v>45770.125</v>
      </c>
      <c r="B55">
        <v>37016.199999999997</v>
      </c>
      <c r="C55">
        <v>586.91</v>
      </c>
      <c r="D55">
        <v>12743.390000000001</v>
      </c>
      <c r="E55">
        <v>53.17</v>
      </c>
    </row>
    <row r="56" spans="1:5" x14ac:dyDescent="0.2">
      <c r="A56" s="1">
        <v>45770.166666666672</v>
      </c>
      <c r="B56">
        <v>37169.379999999997</v>
      </c>
      <c r="C56">
        <v>584.52</v>
      </c>
      <c r="D56">
        <v>12860.84</v>
      </c>
      <c r="E56">
        <v>50.92</v>
      </c>
    </row>
    <row r="57" spans="1:5" x14ac:dyDescent="0.2">
      <c r="A57" s="1">
        <v>45770.208333333328</v>
      </c>
      <c r="B57">
        <v>37436.300000000003</v>
      </c>
      <c r="C57">
        <v>583.75</v>
      </c>
      <c r="D57">
        <v>13711.47</v>
      </c>
      <c r="E57">
        <v>53.17</v>
      </c>
    </row>
    <row r="58" spans="1:5" x14ac:dyDescent="0.2">
      <c r="A58" s="1">
        <v>45770.25</v>
      </c>
      <c r="B58">
        <v>37438.959999999999</v>
      </c>
      <c r="C58">
        <v>584.08000000000004</v>
      </c>
      <c r="D58">
        <v>15105.76</v>
      </c>
      <c r="E58">
        <v>73</v>
      </c>
    </row>
    <row r="59" spans="1:5" x14ac:dyDescent="0.2">
      <c r="A59" s="1">
        <v>45770.291666666672</v>
      </c>
      <c r="B59">
        <v>38436.67</v>
      </c>
      <c r="C59">
        <v>584.77</v>
      </c>
      <c r="D59">
        <v>17283.030000000002</v>
      </c>
      <c r="E59">
        <v>80.239999999999995</v>
      </c>
    </row>
    <row r="60" spans="1:5" x14ac:dyDescent="0.2">
      <c r="A60" s="1">
        <v>45770.333333333328</v>
      </c>
      <c r="B60">
        <v>39093.74</v>
      </c>
      <c r="C60">
        <v>585.54</v>
      </c>
      <c r="D60">
        <v>18505.210000000003</v>
      </c>
      <c r="E60">
        <v>67.11</v>
      </c>
    </row>
    <row r="61" spans="1:5" x14ac:dyDescent="0.2">
      <c r="A61" s="1">
        <v>45770.375</v>
      </c>
      <c r="B61">
        <v>38986.559999999998</v>
      </c>
      <c r="C61">
        <v>583.13</v>
      </c>
      <c r="D61">
        <v>20214.28</v>
      </c>
      <c r="E61">
        <v>68.930000000000007</v>
      </c>
    </row>
    <row r="62" spans="1:5" x14ac:dyDescent="0.2">
      <c r="A62" s="1">
        <v>45770.416666666672</v>
      </c>
      <c r="B62">
        <v>38292.080000000002</v>
      </c>
      <c r="C62">
        <v>584.25</v>
      </c>
      <c r="D62">
        <v>22582.809999999998</v>
      </c>
      <c r="E62">
        <v>82.08</v>
      </c>
    </row>
    <row r="63" spans="1:5" x14ac:dyDescent="0.2">
      <c r="A63" s="1">
        <v>45770.458333333328</v>
      </c>
      <c r="B63">
        <v>38208.6</v>
      </c>
      <c r="C63">
        <v>595.90499999999997</v>
      </c>
      <c r="D63">
        <v>23353.055</v>
      </c>
      <c r="E63">
        <v>47.2</v>
      </c>
    </row>
    <row r="64" spans="1:5" x14ac:dyDescent="0.2">
      <c r="A64" s="1">
        <v>45770.5</v>
      </c>
      <c r="B64">
        <v>37579.96</v>
      </c>
      <c r="C64">
        <v>643</v>
      </c>
      <c r="D64">
        <v>24367.67</v>
      </c>
      <c r="E64">
        <v>55.58</v>
      </c>
    </row>
    <row r="65" spans="1:5" x14ac:dyDescent="0.2">
      <c r="A65" s="1">
        <v>45770.541666666672</v>
      </c>
      <c r="B65">
        <v>37129.620000000003</v>
      </c>
      <c r="C65">
        <v>1501.1999999999998</v>
      </c>
      <c r="D65">
        <v>23815.95</v>
      </c>
      <c r="E65">
        <v>52.96</v>
      </c>
    </row>
    <row r="66" spans="1:5" x14ac:dyDescent="0.2">
      <c r="A66" s="1">
        <v>45770.583333333328</v>
      </c>
      <c r="B66">
        <v>37451.21</v>
      </c>
      <c r="C66">
        <v>668.53</v>
      </c>
      <c r="D66">
        <v>22975.65</v>
      </c>
      <c r="E66">
        <v>45.06</v>
      </c>
    </row>
    <row r="67" spans="1:5" x14ac:dyDescent="0.2">
      <c r="A67" s="1">
        <v>45770.625</v>
      </c>
      <c r="B67">
        <v>37722.870000000003</v>
      </c>
      <c r="C67">
        <v>575.40499999999997</v>
      </c>
      <c r="D67">
        <v>21603.434999999998</v>
      </c>
      <c r="E67">
        <v>40.36</v>
      </c>
    </row>
    <row r="68" spans="1:5" x14ac:dyDescent="0.2">
      <c r="A68" s="1">
        <v>45770.666666666672</v>
      </c>
      <c r="B68">
        <v>37497.17</v>
      </c>
      <c r="C68">
        <v>565.19500000000005</v>
      </c>
      <c r="D68">
        <v>19426.375</v>
      </c>
      <c r="E68">
        <v>35.75</v>
      </c>
    </row>
    <row r="69" spans="1:5" x14ac:dyDescent="0.2">
      <c r="A69" s="1">
        <v>45770.708333333328</v>
      </c>
      <c r="B69">
        <v>37720.86</v>
      </c>
      <c r="C69">
        <v>565.91000000000008</v>
      </c>
      <c r="D69">
        <v>18055.650000000001</v>
      </c>
      <c r="E69">
        <v>48.47</v>
      </c>
    </row>
    <row r="70" spans="1:5" x14ac:dyDescent="0.2">
      <c r="A70" s="1">
        <v>45770.75</v>
      </c>
      <c r="B70">
        <v>37488.199999999997</v>
      </c>
      <c r="C70">
        <v>653.39499999999998</v>
      </c>
      <c r="D70">
        <v>17258.355</v>
      </c>
      <c r="E70">
        <v>68.45</v>
      </c>
    </row>
    <row r="71" spans="1:5" x14ac:dyDescent="0.2">
      <c r="A71" s="1">
        <v>45770.791666666672</v>
      </c>
      <c r="B71">
        <v>38002.46</v>
      </c>
      <c r="C71">
        <v>942.61000000000013</v>
      </c>
      <c r="D71">
        <v>15894.779999999997</v>
      </c>
      <c r="E71">
        <v>105.29</v>
      </c>
    </row>
    <row r="72" spans="1:5" x14ac:dyDescent="0.2">
      <c r="A72" s="1">
        <v>45770.833333333328</v>
      </c>
      <c r="B72">
        <v>38141.32</v>
      </c>
      <c r="C72">
        <v>2543.41</v>
      </c>
      <c r="D72">
        <v>14319.76</v>
      </c>
      <c r="E72">
        <v>88.73</v>
      </c>
    </row>
    <row r="73" spans="1:5" x14ac:dyDescent="0.2">
      <c r="A73" s="1">
        <v>45770.875</v>
      </c>
      <c r="B73">
        <v>38381.870000000003</v>
      </c>
      <c r="C73">
        <v>2602.9549999999999</v>
      </c>
      <c r="D73">
        <v>14230.705000000002</v>
      </c>
      <c r="E73">
        <v>116.7</v>
      </c>
    </row>
    <row r="74" spans="1:5" x14ac:dyDescent="0.2">
      <c r="A74" s="1">
        <v>45770.916666666672</v>
      </c>
      <c r="B74">
        <v>38352.92</v>
      </c>
      <c r="C74">
        <v>2611.0500000000002</v>
      </c>
      <c r="D74">
        <v>13183.009999999998</v>
      </c>
      <c r="E74">
        <v>105.58</v>
      </c>
    </row>
    <row r="75" spans="1:5" x14ac:dyDescent="0.2">
      <c r="A75" s="1">
        <v>45770.958333333328</v>
      </c>
      <c r="B75">
        <v>38403.769999999997</v>
      </c>
      <c r="C75">
        <v>1466.595</v>
      </c>
      <c r="D75">
        <v>12740.154999999999</v>
      </c>
      <c r="E75">
        <v>80.239999999999995</v>
      </c>
    </row>
    <row r="76" spans="1:5" x14ac:dyDescent="0.2">
      <c r="A76" s="1">
        <v>45771</v>
      </c>
      <c r="B76">
        <v>38023.339999999997</v>
      </c>
      <c r="C76">
        <v>1465.425</v>
      </c>
      <c r="D76">
        <v>12225.744999999999</v>
      </c>
      <c r="E76">
        <v>80.819999999999993</v>
      </c>
    </row>
    <row r="77" spans="1:5" x14ac:dyDescent="0.2">
      <c r="A77" s="1">
        <v>45771.041666666672</v>
      </c>
      <c r="B77">
        <v>38105.339999999997</v>
      </c>
      <c r="C77">
        <v>1117.0650000000001</v>
      </c>
      <c r="D77">
        <v>10985.045</v>
      </c>
      <c r="E77">
        <v>67.62</v>
      </c>
    </row>
    <row r="78" spans="1:5" x14ac:dyDescent="0.2">
      <c r="A78" s="1">
        <v>45771.083333333328</v>
      </c>
      <c r="B78">
        <v>37894.81</v>
      </c>
      <c r="C78">
        <v>847.70499999999993</v>
      </c>
      <c r="D78">
        <v>10612.654999999999</v>
      </c>
      <c r="E78">
        <v>70.52</v>
      </c>
    </row>
    <row r="79" spans="1:5" x14ac:dyDescent="0.2">
      <c r="A79" s="1">
        <v>45771.125</v>
      </c>
      <c r="B79">
        <v>37842.800000000003</v>
      </c>
      <c r="C79">
        <v>846.43</v>
      </c>
      <c r="D79">
        <v>9785.130000000001</v>
      </c>
      <c r="E79">
        <v>69.2</v>
      </c>
    </row>
    <row r="80" spans="1:5" x14ac:dyDescent="0.2">
      <c r="A80" s="1">
        <v>45771.166666666672</v>
      </c>
      <c r="B80">
        <v>37618.97</v>
      </c>
      <c r="C80">
        <v>847.15</v>
      </c>
      <c r="D80">
        <v>9451.0999999999985</v>
      </c>
      <c r="E80">
        <v>60.63</v>
      </c>
    </row>
    <row r="81" spans="1:5" x14ac:dyDescent="0.2">
      <c r="A81" s="1">
        <v>45771.208333333328</v>
      </c>
      <c r="B81">
        <v>37947.57</v>
      </c>
      <c r="C81">
        <v>953.96499999999992</v>
      </c>
      <c r="D81">
        <v>9520.2150000000001</v>
      </c>
      <c r="E81">
        <v>67.540000000000006</v>
      </c>
    </row>
    <row r="82" spans="1:5" x14ac:dyDescent="0.2">
      <c r="A82" s="1">
        <v>45771.25</v>
      </c>
      <c r="B82">
        <v>37873.94</v>
      </c>
      <c r="C82">
        <v>3144.7350000000001</v>
      </c>
      <c r="D82">
        <v>10166.065000000001</v>
      </c>
      <c r="E82">
        <v>93.51</v>
      </c>
    </row>
    <row r="83" spans="1:5" x14ac:dyDescent="0.2">
      <c r="A83" s="1">
        <v>45771.291666666672</v>
      </c>
      <c r="B83">
        <v>37993.68</v>
      </c>
      <c r="C83">
        <v>3398.06</v>
      </c>
      <c r="D83">
        <v>11198.519999999999</v>
      </c>
      <c r="E83">
        <v>104.01</v>
      </c>
    </row>
    <row r="84" spans="1:5" x14ac:dyDescent="0.2">
      <c r="A84" s="1">
        <v>45771.333333333328</v>
      </c>
      <c r="B84">
        <v>38145.589999999997</v>
      </c>
      <c r="C84">
        <v>3784.5150000000003</v>
      </c>
      <c r="D84">
        <v>13130.144999999999</v>
      </c>
      <c r="E84">
        <v>114.63</v>
      </c>
    </row>
    <row r="85" spans="1:5" x14ac:dyDescent="0.2">
      <c r="A85" s="1">
        <v>45771.375</v>
      </c>
      <c r="B85">
        <v>38197.14</v>
      </c>
      <c r="C85">
        <v>3703.76</v>
      </c>
      <c r="D85">
        <v>15535.7</v>
      </c>
      <c r="E85">
        <v>89</v>
      </c>
    </row>
    <row r="86" spans="1:5" x14ac:dyDescent="0.2">
      <c r="A86" s="1">
        <v>45771.416666666672</v>
      </c>
      <c r="B86">
        <v>38251.480000000003</v>
      </c>
      <c r="C86">
        <v>1763.2349999999999</v>
      </c>
      <c r="D86">
        <v>17374.895</v>
      </c>
      <c r="E86">
        <v>70.92</v>
      </c>
    </row>
    <row r="87" spans="1:5" x14ac:dyDescent="0.2">
      <c r="A87" s="1">
        <v>45771.458333333328</v>
      </c>
      <c r="B87">
        <v>38183.129999999997</v>
      </c>
      <c r="C87">
        <v>1236.415</v>
      </c>
      <c r="D87">
        <v>19358.445</v>
      </c>
      <c r="E87">
        <v>82.74</v>
      </c>
    </row>
    <row r="88" spans="1:5" x14ac:dyDescent="0.2">
      <c r="A88" s="1">
        <v>45771.5</v>
      </c>
      <c r="B88">
        <v>37993.449999999997</v>
      </c>
      <c r="C88">
        <v>591.88499999999999</v>
      </c>
      <c r="D88">
        <v>20852.735000000001</v>
      </c>
      <c r="E88">
        <v>78.89</v>
      </c>
    </row>
    <row r="89" spans="1:5" x14ac:dyDescent="0.2">
      <c r="A89" s="1">
        <v>45771.541666666672</v>
      </c>
      <c r="B89">
        <v>37858.300000000003</v>
      </c>
      <c r="C89">
        <v>593.05499999999995</v>
      </c>
      <c r="D89">
        <v>20979.855</v>
      </c>
      <c r="E89">
        <v>69.13</v>
      </c>
    </row>
    <row r="90" spans="1:5" x14ac:dyDescent="0.2">
      <c r="A90" s="1">
        <v>45771.583333333328</v>
      </c>
      <c r="B90">
        <v>37747.839999999997</v>
      </c>
      <c r="C90">
        <v>592.33500000000004</v>
      </c>
      <c r="D90">
        <v>20670.555</v>
      </c>
      <c r="E90">
        <v>60.68</v>
      </c>
    </row>
    <row r="91" spans="1:5" x14ac:dyDescent="0.2">
      <c r="A91" s="1">
        <v>45771.625</v>
      </c>
      <c r="B91">
        <v>37782.949999999997</v>
      </c>
      <c r="C91">
        <v>599.18000000000006</v>
      </c>
      <c r="D91">
        <v>20908.07</v>
      </c>
      <c r="E91">
        <v>44</v>
      </c>
    </row>
    <row r="92" spans="1:5" x14ac:dyDescent="0.2">
      <c r="A92" s="1">
        <v>45771.666666666672</v>
      </c>
      <c r="B92">
        <v>36859.730000000003</v>
      </c>
      <c r="C92">
        <v>595.29999999999995</v>
      </c>
      <c r="D92">
        <v>20523.019999999997</v>
      </c>
      <c r="E92">
        <v>34.75</v>
      </c>
    </row>
    <row r="93" spans="1:5" x14ac:dyDescent="0.2">
      <c r="A93" s="1">
        <v>45771.708333333328</v>
      </c>
      <c r="B93">
        <v>37100.339999999997</v>
      </c>
      <c r="C93">
        <v>593.04499999999996</v>
      </c>
      <c r="D93">
        <v>19517.864999999998</v>
      </c>
      <c r="E93">
        <v>51.16</v>
      </c>
    </row>
    <row r="94" spans="1:5" x14ac:dyDescent="0.2">
      <c r="A94" s="1">
        <v>45771.75</v>
      </c>
      <c r="B94">
        <v>36911.65</v>
      </c>
      <c r="C94">
        <v>791.35500000000002</v>
      </c>
      <c r="D94">
        <v>17932.025000000001</v>
      </c>
      <c r="E94">
        <v>77.63</v>
      </c>
    </row>
    <row r="95" spans="1:5" x14ac:dyDescent="0.2">
      <c r="A95" s="1">
        <v>45771.791666666672</v>
      </c>
      <c r="B95">
        <v>37688.089999999997</v>
      </c>
      <c r="C95">
        <v>2066.9699999999998</v>
      </c>
      <c r="D95">
        <v>15370.380000000001</v>
      </c>
      <c r="E95">
        <v>83.4</v>
      </c>
    </row>
    <row r="96" spans="1:5" x14ac:dyDescent="0.2">
      <c r="A96" s="1">
        <v>45771.833333333328</v>
      </c>
      <c r="B96">
        <v>38190.03</v>
      </c>
      <c r="C96">
        <v>2925.8399999999997</v>
      </c>
      <c r="D96">
        <v>13659.53</v>
      </c>
      <c r="E96">
        <v>102.35</v>
      </c>
    </row>
    <row r="97" spans="1:5" x14ac:dyDescent="0.2">
      <c r="A97" s="1">
        <v>45771.875</v>
      </c>
      <c r="B97">
        <v>38456.230000000003</v>
      </c>
      <c r="C97">
        <v>3088.2599999999998</v>
      </c>
      <c r="D97">
        <v>13906.320000000003</v>
      </c>
      <c r="E97">
        <v>114.48</v>
      </c>
    </row>
    <row r="98" spans="1:5" x14ac:dyDescent="0.2">
      <c r="A98" s="1">
        <v>45771.916666666672</v>
      </c>
      <c r="B98">
        <v>38301.129999999997</v>
      </c>
      <c r="C98">
        <v>3104.5550000000003</v>
      </c>
      <c r="D98">
        <v>13368.474999999999</v>
      </c>
      <c r="E98">
        <v>106.53</v>
      </c>
    </row>
    <row r="99" spans="1:5" x14ac:dyDescent="0.2">
      <c r="A99" s="1">
        <v>45771.958333333328</v>
      </c>
      <c r="B99">
        <v>38394.76</v>
      </c>
      <c r="C99">
        <v>3049.1850000000004</v>
      </c>
      <c r="D99">
        <v>13024.524999999998</v>
      </c>
      <c r="E99">
        <v>93.1</v>
      </c>
    </row>
    <row r="100" spans="1:5" x14ac:dyDescent="0.2">
      <c r="A100" s="1">
        <v>45772</v>
      </c>
      <c r="B100">
        <v>38236.120000000003</v>
      </c>
      <c r="C100">
        <v>2751.9100000000003</v>
      </c>
      <c r="D100">
        <v>12260.55</v>
      </c>
      <c r="E100">
        <v>74.239999999999995</v>
      </c>
    </row>
    <row r="101" spans="1:5" x14ac:dyDescent="0.2">
      <c r="A101" s="1">
        <v>45772.041666666672</v>
      </c>
      <c r="B101">
        <v>37690.97</v>
      </c>
      <c r="C101">
        <v>1316</v>
      </c>
      <c r="D101">
        <v>11298.33</v>
      </c>
      <c r="E101">
        <v>65.010000000000005</v>
      </c>
    </row>
    <row r="102" spans="1:5" x14ac:dyDescent="0.2">
      <c r="A102" s="1">
        <v>45772.083333333328</v>
      </c>
      <c r="B102">
        <v>37970.11</v>
      </c>
      <c r="C102">
        <v>594.29</v>
      </c>
      <c r="D102">
        <v>10563.710000000001</v>
      </c>
      <c r="E102">
        <v>69.39</v>
      </c>
    </row>
    <row r="103" spans="1:5" x14ac:dyDescent="0.2">
      <c r="A103" s="1">
        <v>45772.125</v>
      </c>
      <c r="B103">
        <v>37870.53</v>
      </c>
      <c r="C103">
        <v>595.98</v>
      </c>
      <c r="D103">
        <v>9900.5299999999988</v>
      </c>
      <c r="E103">
        <v>61.31</v>
      </c>
    </row>
    <row r="104" spans="1:5" x14ac:dyDescent="0.2">
      <c r="A104" s="1">
        <v>45772.166666666672</v>
      </c>
      <c r="B104">
        <v>37701.64</v>
      </c>
      <c r="C104">
        <v>583.46499999999992</v>
      </c>
      <c r="D104">
        <v>9376.5450000000001</v>
      </c>
      <c r="E104">
        <v>65.2</v>
      </c>
    </row>
    <row r="105" spans="1:5" x14ac:dyDescent="0.2">
      <c r="A105" s="1">
        <v>45772.208333333328</v>
      </c>
      <c r="B105">
        <v>37794.959999999999</v>
      </c>
      <c r="C105">
        <v>644.94499999999994</v>
      </c>
      <c r="D105">
        <v>9471.8949999999986</v>
      </c>
      <c r="E105">
        <v>72.989999999999995</v>
      </c>
    </row>
    <row r="106" spans="1:5" x14ac:dyDescent="0.2">
      <c r="A106" s="1">
        <v>45772.25</v>
      </c>
      <c r="B106">
        <v>38237.82</v>
      </c>
      <c r="C106">
        <v>1931.425</v>
      </c>
      <c r="D106">
        <v>10790.914999999999</v>
      </c>
      <c r="E106">
        <v>92.52</v>
      </c>
    </row>
    <row r="107" spans="1:5" x14ac:dyDescent="0.2">
      <c r="A107" s="1">
        <v>45772.291666666672</v>
      </c>
      <c r="B107">
        <v>38545.79</v>
      </c>
      <c r="C107">
        <v>2641.5699999999997</v>
      </c>
      <c r="D107">
        <v>11805.359999999999</v>
      </c>
      <c r="E107">
        <v>113.39</v>
      </c>
    </row>
    <row r="108" spans="1:5" x14ac:dyDescent="0.2">
      <c r="A108" s="1">
        <v>45772.333333333328</v>
      </c>
      <c r="B108">
        <v>38688.910000000003</v>
      </c>
      <c r="C108">
        <v>2661.2849999999999</v>
      </c>
      <c r="D108">
        <v>13851.115</v>
      </c>
      <c r="E108">
        <v>99</v>
      </c>
    </row>
    <row r="109" spans="1:5" x14ac:dyDescent="0.2">
      <c r="A109" s="1">
        <v>45772.375</v>
      </c>
      <c r="B109">
        <v>38654.959999999999</v>
      </c>
      <c r="C109">
        <v>2641.0749999999998</v>
      </c>
      <c r="D109">
        <v>16521.154999999999</v>
      </c>
      <c r="E109">
        <v>80.5</v>
      </c>
    </row>
    <row r="110" spans="1:5" x14ac:dyDescent="0.2">
      <c r="A110" s="1">
        <v>45772.416666666672</v>
      </c>
      <c r="B110">
        <v>38541.660000000003</v>
      </c>
      <c r="C110">
        <v>2124.33</v>
      </c>
      <c r="D110">
        <v>19428.420000000002</v>
      </c>
      <c r="E110">
        <v>60.56</v>
      </c>
    </row>
    <row r="111" spans="1:5" x14ac:dyDescent="0.2">
      <c r="A111" s="1">
        <v>45772.458333333328</v>
      </c>
      <c r="B111">
        <v>37928.379999999997</v>
      </c>
      <c r="C111">
        <v>1342.575</v>
      </c>
      <c r="D111">
        <v>21929.005000000001</v>
      </c>
      <c r="E111">
        <v>45.58</v>
      </c>
    </row>
    <row r="112" spans="1:5" x14ac:dyDescent="0.2">
      <c r="A112" s="1">
        <v>45772.5</v>
      </c>
      <c r="B112">
        <v>37663.18</v>
      </c>
      <c r="C112">
        <v>1730.86</v>
      </c>
      <c r="D112">
        <v>22806.85</v>
      </c>
      <c r="E112">
        <v>40.25</v>
      </c>
    </row>
    <row r="113" spans="1:5" x14ac:dyDescent="0.2">
      <c r="A113" s="1">
        <v>45772.541666666672</v>
      </c>
      <c r="B113">
        <v>36654.639999999999</v>
      </c>
      <c r="C113">
        <v>1033.17</v>
      </c>
      <c r="D113">
        <v>23365.41</v>
      </c>
      <c r="E113">
        <v>15.11</v>
      </c>
    </row>
    <row r="114" spans="1:5" x14ac:dyDescent="0.2">
      <c r="A114" s="1">
        <v>45772.583333333328</v>
      </c>
      <c r="B114">
        <v>35479.79</v>
      </c>
      <c r="C114">
        <v>598.245</v>
      </c>
      <c r="D114">
        <v>23556.805</v>
      </c>
      <c r="E114">
        <v>12.23</v>
      </c>
    </row>
    <row r="115" spans="1:5" x14ac:dyDescent="0.2">
      <c r="A115" s="1">
        <v>45772.625</v>
      </c>
      <c r="B115">
        <v>33363.550000000003</v>
      </c>
      <c r="C115">
        <v>595.30999999999995</v>
      </c>
      <c r="D115">
        <v>22691.93</v>
      </c>
      <c r="E115">
        <v>0</v>
      </c>
    </row>
    <row r="116" spans="1:5" x14ac:dyDescent="0.2">
      <c r="A116" s="1">
        <v>45772.666666666672</v>
      </c>
      <c r="B116">
        <v>34121.589999999997</v>
      </c>
      <c r="C116">
        <v>594.99</v>
      </c>
      <c r="D116">
        <v>21584.210000000003</v>
      </c>
      <c r="E116">
        <v>0</v>
      </c>
    </row>
    <row r="117" spans="1:5" x14ac:dyDescent="0.2">
      <c r="A117" s="1">
        <v>45772.708333333328</v>
      </c>
      <c r="B117">
        <v>35747.75</v>
      </c>
      <c r="C117">
        <v>598.12</v>
      </c>
      <c r="D117">
        <v>19883.059999999998</v>
      </c>
      <c r="E117">
        <v>52.13</v>
      </c>
    </row>
    <row r="118" spans="1:5" x14ac:dyDescent="0.2">
      <c r="A118" s="1">
        <v>45772.75</v>
      </c>
      <c r="B118">
        <v>36242.47</v>
      </c>
      <c r="C118">
        <v>886.99</v>
      </c>
      <c r="D118">
        <v>17357.61</v>
      </c>
      <c r="E118">
        <v>73.56</v>
      </c>
    </row>
    <row r="119" spans="1:5" x14ac:dyDescent="0.2">
      <c r="A119" s="1">
        <v>45772.791666666672</v>
      </c>
      <c r="B119">
        <v>37241.32</v>
      </c>
      <c r="C119">
        <v>1947.15</v>
      </c>
      <c r="D119">
        <v>14411.789999999999</v>
      </c>
      <c r="E119">
        <v>100.57</v>
      </c>
    </row>
    <row r="120" spans="1:5" x14ac:dyDescent="0.2">
      <c r="A120" s="1">
        <v>45772.833333333328</v>
      </c>
      <c r="B120">
        <v>37760.89</v>
      </c>
      <c r="C120">
        <v>2741.59</v>
      </c>
      <c r="D120">
        <v>13186.830000000002</v>
      </c>
      <c r="E120">
        <v>120.33</v>
      </c>
    </row>
    <row r="121" spans="1:5" x14ac:dyDescent="0.2">
      <c r="A121" s="1">
        <v>45772.875</v>
      </c>
      <c r="B121">
        <v>38204.61</v>
      </c>
      <c r="C121">
        <v>2742.8300000000004</v>
      </c>
      <c r="D121">
        <v>13386.88</v>
      </c>
      <c r="E121">
        <v>109.63</v>
      </c>
    </row>
    <row r="122" spans="1:5" x14ac:dyDescent="0.2">
      <c r="A122" s="1">
        <v>45772.916666666672</v>
      </c>
      <c r="B122">
        <v>38072.25</v>
      </c>
      <c r="C122">
        <v>2733.7949999999996</v>
      </c>
      <c r="D122">
        <v>13745.425000000001</v>
      </c>
      <c r="E122">
        <v>100.37</v>
      </c>
    </row>
    <row r="123" spans="1:5" x14ac:dyDescent="0.2">
      <c r="A123" s="1">
        <v>45772.958333333328</v>
      </c>
      <c r="B123">
        <v>37761.730000000003</v>
      </c>
      <c r="C123">
        <v>2745.3450000000003</v>
      </c>
      <c r="D123">
        <v>13975.544999999998</v>
      </c>
      <c r="E123">
        <v>92.09</v>
      </c>
    </row>
    <row r="124" spans="1:5" x14ac:dyDescent="0.2">
      <c r="A124" s="1">
        <v>45773</v>
      </c>
      <c r="B124">
        <v>37873.97</v>
      </c>
      <c r="C124">
        <v>2583.9549999999999</v>
      </c>
      <c r="D124">
        <v>13739.345000000001</v>
      </c>
      <c r="E124">
        <v>50.41</v>
      </c>
    </row>
    <row r="125" spans="1:5" x14ac:dyDescent="0.2">
      <c r="A125" s="1">
        <v>45773.041666666672</v>
      </c>
      <c r="B125">
        <v>37671.46</v>
      </c>
      <c r="C125">
        <v>1752.405</v>
      </c>
      <c r="D125">
        <v>12712.954999999998</v>
      </c>
      <c r="E125">
        <v>40.520000000000003</v>
      </c>
    </row>
    <row r="126" spans="1:5" x14ac:dyDescent="0.2">
      <c r="A126" s="1">
        <v>45773.083333333328</v>
      </c>
      <c r="B126">
        <v>37728.89</v>
      </c>
      <c r="C126">
        <v>1349.7849999999999</v>
      </c>
      <c r="D126">
        <v>12265.505000000001</v>
      </c>
      <c r="E126">
        <v>25.76</v>
      </c>
    </row>
    <row r="127" spans="1:5" x14ac:dyDescent="0.2">
      <c r="A127" s="1">
        <v>45773.125</v>
      </c>
      <c r="B127">
        <v>37577.660000000003</v>
      </c>
      <c r="C127">
        <v>570.08500000000004</v>
      </c>
      <c r="D127">
        <v>11625.455</v>
      </c>
      <c r="E127">
        <v>32.17</v>
      </c>
    </row>
    <row r="128" spans="1:5" x14ac:dyDescent="0.2">
      <c r="A128" s="1">
        <v>45773.166666666672</v>
      </c>
      <c r="B128">
        <v>37195.42</v>
      </c>
      <c r="C128">
        <v>563.03500000000008</v>
      </c>
      <c r="D128">
        <v>11210.385000000002</v>
      </c>
      <c r="E128">
        <v>32.880000000000003</v>
      </c>
    </row>
    <row r="129" spans="1:5" x14ac:dyDescent="0.2">
      <c r="A129" s="1">
        <v>45773.208333333328</v>
      </c>
      <c r="B129">
        <v>37026.36</v>
      </c>
      <c r="C129">
        <v>563.83500000000004</v>
      </c>
      <c r="D129">
        <v>11010.575000000001</v>
      </c>
      <c r="E129">
        <v>41.26</v>
      </c>
    </row>
    <row r="130" spans="1:5" x14ac:dyDescent="0.2">
      <c r="A130" s="1">
        <v>45773.25</v>
      </c>
      <c r="B130">
        <v>36959.22</v>
      </c>
      <c r="C130">
        <v>570.86500000000001</v>
      </c>
      <c r="D130">
        <v>10933.295</v>
      </c>
      <c r="E130">
        <v>41.14</v>
      </c>
    </row>
    <row r="131" spans="1:5" x14ac:dyDescent="0.2">
      <c r="A131" s="1">
        <v>45773.291666666672</v>
      </c>
      <c r="B131">
        <v>37114.879999999997</v>
      </c>
      <c r="C131">
        <v>581.67000000000007</v>
      </c>
      <c r="D131">
        <v>11283.74</v>
      </c>
      <c r="E131">
        <v>40.28</v>
      </c>
    </row>
    <row r="132" spans="1:5" x14ac:dyDescent="0.2">
      <c r="A132" s="1">
        <v>45773.333333333328</v>
      </c>
      <c r="B132">
        <v>37095.660000000003</v>
      </c>
      <c r="C132">
        <v>573.68500000000006</v>
      </c>
      <c r="D132">
        <v>12405.154999999999</v>
      </c>
      <c r="E132">
        <v>47.52</v>
      </c>
    </row>
    <row r="133" spans="1:5" x14ac:dyDescent="0.2">
      <c r="A133" s="1">
        <v>45773.375</v>
      </c>
      <c r="B133">
        <v>36544.67</v>
      </c>
      <c r="C133">
        <v>581.91499999999996</v>
      </c>
      <c r="D133">
        <v>13943.324999999999</v>
      </c>
      <c r="E133">
        <v>34.450000000000003</v>
      </c>
    </row>
    <row r="134" spans="1:5" x14ac:dyDescent="0.2">
      <c r="A134" s="1">
        <v>45773.416666666672</v>
      </c>
      <c r="B134">
        <v>34793.879999999997</v>
      </c>
      <c r="C134">
        <v>582.62</v>
      </c>
      <c r="D134">
        <v>15873.640000000001</v>
      </c>
      <c r="E134">
        <v>2.5499999999999998</v>
      </c>
    </row>
    <row r="135" spans="1:5" x14ac:dyDescent="0.2">
      <c r="A135" s="1">
        <v>45773.458333333328</v>
      </c>
      <c r="B135">
        <v>33339.64</v>
      </c>
      <c r="C135">
        <v>582.39</v>
      </c>
      <c r="D135">
        <v>14668.64</v>
      </c>
      <c r="E135">
        <v>-0.01</v>
      </c>
    </row>
    <row r="136" spans="1:5" x14ac:dyDescent="0.2">
      <c r="A136" s="1">
        <v>45773.5</v>
      </c>
      <c r="B136">
        <v>31506.03</v>
      </c>
      <c r="C136">
        <v>583.53499999999997</v>
      </c>
      <c r="D136">
        <v>14202.775000000001</v>
      </c>
      <c r="E136">
        <v>-0.01</v>
      </c>
    </row>
    <row r="137" spans="1:5" x14ac:dyDescent="0.2">
      <c r="A137" s="1">
        <v>45773.541666666672</v>
      </c>
      <c r="B137">
        <v>28730.55</v>
      </c>
      <c r="C137">
        <v>584.55999999999995</v>
      </c>
      <c r="D137">
        <v>14792</v>
      </c>
      <c r="E137">
        <v>-0.02</v>
      </c>
    </row>
    <row r="138" spans="1:5" x14ac:dyDescent="0.2">
      <c r="A138" s="1">
        <v>45773.583333333328</v>
      </c>
      <c r="B138">
        <v>26736.14</v>
      </c>
      <c r="C138">
        <v>576.30499999999995</v>
      </c>
      <c r="D138">
        <v>14721.215</v>
      </c>
      <c r="E138">
        <v>-3</v>
      </c>
    </row>
    <row r="139" spans="1:5" x14ac:dyDescent="0.2">
      <c r="A139" s="1">
        <v>45773.625</v>
      </c>
      <c r="B139">
        <v>26311.19</v>
      </c>
      <c r="C139">
        <v>577.55500000000006</v>
      </c>
      <c r="D139">
        <v>14177.975</v>
      </c>
      <c r="E139">
        <v>-2.08</v>
      </c>
    </row>
    <row r="140" spans="1:5" x14ac:dyDescent="0.2">
      <c r="A140" s="1">
        <v>45773.666666666672</v>
      </c>
      <c r="B140">
        <v>27978.86</v>
      </c>
      <c r="C140">
        <v>577.33999999999992</v>
      </c>
      <c r="D140">
        <v>13396.45</v>
      </c>
      <c r="E140">
        <v>-0.02</v>
      </c>
    </row>
    <row r="141" spans="1:5" x14ac:dyDescent="0.2">
      <c r="A141" s="1">
        <v>45773.708333333328</v>
      </c>
      <c r="B141">
        <v>30396.05</v>
      </c>
      <c r="C141">
        <v>578.98</v>
      </c>
      <c r="D141">
        <v>13890.279999999999</v>
      </c>
      <c r="E141">
        <v>30.99</v>
      </c>
    </row>
    <row r="142" spans="1:5" x14ac:dyDescent="0.2">
      <c r="A142" s="1">
        <v>45773.75</v>
      </c>
      <c r="B142">
        <v>34096.019999999997</v>
      </c>
      <c r="C142">
        <v>594.41999999999996</v>
      </c>
      <c r="D142">
        <v>14777.43</v>
      </c>
      <c r="E142">
        <v>57.37</v>
      </c>
    </row>
    <row r="143" spans="1:5" x14ac:dyDescent="0.2">
      <c r="A143" s="1">
        <v>45773.791666666672</v>
      </c>
      <c r="B143">
        <v>36269.79</v>
      </c>
      <c r="C143">
        <v>607.28</v>
      </c>
      <c r="D143">
        <v>14079.79</v>
      </c>
      <c r="E143">
        <v>89.02</v>
      </c>
    </row>
    <row r="144" spans="1:5" x14ac:dyDescent="0.2">
      <c r="A144" s="1">
        <v>45773.833333333328</v>
      </c>
      <c r="B144">
        <v>37010.559999999998</v>
      </c>
      <c r="C144">
        <v>605.53499999999997</v>
      </c>
      <c r="D144">
        <v>13686.795</v>
      </c>
      <c r="E144">
        <v>88.27</v>
      </c>
    </row>
    <row r="145" spans="1:5" x14ac:dyDescent="0.2">
      <c r="A145" s="1">
        <v>45773.875</v>
      </c>
      <c r="B145">
        <v>37389.620000000003</v>
      </c>
      <c r="C145">
        <v>605.65</v>
      </c>
      <c r="D145">
        <v>13710.630000000001</v>
      </c>
      <c r="E145">
        <v>71.680000000000007</v>
      </c>
    </row>
    <row r="146" spans="1:5" x14ac:dyDescent="0.2">
      <c r="A146" s="1">
        <v>45773.916666666672</v>
      </c>
      <c r="B146">
        <v>37379.46</v>
      </c>
      <c r="C146">
        <v>1004.0899999999999</v>
      </c>
      <c r="D146">
        <v>13955.079999999998</v>
      </c>
      <c r="E146">
        <v>85.26</v>
      </c>
    </row>
    <row r="147" spans="1:5" x14ac:dyDescent="0.2">
      <c r="A147" s="1">
        <v>45773.958333333328</v>
      </c>
      <c r="B147">
        <v>37151.599999999999</v>
      </c>
      <c r="C147">
        <v>966.51499999999987</v>
      </c>
      <c r="D147">
        <v>13988.094999999999</v>
      </c>
      <c r="E147">
        <v>74.05</v>
      </c>
    </row>
    <row r="148" spans="1:5" x14ac:dyDescent="0.2">
      <c r="A148" s="1">
        <v>45774</v>
      </c>
      <c r="B148">
        <v>37335.51</v>
      </c>
      <c r="C148">
        <v>583.70500000000004</v>
      </c>
      <c r="D148">
        <v>13404.885</v>
      </c>
      <c r="E148">
        <v>61.66</v>
      </c>
    </row>
    <row r="149" spans="1:5" x14ac:dyDescent="0.2">
      <c r="A149" s="1">
        <v>45774.041666666672</v>
      </c>
      <c r="B149">
        <v>37022.32</v>
      </c>
      <c r="C149">
        <v>576.73500000000001</v>
      </c>
      <c r="D149">
        <v>11903.555</v>
      </c>
      <c r="E149">
        <v>47.45</v>
      </c>
    </row>
    <row r="150" spans="1:5" x14ac:dyDescent="0.2">
      <c r="A150" s="1">
        <v>45774.083333333328</v>
      </c>
      <c r="B150">
        <v>36873.51</v>
      </c>
      <c r="C150">
        <v>584.56999999999994</v>
      </c>
      <c r="D150">
        <v>11396.029999999999</v>
      </c>
      <c r="E150">
        <v>49.97</v>
      </c>
    </row>
    <row r="151" spans="1:5" x14ac:dyDescent="0.2">
      <c r="A151" s="1">
        <v>45774.125</v>
      </c>
      <c r="B151">
        <v>36174.339999999997</v>
      </c>
      <c r="C151">
        <v>587.43499999999995</v>
      </c>
      <c r="D151">
        <v>10848.625</v>
      </c>
      <c r="E151">
        <v>48.22</v>
      </c>
    </row>
    <row r="152" spans="1:5" x14ac:dyDescent="0.2">
      <c r="A152" s="1">
        <v>45774.166666666672</v>
      </c>
      <c r="B152">
        <v>35878.230000000003</v>
      </c>
      <c r="C152">
        <v>586.97</v>
      </c>
      <c r="D152">
        <v>10401.060000000001</v>
      </c>
      <c r="E152">
        <v>48.4</v>
      </c>
    </row>
    <row r="153" spans="1:5" x14ac:dyDescent="0.2">
      <c r="A153" s="1">
        <v>45774.208333333328</v>
      </c>
      <c r="B153">
        <v>36188.589999999997</v>
      </c>
      <c r="C153">
        <v>588.12</v>
      </c>
      <c r="D153">
        <v>10452.39</v>
      </c>
      <c r="E153">
        <v>50.99</v>
      </c>
    </row>
    <row r="154" spans="1:5" x14ac:dyDescent="0.2">
      <c r="A154" s="1">
        <v>45774.25</v>
      </c>
      <c r="B154">
        <v>36190.879999999997</v>
      </c>
      <c r="C154">
        <v>584.67000000000007</v>
      </c>
      <c r="D154">
        <v>10741.92</v>
      </c>
      <c r="E154">
        <v>52.22</v>
      </c>
    </row>
    <row r="155" spans="1:5" x14ac:dyDescent="0.2">
      <c r="A155" s="1">
        <v>45774.291666666672</v>
      </c>
      <c r="B155">
        <v>35784.1</v>
      </c>
      <c r="C155">
        <v>582.43500000000006</v>
      </c>
      <c r="D155">
        <v>10468.924999999999</v>
      </c>
      <c r="E155">
        <v>55</v>
      </c>
    </row>
    <row r="156" spans="1:5" x14ac:dyDescent="0.2">
      <c r="A156" s="1">
        <v>45774.333333333328</v>
      </c>
      <c r="B156">
        <v>35251.4</v>
      </c>
      <c r="C156">
        <v>582.18000000000006</v>
      </c>
      <c r="D156">
        <v>10618.55</v>
      </c>
      <c r="E156">
        <v>35.909999999999997</v>
      </c>
    </row>
    <row r="157" spans="1:5" x14ac:dyDescent="0.2">
      <c r="A157" s="1">
        <v>45774.375</v>
      </c>
      <c r="B157">
        <v>29599.69</v>
      </c>
      <c r="C157">
        <v>578.42499999999995</v>
      </c>
      <c r="D157">
        <v>11835.415000000001</v>
      </c>
      <c r="E157">
        <v>0.04</v>
      </c>
    </row>
    <row r="158" spans="1:5" x14ac:dyDescent="0.2">
      <c r="A158" s="1">
        <v>45774.416666666672</v>
      </c>
      <c r="B158">
        <v>28155.71</v>
      </c>
      <c r="C158">
        <v>576.24</v>
      </c>
      <c r="D158">
        <v>12035.310000000001</v>
      </c>
      <c r="E158">
        <v>-3</v>
      </c>
    </row>
    <row r="159" spans="1:5" x14ac:dyDescent="0.2">
      <c r="A159" s="1">
        <v>45774.458333333328</v>
      </c>
      <c r="B159">
        <v>25419.66</v>
      </c>
      <c r="C159">
        <v>567.71499999999992</v>
      </c>
      <c r="D159">
        <v>13777.255000000001</v>
      </c>
      <c r="E159">
        <v>-5</v>
      </c>
    </row>
    <row r="160" spans="1:5" x14ac:dyDescent="0.2">
      <c r="A160" s="1">
        <v>45774.5</v>
      </c>
      <c r="B160">
        <v>24243.78</v>
      </c>
      <c r="C160">
        <v>561.87</v>
      </c>
      <c r="D160">
        <v>14914.25</v>
      </c>
      <c r="E160">
        <v>-5</v>
      </c>
    </row>
    <row r="161" spans="1:5" x14ac:dyDescent="0.2">
      <c r="A161" s="1">
        <v>45774.541666666672</v>
      </c>
      <c r="B161">
        <v>24330.32</v>
      </c>
      <c r="C161">
        <v>566.51499999999999</v>
      </c>
      <c r="D161">
        <v>16462.994999999999</v>
      </c>
      <c r="E161">
        <v>-18.62</v>
      </c>
    </row>
    <row r="162" spans="1:5" x14ac:dyDescent="0.2">
      <c r="A162" s="1">
        <v>45774.583333333328</v>
      </c>
      <c r="B162">
        <v>23987.8</v>
      </c>
      <c r="C162">
        <v>576.255</v>
      </c>
      <c r="D162">
        <v>16125.965000000002</v>
      </c>
      <c r="E162">
        <v>-57.54</v>
      </c>
    </row>
    <row r="163" spans="1:5" x14ac:dyDescent="0.2">
      <c r="A163" s="1">
        <v>45774.625</v>
      </c>
      <c r="B163">
        <v>24291.55</v>
      </c>
      <c r="C163">
        <v>582.23</v>
      </c>
      <c r="D163">
        <v>14837.289999999999</v>
      </c>
      <c r="E163">
        <v>-49.8</v>
      </c>
    </row>
    <row r="164" spans="1:5" x14ac:dyDescent="0.2">
      <c r="A164" s="1">
        <v>45774.666666666672</v>
      </c>
      <c r="B164">
        <v>24537</v>
      </c>
      <c r="C164">
        <v>579.70000000000005</v>
      </c>
      <c r="D164">
        <v>13505.49</v>
      </c>
      <c r="E164">
        <v>-5.17</v>
      </c>
    </row>
    <row r="165" spans="1:5" x14ac:dyDescent="0.2">
      <c r="A165" s="1">
        <v>45774.708333333328</v>
      </c>
      <c r="B165">
        <v>26687.65</v>
      </c>
      <c r="C165">
        <v>581.08500000000004</v>
      </c>
      <c r="D165">
        <v>14662.504999999999</v>
      </c>
      <c r="E165">
        <v>18.350000000000001</v>
      </c>
    </row>
    <row r="166" spans="1:5" x14ac:dyDescent="0.2">
      <c r="A166" s="1">
        <v>45774.75</v>
      </c>
      <c r="B166">
        <v>32742.78</v>
      </c>
      <c r="C166">
        <v>600.36500000000001</v>
      </c>
      <c r="D166">
        <v>15325.935000000001</v>
      </c>
      <c r="E166">
        <v>51.08</v>
      </c>
    </row>
    <row r="167" spans="1:5" x14ac:dyDescent="0.2">
      <c r="A167" s="1">
        <v>45774.791666666672</v>
      </c>
      <c r="E167">
        <v>84.95</v>
      </c>
    </row>
    <row r="168" spans="1:5" x14ac:dyDescent="0.2">
      <c r="A168" s="1">
        <v>45774.833333333328</v>
      </c>
      <c r="E168">
        <v>83.05</v>
      </c>
    </row>
    <row r="169" spans="1:5" x14ac:dyDescent="0.2">
      <c r="A169" s="1">
        <v>45774.875</v>
      </c>
      <c r="E169">
        <v>100.7</v>
      </c>
    </row>
    <row r="170" spans="1:5" x14ac:dyDescent="0.2">
      <c r="A170" s="1">
        <v>45774.916666666672</v>
      </c>
      <c r="E170">
        <v>99</v>
      </c>
    </row>
    <row r="171" spans="1:5" x14ac:dyDescent="0.2">
      <c r="A171" s="1">
        <v>45774.958333333328</v>
      </c>
      <c r="E171">
        <v>88.13</v>
      </c>
    </row>
  </sheetData>
  <pageMargins left="0.7" right="0.7" top="0.75" bottom="0.75" header="0.3" footer="0.3"/>
  <ignoredErrors>
    <ignoredError sqref="A1:E17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1C8AD-B1D6-9047-AC18-858C6F289014}">
  <dimension ref="A1:H51"/>
  <sheetViews>
    <sheetView topLeftCell="A14" zoomScale="142" workbookViewId="0">
      <selection activeCell="H38" sqref="H38:H45"/>
    </sheetView>
  </sheetViews>
  <sheetFormatPr baseColWidth="10" defaultRowHeight="16" x14ac:dyDescent="0.2"/>
  <cols>
    <col min="1" max="3" width="14.83203125" customWidth="1"/>
  </cols>
  <sheetData>
    <row r="1" spans="1:7" x14ac:dyDescent="0.2">
      <c r="A1" t="s">
        <v>0</v>
      </c>
    </row>
    <row r="2" spans="1:7" x14ac:dyDescent="0.2">
      <c r="A2" t="s">
        <v>1</v>
      </c>
      <c r="D2" t="s">
        <v>2</v>
      </c>
      <c r="E2" t="s">
        <v>3</v>
      </c>
      <c r="F2" t="s">
        <v>4</v>
      </c>
      <c r="G2" t="s">
        <v>5</v>
      </c>
    </row>
    <row r="3" spans="1:7" x14ac:dyDescent="0.2">
      <c r="D3" t="s">
        <v>29</v>
      </c>
      <c r="E3" t="s">
        <v>41</v>
      </c>
      <c r="F3" t="s">
        <v>42</v>
      </c>
      <c r="G3" t="s">
        <v>43</v>
      </c>
    </row>
    <row r="4" spans="1:7" x14ac:dyDescent="0.2">
      <c r="A4" s="1" t="s">
        <v>44</v>
      </c>
      <c r="B4" s="1">
        <v>45773</v>
      </c>
      <c r="C4" s="1"/>
      <c r="D4">
        <v>37873.97</v>
      </c>
      <c r="E4">
        <v>2583.9549999999999</v>
      </c>
      <c r="F4">
        <v>13739.345000000001</v>
      </c>
      <c r="G4">
        <v>50.41</v>
      </c>
    </row>
    <row r="5" spans="1:7" x14ac:dyDescent="0.2">
      <c r="A5" s="1">
        <v>45773.041666666672</v>
      </c>
      <c r="B5" s="1">
        <f>B4+1/24</f>
        <v>45773.041666666664</v>
      </c>
      <c r="C5" s="1"/>
      <c r="D5">
        <v>37671.46</v>
      </c>
      <c r="E5">
        <v>1752.405</v>
      </c>
      <c r="F5">
        <v>12712.954999999998</v>
      </c>
      <c r="G5">
        <v>40.520000000000003</v>
      </c>
    </row>
    <row r="6" spans="1:7" x14ac:dyDescent="0.2">
      <c r="A6" s="1">
        <v>45773.083333333328</v>
      </c>
      <c r="B6" s="1">
        <f t="shared" ref="B6:B46" si="0">B5+1/24</f>
        <v>45773.083333333328</v>
      </c>
      <c r="C6" s="1"/>
      <c r="D6">
        <v>37728.89</v>
      </c>
      <c r="E6">
        <v>1349.7849999999999</v>
      </c>
      <c r="F6">
        <v>12265.505000000001</v>
      </c>
      <c r="G6">
        <v>25.76</v>
      </c>
    </row>
    <row r="7" spans="1:7" x14ac:dyDescent="0.2">
      <c r="A7" s="1">
        <v>45773.125</v>
      </c>
      <c r="B7" s="1">
        <f t="shared" si="0"/>
        <v>45773.124999999993</v>
      </c>
      <c r="C7" s="1"/>
      <c r="D7">
        <v>37577.660000000003</v>
      </c>
      <c r="E7">
        <v>570.08500000000004</v>
      </c>
      <c r="F7">
        <v>11625.455</v>
      </c>
      <c r="G7">
        <v>32.17</v>
      </c>
    </row>
    <row r="8" spans="1:7" x14ac:dyDescent="0.2">
      <c r="A8" s="1">
        <v>45773.166666666672</v>
      </c>
      <c r="B8" s="1">
        <f t="shared" si="0"/>
        <v>45773.166666666657</v>
      </c>
      <c r="C8" s="1"/>
      <c r="D8">
        <v>37195.42</v>
      </c>
      <c r="E8">
        <v>563.03500000000008</v>
      </c>
      <c r="F8">
        <v>11210.385000000002</v>
      </c>
      <c r="G8">
        <v>32.880000000000003</v>
      </c>
    </row>
    <row r="9" spans="1:7" x14ac:dyDescent="0.2">
      <c r="A9" s="1">
        <v>45773.208333333328</v>
      </c>
      <c r="B9" s="1">
        <f t="shared" si="0"/>
        <v>45773.208333333321</v>
      </c>
      <c r="C9" s="1"/>
      <c r="D9">
        <v>37026.36</v>
      </c>
      <c r="E9">
        <v>563.83500000000004</v>
      </c>
      <c r="F9">
        <v>11010.575000000001</v>
      </c>
      <c r="G9">
        <v>41.26</v>
      </c>
    </row>
    <row r="10" spans="1:7" x14ac:dyDescent="0.2">
      <c r="A10" s="1">
        <v>45773.25</v>
      </c>
      <c r="B10" s="1">
        <f t="shared" si="0"/>
        <v>45773.249999999985</v>
      </c>
      <c r="C10" s="1"/>
      <c r="D10">
        <v>36959.22</v>
      </c>
      <c r="E10">
        <v>570.86500000000001</v>
      </c>
      <c r="F10">
        <v>10933.295</v>
      </c>
      <c r="G10">
        <v>41.14</v>
      </c>
    </row>
    <row r="11" spans="1:7" x14ac:dyDescent="0.2">
      <c r="A11" s="1">
        <v>45773.291666666672</v>
      </c>
      <c r="B11" s="1">
        <f t="shared" si="0"/>
        <v>45773.29166666665</v>
      </c>
      <c r="C11" s="1"/>
      <c r="D11">
        <v>37114.879999999997</v>
      </c>
      <c r="E11">
        <v>581.67000000000007</v>
      </c>
      <c r="F11">
        <v>11283.74</v>
      </c>
      <c r="G11">
        <v>40.28</v>
      </c>
    </row>
    <row r="12" spans="1:7" x14ac:dyDescent="0.2">
      <c r="A12" s="1">
        <v>45773.333333333328</v>
      </c>
      <c r="B12" s="1">
        <f t="shared" si="0"/>
        <v>45773.333333333314</v>
      </c>
      <c r="C12" s="1"/>
      <c r="D12">
        <v>37095.660000000003</v>
      </c>
      <c r="E12">
        <v>573.68500000000006</v>
      </c>
      <c r="F12">
        <v>12405.154999999999</v>
      </c>
      <c r="G12">
        <v>47.52</v>
      </c>
    </row>
    <row r="13" spans="1:7" x14ac:dyDescent="0.2">
      <c r="A13" s="1">
        <v>45773.375</v>
      </c>
      <c r="B13" s="1">
        <f t="shared" si="0"/>
        <v>45773.374999999978</v>
      </c>
      <c r="C13" s="1"/>
      <c r="D13">
        <v>36544.67</v>
      </c>
      <c r="E13">
        <v>581.91499999999996</v>
      </c>
      <c r="F13">
        <v>13943.324999999999</v>
      </c>
      <c r="G13">
        <v>34.450000000000003</v>
      </c>
    </row>
    <row r="14" spans="1:7" x14ac:dyDescent="0.2">
      <c r="A14" s="1">
        <v>45773.416666666672</v>
      </c>
      <c r="B14" s="1">
        <f t="shared" si="0"/>
        <v>45773.416666666642</v>
      </c>
      <c r="C14" s="1"/>
      <c r="D14">
        <v>34793.879999999997</v>
      </c>
      <c r="E14">
        <v>582.62</v>
      </c>
      <c r="F14">
        <v>15873.640000000001</v>
      </c>
      <c r="G14">
        <v>2.5499999999999998</v>
      </c>
    </row>
    <row r="15" spans="1:7" x14ac:dyDescent="0.2">
      <c r="A15" s="1">
        <v>45773.458333333328</v>
      </c>
      <c r="B15" s="1">
        <f t="shared" si="0"/>
        <v>45773.458333333307</v>
      </c>
      <c r="C15" s="1"/>
      <c r="D15">
        <v>33339.64</v>
      </c>
      <c r="E15">
        <v>582.39</v>
      </c>
      <c r="F15">
        <v>14668.64</v>
      </c>
      <c r="G15">
        <v>-0.01</v>
      </c>
    </row>
    <row r="16" spans="1:7" x14ac:dyDescent="0.2">
      <c r="A16" s="1">
        <v>45773.5</v>
      </c>
      <c r="B16" s="1">
        <f t="shared" si="0"/>
        <v>45773.499999999971</v>
      </c>
      <c r="C16" s="1"/>
      <c r="D16">
        <v>31506.03</v>
      </c>
      <c r="E16">
        <v>583.53499999999997</v>
      </c>
      <c r="F16">
        <v>14202.775000000001</v>
      </c>
      <c r="G16">
        <v>-0.01</v>
      </c>
    </row>
    <row r="17" spans="1:7" x14ac:dyDescent="0.2">
      <c r="A17" s="1">
        <v>45773.541666666672</v>
      </c>
      <c r="B17" s="1">
        <f t="shared" si="0"/>
        <v>45773.541666666635</v>
      </c>
      <c r="C17" s="1"/>
      <c r="D17">
        <v>28730.55</v>
      </c>
      <c r="E17">
        <v>584.55999999999995</v>
      </c>
      <c r="F17">
        <v>14792</v>
      </c>
      <c r="G17">
        <v>-0.02</v>
      </c>
    </row>
    <row r="18" spans="1:7" x14ac:dyDescent="0.2">
      <c r="A18" s="1">
        <v>45773.583333333328</v>
      </c>
      <c r="B18" s="1">
        <f t="shared" si="0"/>
        <v>45773.583333333299</v>
      </c>
      <c r="C18" s="1"/>
      <c r="D18">
        <v>26736.14</v>
      </c>
      <c r="E18">
        <v>576.30499999999995</v>
      </c>
      <c r="F18">
        <v>14721.215</v>
      </c>
      <c r="G18">
        <v>-3</v>
      </c>
    </row>
    <row r="19" spans="1:7" x14ac:dyDescent="0.2">
      <c r="A19" s="1">
        <v>45773.625</v>
      </c>
      <c r="B19" s="1">
        <f t="shared" si="0"/>
        <v>45773.624999999964</v>
      </c>
      <c r="C19" s="1"/>
      <c r="D19">
        <v>26311.19</v>
      </c>
      <c r="E19">
        <v>577.55500000000006</v>
      </c>
      <c r="F19">
        <v>14177.975</v>
      </c>
      <c r="G19">
        <v>-2.08</v>
      </c>
    </row>
    <row r="20" spans="1:7" x14ac:dyDescent="0.2">
      <c r="A20" s="1">
        <v>45773.666666666672</v>
      </c>
      <c r="B20" s="1">
        <f t="shared" si="0"/>
        <v>45773.666666666628</v>
      </c>
      <c r="C20" s="1"/>
      <c r="D20">
        <v>27978.86</v>
      </c>
      <c r="E20">
        <v>577.33999999999992</v>
      </c>
      <c r="F20">
        <v>13396.45</v>
      </c>
      <c r="G20">
        <v>-0.02</v>
      </c>
    </row>
    <row r="21" spans="1:7" x14ac:dyDescent="0.2">
      <c r="A21" s="1">
        <v>45773.708333333328</v>
      </c>
      <c r="B21" s="1">
        <f t="shared" si="0"/>
        <v>45773.708333333292</v>
      </c>
      <c r="C21" s="1"/>
      <c r="D21">
        <v>30396.05</v>
      </c>
      <c r="E21">
        <v>578.98</v>
      </c>
      <c r="F21">
        <v>13890.279999999999</v>
      </c>
      <c r="G21">
        <v>30.99</v>
      </c>
    </row>
    <row r="22" spans="1:7" x14ac:dyDescent="0.2">
      <c r="A22" s="1">
        <v>45773.75</v>
      </c>
      <c r="B22" s="1">
        <f t="shared" si="0"/>
        <v>45773.749999999956</v>
      </c>
      <c r="C22" s="1"/>
      <c r="D22">
        <v>34096.019999999997</v>
      </c>
      <c r="E22">
        <v>594.41999999999996</v>
      </c>
      <c r="F22">
        <v>14777.43</v>
      </c>
      <c r="G22">
        <v>57.37</v>
      </c>
    </row>
    <row r="23" spans="1:7" x14ac:dyDescent="0.2">
      <c r="A23" s="1">
        <v>45773.791666666672</v>
      </c>
      <c r="B23" s="1">
        <f t="shared" si="0"/>
        <v>45773.791666666621</v>
      </c>
      <c r="C23" s="1"/>
      <c r="D23">
        <v>36269.79</v>
      </c>
      <c r="E23">
        <v>607.28</v>
      </c>
      <c r="F23">
        <v>14079.79</v>
      </c>
      <c r="G23">
        <v>89.02</v>
      </c>
    </row>
    <row r="24" spans="1:7" x14ac:dyDescent="0.2">
      <c r="A24" s="1">
        <v>45773.833333333328</v>
      </c>
      <c r="B24" s="1">
        <f t="shared" si="0"/>
        <v>45773.833333333285</v>
      </c>
      <c r="C24" s="1"/>
      <c r="D24">
        <v>37010.559999999998</v>
      </c>
      <c r="E24">
        <v>605.53499999999997</v>
      </c>
      <c r="F24">
        <v>13686.795</v>
      </c>
      <c r="G24">
        <v>88.27</v>
      </c>
    </row>
    <row r="25" spans="1:7" x14ac:dyDescent="0.2">
      <c r="A25" s="1">
        <v>45773.875</v>
      </c>
      <c r="B25" s="1">
        <f t="shared" si="0"/>
        <v>45773.874999999949</v>
      </c>
      <c r="C25" s="1"/>
      <c r="D25">
        <v>37389.620000000003</v>
      </c>
      <c r="E25">
        <v>605.65</v>
      </c>
      <c r="F25">
        <v>13710.630000000001</v>
      </c>
      <c r="G25">
        <v>71.680000000000007</v>
      </c>
    </row>
    <row r="26" spans="1:7" x14ac:dyDescent="0.2">
      <c r="A26" s="1">
        <v>45773.916666666672</v>
      </c>
      <c r="B26" s="1">
        <f t="shared" si="0"/>
        <v>45773.916666666613</v>
      </c>
      <c r="C26" s="1"/>
      <c r="D26">
        <v>37379.46</v>
      </c>
      <c r="E26">
        <v>1004.0899999999999</v>
      </c>
      <c r="F26">
        <v>13955.079999999998</v>
      </c>
      <c r="G26">
        <v>85.26</v>
      </c>
    </row>
    <row r="27" spans="1:7" x14ac:dyDescent="0.2">
      <c r="A27" s="1">
        <v>45773.958333333328</v>
      </c>
      <c r="B27" s="1">
        <f t="shared" si="0"/>
        <v>45773.958333333278</v>
      </c>
      <c r="C27" s="1"/>
      <c r="D27">
        <v>37151.599999999999</v>
      </c>
      <c r="E27">
        <v>966.51499999999987</v>
      </c>
      <c r="F27">
        <v>13988.094999999999</v>
      </c>
      <c r="G27">
        <v>74.05</v>
      </c>
    </row>
    <row r="28" spans="1:7" x14ac:dyDescent="0.2">
      <c r="A28" s="1">
        <v>45774</v>
      </c>
      <c r="B28" s="1">
        <f t="shared" si="0"/>
        <v>45773.999999999942</v>
      </c>
      <c r="C28" s="1"/>
      <c r="D28">
        <v>37335.51</v>
      </c>
      <c r="E28">
        <v>583.70500000000004</v>
      </c>
      <c r="F28">
        <v>13404.885</v>
      </c>
      <c r="G28">
        <v>61.66</v>
      </c>
    </row>
    <row r="29" spans="1:7" x14ac:dyDescent="0.2">
      <c r="A29" s="1">
        <v>45774.041666666672</v>
      </c>
      <c r="B29" s="1">
        <f t="shared" si="0"/>
        <v>45774.041666666606</v>
      </c>
      <c r="C29" s="1"/>
      <c r="D29">
        <v>37022.32</v>
      </c>
      <c r="E29">
        <v>576.73500000000001</v>
      </c>
      <c r="F29">
        <v>11903.555</v>
      </c>
      <c r="G29">
        <v>47.45</v>
      </c>
    </row>
    <row r="30" spans="1:7" x14ac:dyDescent="0.2">
      <c r="A30" s="1">
        <v>45774.083333333328</v>
      </c>
      <c r="B30" s="1">
        <f t="shared" si="0"/>
        <v>45774.08333333327</v>
      </c>
      <c r="C30" s="1"/>
      <c r="D30">
        <v>36873.51</v>
      </c>
      <c r="E30">
        <v>584.56999999999994</v>
      </c>
      <c r="F30">
        <v>11396.029999999999</v>
      </c>
      <c r="G30">
        <v>49.97</v>
      </c>
    </row>
    <row r="31" spans="1:7" x14ac:dyDescent="0.2">
      <c r="A31" s="1">
        <v>45774.125</v>
      </c>
      <c r="B31" s="1">
        <f t="shared" si="0"/>
        <v>45774.124999999935</v>
      </c>
      <c r="C31" s="1"/>
      <c r="D31">
        <v>36174.339999999997</v>
      </c>
      <c r="E31">
        <v>587.43499999999995</v>
      </c>
      <c r="F31">
        <v>10848.625</v>
      </c>
      <c r="G31">
        <v>48.22</v>
      </c>
    </row>
    <row r="32" spans="1:7" x14ac:dyDescent="0.2">
      <c r="A32" s="1">
        <v>45774.166666666672</v>
      </c>
      <c r="B32" s="1">
        <f t="shared" si="0"/>
        <v>45774.166666666599</v>
      </c>
      <c r="C32" s="1"/>
      <c r="D32">
        <v>35878.230000000003</v>
      </c>
      <c r="E32">
        <v>586.97</v>
      </c>
      <c r="F32">
        <v>10401.060000000001</v>
      </c>
      <c r="G32">
        <v>48.4</v>
      </c>
    </row>
    <row r="33" spans="1:8" x14ac:dyDescent="0.2">
      <c r="A33" s="1">
        <v>45774.208333333328</v>
      </c>
      <c r="B33" s="1">
        <f t="shared" si="0"/>
        <v>45774.208333333263</v>
      </c>
      <c r="C33" s="1"/>
      <c r="D33">
        <v>36188.589999999997</v>
      </c>
      <c r="E33">
        <v>588.12</v>
      </c>
      <c r="F33">
        <v>10452.39</v>
      </c>
      <c r="G33">
        <v>50.99</v>
      </c>
    </row>
    <row r="34" spans="1:8" x14ac:dyDescent="0.2">
      <c r="A34" s="1">
        <v>45774.25</v>
      </c>
      <c r="B34" s="1">
        <f t="shared" si="0"/>
        <v>45774.249999999927</v>
      </c>
      <c r="C34" s="1"/>
      <c r="D34">
        <v>36190.879999999997</v>
      </c>
      <c r="E34">
        <v>584.67000000000007</v>
      </c>
      <c r="F34">
        <v>10741.92</v>
      </c>
      <c r="G34">
        <v>52.22</v>
      </c>
    </row>
    <row r="35" spans="1:8" x14ac:dyDescent="0.2">
      <c r="A35" s="1">
        <v>45774.291666666672</v>
      </c>
      <c r="B35" s="1">
        <f t="shared" si="0"/>
        <v>45774.291666666591</v>
      </c>
      <c r="C35" s="1"/>
      <c r="D35">
        <v>35784.1</v>
      </c>
      <c r="E35">
        <v>582.43500000000006</v>
      </c>
      <c r="F35">
        <v>10468.924999999999</v>
      </c>
      <c r="G35">
        <v>55</v>
      </c>
    </row>
    <row r="36" spans="1:8" x14ac:dyDescent="0.2">
      <c r="A36" s="1">
        <v>45774.333333333328</v>
      </c>
      <c r="B36" s="1">
        <f t="shared" si="0"/>
        <v>45774.333333333256</v>
      </c>
      <c r="C36" s="1"/>
      <c r="D36">
        <v>35251.4</v>
      </c>
      <c r="E36">
        <v>582.18000000000006</v>
      </c>
      <c r="F36">
        <v>10618.55</v>
      </c>
      <c r="G36">
        <v>35.909999999999997</v>
      </c>
    </row>
    <row r="37" spans="1:8" x14ac:dyDescent="0.2">
      <c r="A37" s="1">
        <v>45774.375</v>
      </c>
      <c r="B37" s="1">
        <f t="shared" si="0"/>
        <v>45774.37499999992</v>
      </c>
      <c r="C37" s="1"/>
      <c r="D37">
        <v>29599.69</v>
      </c>
      <c r="E37">
        <v>578.42499999999995</v>
      </c>
      <c r="F37">
        <v>11835.415000000001</v>
      </c>
      <c r="G37">
        <v>0.04</v>
      </c>
    </row>
    <row r="38" spans="1:8" x14ac:dyDescent="0.2">
      <c r="A38" s="1">
        <v>45774.416666666672</v>
      </c>
      <c r="B38" s="1">
        <f t="shared" si="0"/>
        <v>45774.416666666584</v>
      </c>
      <c r="C38" s="1"/>
      <c r="D38">
        <v>28155.71</v>
      </c>
      <c r="E38">
        <v>576.24</v>
      </c>
      <c r="F38">
        <v>12035.310000000001</v>
      </c>
      <c r="G38">
        <v>-3</v>
      </c>
      <c r="H38">
        <f>D38/SUM(D38:F38)</f>
        <v>0.69064514024243961</v>
      </c>
    </row>
    <row r="39" spans="1:8" x14ac:dyDescent="0.2">
      <c r="A39" s="1">
        <v>45774.458333333328</v>
      </c>
      <c r="B39" s="1">
        <f t="shared" si="0"/>
        <v>45774.458333333248</v>
      </c>
      <c r="C39" s="1"/>
      <c r="D39">
        <v>25419.66</v>
      </c>
      <c r="E39">
        <v>567.71499999999992</v>
      </c>
      <c r="F39">
        <v>13777.255000000001</v>
      </c>
      <c r="G39">
        <v>-5</v>
      </c>
      <c r="H39">
        <f t="shared" ref="H39:H45" si="1">D39/SUM(D39:F39)</f>
        <v>0.63925302461006173</v>
      </c>
    </row>
    <row r="40" spans="1:8" x14ac:dyDescent="0.2">
      <c r="A40" s="1">
        <v>45774.5</v>
      </c>
      <c r="B40" s="1">
        <f t="shared" si="0"/>
        <v>45774.499999999913</v>
      </c>
      <c r="C40" s="1"/>
      <c r="D40">
        <v>24243.78</v>
      </c>
      <c r="E40">
        <v>561.87</v>
      </c>
      <c r="F40">
        <v>14914.25</v>
      </c>
      <c r="G40">
        <v>-5</v>
      </c>
      <c r="H40">
        <f t="shared" si="1"/>
        <v>0.61036860616466815</v>
      </c>
    </row>
    <row r="41" spans="1:8" x14ac:dyDescent="0.2">
      <c r="A41" s="1">
        <v>45774.541666666672</v>
      </c>
      <c r="B41" s="1">
        <f t="shared" si="0"/>
        <v>45774.541666666577</v>
      </c>
      <c r="C41" s="1"/>
      <c r="D41">
        <v>24330.32</v>
      </c>
      <c r="E41">
        <v>566.51499999999999</v>
      </c>
      <c r="F41">
        <v>16462.994999999999</v>
      </c>
      <c r="G41">
        <v>-18.62</v>
      </c>
      <c r="H41">
        <f t="shared" si="1"/>
        <v>0.58825967128008017</v>
      </c>
    </row>
    <row r="42" spans="1:8" x14ac:dyDescent="0.2">
      <c r="A42" s="1">
        <v>45774.583333333328</v>
      </c>
      <c r="B42" s="1">
        <f t="shared" si="0"/>
        <v>45774.583333333241</v>
      </c>
      <c r="C42" s="1"/>
      <c r="D42">
        <v>23987.8</v>
      </c>
      <c r="E42">
        <v>576.255</v>
      </c>
      <c r="F42">
        <v>16125.965000000002</v>
      </c>
      <c r="G42">
        <v>-57.54</v>
      </c>
      <c r="H42">
        <f t="shared" si="1"/>
        <v>0.58952539222148326</v>
      </c>
    </row>
    <row r="43" spans="1:8" x14ac:dyDescent="0.2">
      <c r="A43" s="1">
        <v>45774.625</v>
      </c>
      <c r="B43" s="1">
        <f t="shared" si="0"/>
        <v>45774.624999999905</v>
      </c>
      <c r="C43" s="1"/>
      <c r="D43">
        <v>24291.55</v>
      </c>
      <c r="E43">
        <v>582.23</v>
      </c>
      <c r="F43">
        <v>14837.289999999999</v>
      </c>
      <c r="G43">
        <v>-49.8</v>
      </c>
      <c r="H43">
        <f t="shared" si="1"/>
        <v>0.61170726449828727</v>
      </c>
    </row>
    <row r="44" spans="1:8" x14ac:dyDescent="0.2">
      <c r="A44" s="1">
        <v>45774.666666666672</v>
      </c>
      <c r="B44" s="1">
        <f t="shared" si="0"/>
        <v>45774.66666666657</v>
      </c>
      <c r="C44" s="1"/>
      <c r="D44">
        <v>24537</v>
      </c>
      <c r="E44">
        <v>579.70000000000005</v>
      </c>
      <c r="F44">
        <v>13505.49</v>
      </c>
      <c r="G44">
        <v>-5.17</v>
      </c>
      <c r="H44">
        <f t="shared" si="1"/>
        <v>0.6353083551191685</v>
      </c>
    </row>
    <row r="45" spans="1:8" x14ac:dyDescent="0.2">
      <c r="A45" s="1">
        <v>45774.708333333328</v>
      </c>
      <c r="B45" s="1">
        <f t="shared" si="0"/>
        <v>45774.708333333234</v>
      </c>
      <c r="C45" s="1"/>
      <c r="D45">
        <v>26687.65</v>
      </c>
      <c r="E45">
        <v>581.08500000000004</v>
      </c>
      <c r="F45">
        <v>14662.504999999999</v>
      </c>
      <c r="G45">
        <v>18.350000000000001</v>
      </c>
      <c r="H45">
        <f t="shared" si="1"/>
        <v>0.63646221766873579</v>
      </c>
    </row>
    <row r="46" spans="1:8" x14ac:dyDescent="0.2">
      <c r="A46" s="1">
        <v>45774.75</v>
      </c>
      <c r="B46" s="1">
        <f t="shared" si="0"/>
        <v>45774.749999999898</v>
      </c>
      <c r="C46" s="1"/>
      <c r="D46">
        <v>32742.78</v>
      </c>
      <c r="E46">
        <v>600.36500000000001</v>
      </c>
      <c r="F46">
        <v>15325.935000000001</v>
      </c>
      <c r="G46">
        <v>51.08</v>
      </c>
    </row>
    <row r="47" spans="1:8" x14ac:dyDescent="0.2">
      <c r="A47" s="1"/>
      <c r="B47" s="1"/>
      <c r="C47" s="1"/>
    </row>
    <row r="48" spans="1:8" x14ac:dyDescent="0.2">
      <c r="A48" s="1"/>
      <c r="B48" s="1"/>
      <c r="C48" s="1"/>
    </row>
    <row r="49" spans="1:3" x14ac:dyDescent="0.2">
      <c r="A49" s="1"/>
      <c r="B49" s="1"/>
      <c r="C49" s="1"/>
    </row>
    <row r="50" spans="1:3" x14ac:dyDescent="0.2">
      <c r="A50" s="1"/>
      <c r="B50" s="1"/>
      <c r="C50" s="1"/>
    </row>
    <row r="51" spans="1:3" x14ac:dyDescent="0.2">
      <c r="A51" s="1"/>
      <c r="B51" s="1"/>
      <c r="C51"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F155-88F9-D14A-841D-B62610ADDB8E}">
  <dimension ref="A1:R58"/>
  <sheetViews>
    <sheetView tabSelected="1" topLeftCell="A11" zoomScale="222" workbookViewId="0">
      <selection activeCell="A23" sqref="A23:H30"/>
    </sheetView>
  </sheetViews>
  <sheetFormatPr baseColWidth="10" defaultRowHeight="16" x14ac:dyDescent="0.2"/>
  <cols>
    <col min="1" max="1" width="5.6640625" customWidth="1"/>
    <col min="6" max="6" width="13.83203125" bestFit="1" customWidth="1"/>
  </cols>
  <sheetData>
    <row r="1" spans="1:18" x14ac:dyDescent="0.2">
      <c r="B1" t="s">
        <v>2</v>
      </c>
      <c r="C1" t="s">
        <v>3</v>
      </c>
      <c r="D1" t="s">
        <v>4</v>
      </c>
      <c r="E1" t="s">
        <v>5</v>
      </c>
    </row>
    <row r="2" spans="1:18" x14ac:dyDescent="0.2">
      <c r="A2" t="s">
        <v>6</v>
      </c>
      <c r="B2" t="s">
        <v>7</v>
      </c>
      <c r="C2" t="s">
        <v>7</v>
      </c>
      <c r="D2" t="s">
        <v>7</v>
      </c>
      <c r="E2" t="s">
        <v>8</v>
      </c>
    </row>
    <row r="3" spans="1:18" x14ac:dyDescent="0.2">
      <c r="A3" s="1">
        <v>45774.416666666672</v>
      </c>
      <c r="B3">
        <v>28155.71</v>
      </c>
      <c r="C3">
        <v>576.24</v>
      </c>
      <c r="D3">
        <v>12035.310000000001</v>
      </c>
      <c r="E3">
        <v>-3</v>
      </c>
    </row>
    <row r="4" spans="1:18" x14ac:dyDescent="0.2">
      <c r="A4" s="1">
        <v>45774.458333333328</v>
      </c>
      <c r="B4">
        <v>25419.66</v>
      </c>
      <c r="C4">
        <v>567.71499999999992</v>
      </c>
      <c r="D4">
        <v>13777.255000000001</v>
      </c>
      <c r="E4">
        <v>-5</v>
      </c>
    </row>
    <row r="5" spans="1:18" x14ac:dyDescent="0.2">
      <c r="A5" s="1">
        <v>45774.5</v>
      </c>
      <c r="B5">
        <v>24243.78</v>
      </c>
      <c r="C5">
        <v>561.87</v>
      </c>
      <c r="D5">
        <v>14914.25</v>
      </c>
      <c r="E5">
        <v>-5</v>
      </c>
    </row>
    <row r="6" spans="1:18" x14ac:dyDescent="0.2">
      <c r="A6" s="1">
        <v>45774.541666666672</v>
      </c>
      <c r="B6">
        <v>24330.32</v>
      </c>
      <c r="C6">
        <v>566.51499999999999</v>
      </c>
      <c r="D6">
        <v>16462.994999999999</v>
      </c>
      <c r="E6">
        <v>-18.62</v>
      </c>
    </row>
    <row r="7" spans="1:18" x14ac:dyDescent="0.2">
      <c r="A7" s="1">
        <v>45774.583333333328</v>
      </c>
      <c r="B7">
        <v>23987.8</v>
      </c>
      <c r="C7">
        <v>576.255</v>
      </c>
      <c r="D7">
        <v>16125.965000000002</v>
      </c>
      <c r="E7">
        <v>-57.54</v>
      </c>
    </row>
    <row r="8" spans="1:18" x14ac:dyDescent="0.2">
      <c r="A8" s="1">
        <v>45774.625</v>
      </c>
      <c r="B8">
        <v>24291.55</v>
      </c>
      <c r="C8">
        <v>582.23</v>
      </c>
      <c r="D8">
        <v>14837.289999999999</v>
      </c>
      <c r="E8">
        <v>-49.8</v>
      </c>
    </row>
    <row r="9" spans="1:18" x14ac:dyDescent="0.2">
      <c r="A9" s="1">
        <v>45774.666666666672</v>
      </c>
      <c r="B9">
        <v>24537</v>
      </c>
      <c r="C9">
        <v>579.70000000000005</v>
      </c>
      <c r="D9">
        <v>13505.49</v>
      </c>
      <c r="E9">
        <v>-5.17</v>
      </c>
    </row>
    <row r="12" spans="1:18" x14ac:dyDescent="0.2">
      <c r="C12" s="4" t="s">
        <v>26</v>
      </c>
    </row>
    <row r="13" spans="1:18" x14ac:dyDescent="0.2">
      <c r="C13">
        <v>60.7</v>
      </c>
      <c r="D13">
        <v>100</v>
      </c>
      <c r="E13">
        <v>100</v>
      </c>
      <c r="F13">
        <v>100</v>
      </c>
      <c r="G13">
        <v>100</v>
      </c>
      <c r="H13">
        <v>100</v>
      </c>
      <c r="I13">
        <v>100</v>
      </c>
      <c r="J13">
        <v>100</v>
      </c>
      <c r="K13">
        <v>200</v>
      </c>
      <c r="L13">
        <v>100</v>
      </c>
      <c r="M13">
        <v>100</v>
      </c>
      <c r="O13" t="s">
        <v>27</v>
      </c>
    </row>
    <row r="14" spans="1:18" x14ac:dyDescent="0.2">
      <c r="B14" t="s">
        <v>29</v>
      </c>
      <c r="C14" t="s">
        <v>31</v>
      </c>
      <c r="D14" t="s">
        <v>32</v>
      </c>
      <c r="E14" t="s">
        <v>33</v>
      </c>
      <c r="F14" t="s">
        <v>34</v>
      </c>
      <c r="G14" t="s">
        <v>35</v>
      </c>
      <c r="H14" t="s">
        <v>36</v>
      </c>
      <c r="I14" t="s">
        <v>37</v>
      </c>
      <c r="J14" t="s">
        <v>38</v>
      </c>
      <c r="K14" t="s">
        <v>39</v>
      </c>
      <c r="L14" t="s">
        <v>40</v>
      </c>
      <c r="M14" t="s">
        <v>23</v>
      </c>
      <c r="N14" t="s">
        <v>8</v>
      </c>
      <c r="O14" t="s">
        <v>28</v>
      </c>
      <c r="R14" t="s">
        <v>25</v>
      </c>
    </row>
    <row r="15" spans="1:18" x14ac:dyDescent="0.2">
      <c r="A15" s="1">
        <v>45774.416666666672</v>
      </c>
      <c r="B15">
        <v>28155.7</v>
      </c>
      <c r="C15">
        <v>4031.7</v>
      </c>
      <c r="D15">
        <v>358.9</v>
      </c>
      <c r="E15">
        <v>80.7</v>
      </c>
      <c r="F15">
        <v>340.2</v>
      </c>
      <c r="G15">
        <v>621</v>
      </c>
      <c r="H15">
        <v>167.5</v>
      </c>
      <c r="I15">
        <v>310.60000000000002</v>
      </c>
      <c r="J15">
        <v>35.799999999999997</v>
      </c>
      <c r="K15">
        <v>1162.2</v>
      </c>
      <c r="L15">
        <v>5670.4</v>
      </c>
      <c r="M15">
        <v>40364.5</v>
      </c>
      <c r="N15">
        <v>-3</v>
      </c>
      <c r="O15">
        <f>(B15*$C$13+SUM(C15:I15,K15,L15)*$M$13+J15*$K$13)/SUM(B15:L15)</f>
        <v>73.056135503619174</v>
      </c>
      <c r="R15">
        <v>60.7</v>
      </c>
    </row>
    <row r="16" spans="1:18" x14ac:dyDescent="0.2">
      <c r="A16" s="1">
        <v>45774.458333333328</v>
      </c>
      <c r="B16">
        <v>25419.7</v>
      </c>
      <c r="C16">
        <v>4095</v>
      </c>
      <c r="D16">
        <v>358.8</v>
      </c>
      <c r="E16">
        <v>80.8</v>
      </c>
      <c r="F16">
        <v>337.6</v>
      </c>
      <c r="G16">
        <v>587.70000000000005</v>
      </c>
      <c r="H16">
        <v>89.2</v>
      </c>
      <c r="I16">
        <v>298.60000000000002</v>
      </c>
      <c r="J16">
        <v>0</v>
      </c>
      <c r="K16">
        <v>1067.4000000000001</v>
      </c>
      <c r="L16">
        <v>7519</v>
      </c>
      <c r="M16">
        <v>41352.9</v>
      </c>
      <c r="N16">
        <v>-5</v>
      </c>
      <c r="O16">
        <f t="shared" ref="O16:O21" si="0">(B16*$C$13+SUM(C16:I16,K16,L16)*$M$13+J16*$K$13)/SUM(B16:L16)</f>
        <v>74.933526790418981</v>
      </c>
    </row>
    <row r="17" spans="1:15" x14ac:dyDescent="0.2">
      <c r="A17" s="1">
        <v>45774.5</v>
      </c>
      <c r="B17">
        <v>24243.8</v>
      </c>
      <c r="C17">
        <v>4166.7</v>
      </c>
      <c r="D17">
        <v>358.9</v>
      </c>
      <c r="E17">
        <v>81</v>
      </c>
      <c r="F17">
        <v>331.7</v>
      </c>
      <c r="G17">
        <v>595.5</v>
      </c>
      <c r="H17">
        <v>218.4</v>
      </c>
      <c r="I17">
        <v>298.3</v>
      </c>
      <c r="J17">
        <v>0</v>
      </c>
      <c r="K17">
        <v>1284.5999999999999</v>
      </c>
      <c r="L17">
        <v>8359.4</v>
      </c>
      <c r="M17">
        <v>42338.5</v>
      </c>
      <c r="N17">
        <v>-5</v>
      </c>
      <c r="O17">
        <f t="shared" si="0"/>
        <v>76.143668108056659</v>
      </c>
    </row>
    <row r="18" spans="1:15" x14ac:dyDescent="0.2">
      <c r="A18" s="1">
        <v>45774.541666666672</v>
      </c>
      <c r="B18">
        <v>24330.3</v>
      </c>
      <c r="C18">
        <v>4165</v>
      </c>
      <c r="D18">
        <v>358.5</v>
      </c>
      <c r="E18">
        <v>81</v>
      </c>
      <c r="F18">
        <v>335.2</v>
      </c>
      <c r="G18">
        <v>729.7</v>
      </c>
      <c r="H18">
        <v>9.5</v>
      </c>
      <c r="I18">
        <v>300.7</v>
      </c>
      <c r="J18">
        <v>0</v>
      </c>
      <c r="K18">
        <v>1372.8</v>
      </c>
      <c r="L18">
        <v>9686.7000000000007</v>
      </c>
      <c r="M18">
        <v>43112.800000000003</v>
      </c>
      <c r="N18">
        <v>-18.62</v>
      </c>
      <c r="O18">
        <f t="shared" si="0"/>
        <v>76.886761954488094</v>
      </c>
    </row>
    <row r="19" spans="1:15" x14ac:dyDescent="0.2">
      <c r="A19" s="1">
        <v>45774.583333333328</v>
      </c>
      <c r="B19">
        <v>23987.8</v>
      </c>
      <c r="C19">
        <v>3979.5</v>
      </c>
      <c r="D19">
        <v>358.8</v>
      </c>
      <c r="E19">
        <v>80.5</v>
      </c>
      <c r="F19">
        <v>335.8</v>
      </c>
      <c r="G19">
        <v>640</v>
      </c>
      <c r="H19">
        <v>0.2</v>
      </c>
      <c r="I19">
        <v>319.89999999999998</v>
      </c>
      <c r="J19">
        <v>0</v>
      </c>
      <c r="K19">
        <v>1316.9</v>
      </c>
      <c r="L19">
        <v>9670.7999999999993</v>
      </c>
      <c r="M19">
        <v>40599.4</v>
      </c>
      <c r="N19">
        <v>-57.54</v>
      </c>
      <c r="O19">
        <f t="shared" si="0"/>
        <v>76.831754574811626</v>
      </c>
    </row>
    <row r="20" spans="1:15" x14ac:dyDescent="0.2">
      <c r="A20" s="1">
        <v>45774.625</v>
      </c>
      <c r="B20">
        <v>24291.5</v>
      </c>
      <c r="C20">
        <v>3951.7</v>
      </c>
      <c r="D20">
        <v>358.8</v>
      </c>
      <c r="E20">
        <v>81</v>
      </c>
      <c r="F20">
        <v>336.5</v>
      </c>
      <c r="G20">
        <v>578.9</v>
      </c>
      <c r="H20">
        <v>0.3</v>
      </c>
      <c r="I20">
        <v>329.5</v>
      </c>
      <c r="J20">
        <v>0</v>
      </c>
      <c r="K20">
        <v>1356.3</v>
      </c>
      <c r="L20">
        <v>8426.9</v>
      </c>
      <c r="M20">
        <v>38417.9</v>
      </c>
      <c r="N20">
        <v>-49.8</v>
      </c>
      <c r="O20">
        <f t="shared" si="0"/>
        <v>75.960153759373881</v>
      </c>
    </row>
    <row r="21" spans="1:15" x14ac:dyDescent="0.2">
      <c r="A21" s="1">
        <v>45774.666666666672</v>
      </c>
      <c r="B21">
        <v>24537</v>
      </c>
      <c r="C21">
        <v>3861.7</v>
      </c>
      <c r="D21">
        <v>358.8</v>
      </c>
      <c r="E21">
        <v>81</v>
      </c>
      <c r="F21">
        <v>332.5</v>
      </c>
      <c r="G21">
        <v>1068</v>
      </c>
      <c r="H21">
        <v>318.89999999999998</v>
      </c>
      <c r="I21">
        <v>332.4</v>
      </c>
      <c r="J21">
        <v>0</v>
      </c>
      <c r="K21">
        <v>1332.5</v>
      </c>
      <c r="L21">
        <v>6718.3</v>
      </c>
      <c r="M21">
        <v>36201.599999999999</v>
      </c>
      <c r="N21">
        <v>-5.17</v>
      </c>
      <c r="O21">
        <f t="shared" si="0"/>
        <v>75.236855147902844</v>
      </c>
    </row>
    <row r="23" spans="1:15" x14ac:dyDescent="0.2">
      <c r="A23" t="s">
        <v>49</v>
      </c>
      <c r="B23" t="s">
        <v>29</v>
      </c>
      <c r="C23" t="s">
        <v>30</v>
      </c>
      <c r="D23" t="s">
        <v>45</v>
      </c>
      <c r="E23" t="s">
        <v>40</v>
      </c>
      <c r="F23" t="s">
        <v>46</v>
      </c>
      <c r="G23" t="s">
        <v>47</v>
      </c>
      <c r="H23" t="s">
        <v>48</v>
      </c>
    </row>
    <row r="24" spans="1:15" x14ac:dyDescent="0.2">
      <c r="A24" s="3">
        <v>10</v>
      </c>
      <c r="B24">
        <f>B15</f>
        <v>28155.7</v>
      </c>
      <c r="C24">
        <f>C15+G15+H15</f>
        <v>4820.2</v>
      </c>
      <c r="D24">
        <f>J15+K15</f>
        <v>1198</v>
      </c>
      <c r="E24">
        <f>L15</f>
        <v>5670.4</v>
      </c>
      <c r="F24">
        <f>D15+I15+E15+F15</f>
        <v>1090.4000000000001</v>
      </c>
      <c r="G24">
        <f>N15</f>
        <v>-3</v>
      </c>
      <c r="H24" s="2">
        <f>O15</f>
        <v>73.056135503619174</v>
      </c>
    </row>
    <row r="25" spans="1:15" x14ac:dyDescent="0.2">
      <c r="A25" s="3">
        <f>A24+1</f>
        <v>11</v>
      </c>
      <c r="B25">
        <f t="shared" ref="B25:B30" si="1">B16</f>
        <v>25419.7</v>
      </c>
      <c r="C25">
        <f t="shared" ref="C25:C30" si="2">C16+G16+H16</f>
        <v>4771.8999999999996</v>
      </c>
      <c r="D25">
        <f t="shared" ref="D25:D30" si="3">J16+K16</f>
        <v>1067.4000000000001</v>
      </c>
      <c r="E25">
        <f t="shared" ref="E25:E30" si="4">L16</f>
        <v>7519</v>
      </c>
      <c r="F25">
        <f t="shared" ref="F25:F30" si="5">D16+I16+E16+F16</f>
        <v>1075.8000000000002</v>
      </c>
      <c r="G25">
        <f t="shared" ref="G25:G30" si="6">N16</f>
        <v>-5</v>
      </c>
      <c r="H25" s="2">
        <f t="shared" ref="H25:H30" si="7">O16</f>
        <v>74.933526790418981</v>
      </c>
    </row>
    <row r="26" spans="1:15" x14ac:dyDescent="0.2">
      <c r="A26" s="3">
        <f t="shared" ref="A26:A30" si="8">A25+1</f>
        <v>12</v>
      </c>
      <c r="B26">
        <f t="shared" si="1"/>
        <v>24243.8</v>
      </c>
      <c r="C26">
        <f t="shared" si="2"/>
        <v>4980.5999999999995</v>
      </c>
      <c r="D26">
        <f t="shared" si="3"/>
        <v>1284.5999999999999</v>
      </c>
      <c r="E26">
        <f t="shared" si="4"/>
        <v>8359.4</v>
      </c>
      <c r="F26">
        <f t="shared" si="5"/>
        <v>1069.9000000000001</v>
      </c>
      <c r="G26">
        <f t="shared" si="6"/>
        <v>-5</v>
      </c>
      <c r="H26" s="2">
        <f t="shared" si="7"/>
        <v>76.143668108056659</v>
      </c>
    </row>
    <row r="27" spans="1:15" x14ac:dyDescent="0.2">
      <c r="A27" s="3">
        <f t="shared" si="8"/>
        <v>13</v>
      </c>
      <c r="B27">
        <f t="shared" si="1"/>
        <v>24330.3</v>
      </c>
      <c r="C27">
        <f t="shared" si="2"/>
        <v>4904.2</v>
      </c>
      <c r="D27">
        <f t="shared" si="3"/>
        <v>1372.8</v>
      </c>
      <c r="E27">
        <f t="shared" si="4"/>
        <v>9686.7000000000007</v>
      </c>
      <c r="F27">
        <f t="shared" si="5"/>
        <v>1075.4000000000001</v>
      </c>
      <c r="G27">
        <f t="shared" si="6"/>
        <v>-18.62</v>
      </c>
      <c r="H27" s="2">
        <f t="shared" si="7"/>
        <v>76.886761954488094</v>
      </c>
    </row>
    <row r="28" spans="1:15" x14ac:dyDescent="0.2">
      <c r="A28" s="3">
        <f t="shared" si="8"/>
        <v>14</v>
      </c>
      <c r="B28">
        <f t="shared" si="1"/>
        <v>23987.8</v>
      </c>
      <c r="C28">
        <f t="shared" si="2"/>
        <v>4619.7</v>
      </c>
      <c r="D28">
        <f t="shared" si="3"/>
        <v>1316.9</v>
      </c>
      <c r="E28">
        <f t="shared" si="4"/>
        <v>9670.7999999999993</v>
      </c>
      <c r="F28">
        <f t="shared" si="5"/>
        <v>1095</v>
      </c>
      <c r="G28">
        <f t="shared" si="6"/>
        <v>-57.54</v>
      </c>
      <c r="H28" s="2">
        <f t="shared" si="7"/>
        <v>76.831754574811626</v>
      </c>
    </row>
    <row r="29" spans="1:15" x14ac:dyDescent="0.2">
      <c r="A29" s="3">
        <f t="shared" si="8"/>
        <v>15</v>
      </c>
      <c r="B29">
        <f t="shared" si="1"/>
        <v>24291.5</v>
      </c>
      <c r="C29">
        <f t="shared" si="2"/>
        <v>4530.8999999999996</v>
      </c>
      <c r="D29">
        <f t="shared" si="3"/>
        <v>1356.3</v>
      </c>
      <c r="E29">
        <f t="shared" si="4"/>
        <v>8426.9</v>
      </c>
      <c r="F29">
        <f t="shared" si="5"/>
        <v>1105.8</v>
      </c>
      <c r="G29">
        <f t="shared" si="6"/>
        <v>-49.8</v>
      </c>
      <c r="H29" s="2">
        <f t="shared" si="7"/>
        <v>75.960153759373881</v>
      </c>
    </row>
    <row r="30" spans="1:15" x14ac:dyDescent="0.2">
      <c r="A30" s="3">
        <f t="shared" si="8"/>
        <v>16</v>
      </c>
      <c r="B30">
        <f t="shared" si="1"/>
        <v>24537</v>
      </c>
      <c r="C30">
        <f t="shared" si="2"/>
        <v>5248.5999999999995</v>
      </c>
      <c r="D30">
        <f t="shared" si="3"/>
        <v>1332.5</v>
      </c>
      <c r="E30">
        <f t="shared" si="4"/>
        <v>6718.3</v>
      </c>
      <c r="F30">
        <f t="shared" si="5"/>
        <v>1104.7</v>
      </c>
      <c r="G30">
        <f t="shared" si="6"/>
        <v>-5.17</v>
      </c>
      <c r="H30" s="2">
        <f t="shared" si="7"/>
        <v>75.236855147902844</v>
      </c>
    </row>
    <row r="36" spans="1:12" x14ac:dyDescent="0.2">
      <c r="B36" t="s">
        <v>29</v>
      </c>
      <c r="C36" t="s">
        <v>31</v>
      </c>
      <c r="D36" t="s">
        <v>32</v>
      </c>
      <c r="E36" t="s">
        <v>33</v>
      </c>
      <c r="F36" t="s">
        <v>34</v>
      </c>
      <c r="G36" t="s">
        <v>35</v>
      </c>
      <c r="H36" t="s">
        <v>36</v>
      </c>
      <c r="I36" t="s">
        <v>37</v>
      </c>
      <c r="J36" t="s">
        <v>38</v>
      </c>
      <c r="K36" t="s">
        <v>39</v>
      </c>
      <c r="L36" t="s">
        <v>40</v>
      </c>
    </row>
    <row r="37" spans="1:12" x14ac:dyDescent="0.2">
      <c r="A37" s="1">
        <v>45773.875</v>
      </c>
      <c r="B37">
        <v>37389.599999999999</v>
      </c>
      <c r="C37">
        <v>5882.1</v>
      </c>
      <c r="D37">
        <v>361.9</v>
      </c>
      <c r="E37">
        <v>80.900000000000006</v>
      </c>
      <c r="F37">
        <v>363.3</v>
      </c>
      <c r="G37">
        <v>2239.6999999999998</v>
      </c>
      <c r="H37">
        <v>3241.6</v>
      </c>
      <c r="I37">
        <v>323</v>
      </c>
      <c r="J37">
        <v>392.7</v>
      </c>
      <c r="K37">
        <v>4424.6000000000004</v>
      </c>
      <c r="L37">
        <v>248.2</v>
      </c>
    </row>
    <row r="38" spans="1:12" x14ac:dyDescent="0.2">
      <c r="A38" s="1">
        <v>45773.916666666672</v>
      </c>
      <c r="B38">
        <v>37379.5</v>
      </c>
      <c r="C38">
        <v>5911.9</v>
      </c>
      <c r="D38">
        <v>360.4</v>
      </c>
      <c r="E38">
        <v>361.7</v>
      </c>
      <c r="F38">
        <v>480.9</v>
      </c>
      <c r="G38">
        <v>2275.4</v>
      </c>
      <c r="H38">
        <v>3203.8</v>
      </c>
      <c r="I38">
        <v>323</v>
      </c>
      <c r="J38">
        <v>339.7</v>
      </c>
      <c r="K38">
        <v>4906.1000000000004</v>
      </c>
      <c r="L38">
        <v>0</v>
      </c>
    </row>
    <row r="39" spans="1:12" x14ac:dyDescent="0.2">
      <c r="A39" s="1">
        <v>45773.958333333328</v>
      </c>
      <c r="B39">
        <v>37151.599999999999</v>
      </c>
      <c r="C39">
        <v>5942.7</v>
      </c>
      <c r="D39">
        <v>359.3</v>
      </c>
      <c r="E39">
        <v>358.7</v>
      </c>
      <c r="F39">
        <v>445.4</v>
      </c>
      <c r="G39">
        <v>2169.1999999999998</v>
      </c>
      <c r="H39">
        <v>2880.6</v>
      </c>
      <c r="I39">
        <v>324.8</v>
      </c>
      <c r="J39">
        <v>292</v>
      </c>
      <c r="K39">
        <v>5062.5</v>
      </c>
      <c r="L39">
        <v>0</v>
      </c>
    </row>
    <row r="40" spans="1:12" x14ac:dyDescent="0.2">
      <c r="A40" s="1">
        <v>45774</v>
      </c>
      <c r="B40">
        <v>37335.5</v>
      </c>
      <c r="C40">
        <v>5603.4</v>
      </c>
      <c r="D40">
        <v>359.8</v>
      </c>
      <c r="E40">
        <v>80.900000000000006</v>
      </c>
      <c r="F40">
        <v>339.1</v>
      </c>
      <c r="G40">
        <v>1865</v>
      </c>
      <c r="H40">
        <v>2624.3</v>
      </c>
      <c r="I40">
        <v>327.5</v>
      </c>
      <c r="J40">
        <v>293</v>
      </c>
      <c r="K40">
        <v>5120</v>
      </c>
      <c r="L40">
        <v>0</v>
      </c>
    </row>
    <row r="41" spans="1:12" x14ac:dyDescent="0.2">
      <c r="A41" s="1">
        <v>45774.041666666672</v>
      </c>
      <c r="B41">
        <v>37022.300000000003</v>
      </c>
      <c r="C41">
        <v>5300.8</v>
      </c>
      <c r="D41">
        <v>359</v>
      </c>
      <c r="E41">
        <v>80.8</v>
      </c>
      <c r="F41">
        <v>339.4</v>
      </c>
      <c r="G41">
        <v>1473.7</v>
      </c>
      <c r="H41">
        <v>928.6</v>
      </c>
      <c r="I41">
        <v>313.10000000000002</v>
      </c>
      <c r="J41">
        <v>248.1</v>
      </c>
      <c r="K41">
        <v>4365.3</v>
      </c>
      <c r="L41">
        <v>0</v>
      </c>
    </row>
    <row r="42" spans="1:12" x14ac:dyDescent="0.2">
      <c r="A42" s="1">
        <v>45774.083333333328</v>
      </c>
      <c r="B42">
        <v>36873.5</v>
      </c>
      <c r="C42">
        <v>5165.1000000000004</v>
      </c>
      <c r="D42">
        <v>358.9</v>
      </c>
      <c r="E42">
        <v>80.900000000000006</v>
      </c>
      <c r="F42">
        <v>340.1</v>
      </c>
      <c r="G42">
        <v>1535</v>
      </c>
      <c r="H42">
        <v>635.70000000000005</v>
      </c>
      <c r="I42">
        <v>327</v>
      </c>
      <c r="J42">
        <v>192.5</v>
      </c>
      <c r="K42">
        <v>3981</v>
      </c>
      <c r="L42">
        <v>0</v>
      </c>
    </row>
    <row r="43" spans="1:12" x14ac:dyDescent="0.2">
      <c r="A43" s="1">
        <v>45774.125</v>
      </c>
      <c r="B43">
        <v>36174.300000000003</v>
      </c>
      <c r="C43">
        <v>4790.6000000000004</v>
      </c>
      <c r="D43">
        <v>358.9</v>
      </c>
      <c r="E43">
        <v>81</v>
      </c>
      <c r="F43">
        <v>340.8</v>
      </c>
      <c r="G43">
        <v>1486.6</v>
      </c>
      <c r="H43">
        <v>264.7</v>
      </c>
      <c r="I43">
        <v>331.2</v>
      </c>
      <c r="J43">
        <v>181.8</v>
      </c>
      <c r="K43">
        <v>3865.2</v>
      </c>
      <c r="L43">
        <v>0</v>
      </c>
    </row>
    <row r="44" spans="1:12" x14ac:dyDescent="0.2">
      <c r="A44" s="1">
        <v>45774.166666666672</v>
      </c>
      <c r="B44">
        <v>35878.199999999997</v>
      </c>
      <c r="C44">
        <v>4671.6000000000004</v>
      </c>
      <c r="D44">
        <v>358.5</v>
      </c>
      <c r="E44">
        <v>80.400000000000006</v>
      </c>
      <c r="F44">
        <v>341.7</v>
      </c>
      <c r="G44">
        <v>1106.8</v>
      </c>
      <c r="H44">
        <v>2.9</v>
      </c>
      <c r="I44">
        <v>329.8</v>
      </c>
      <c r="J44">
        <v>124.1</v>
      </c>
      <c r="K44">
        <v>3975.2</v>
      </c>
      <c r="L44">
        <v>0</v>
      </c>
    </row>
    <row r="45" spans="1:12" x14ac:dyDescent="0.2">
      <c r="A45" s="1">
        <v>45774.208333333328</v>
      </c>
      <c r="B45">
        <v>36188.6</v>
      </c>
      <c r="C45">
        <v>4773</v>
      </c>
      <c r="D45">
        <v>358.9</v>
      </c>
      <c r="E45">
        <v>80.900000000000006</v>
      </c>
      <c r="F45">
        <v>341.7</v>
      </c>
      <c r="G45">
        <v>1046.5999999999999</v>
      </c>
      <c r="H45">
        <v>87.3</v>
      </c>
      <c r="I45">
        <v>331.1</v>
      </c>
      <c r="J45">
        <v>104.6</v>
      </c>
      <c r="K45">
        <v>4003.8</v>
      </c>
      <c r="L45">
        <v>0</v>
      </c>
    </row>
    <row r="46" spans="1:12" x14ac:dyDescent="0.2">
      <c r="A46" s="1">
        <v>45774.25</v>
      </c>
      <c r="B46">
        <v>36190.9</v>
      </c>
      <c r="C46">
        <v>5094.3</v>
      </c>
      <c r="D46">
        <v>358.7</v>
      </c>
      <c r="E46">
        <v>80.900000000000006</v>
      </c>
      <c r="F46">
        <v>341.2</v>
      </c>
      <c r="G46">
        <v>1149.5</v>
      </c>
      <c r="H46">
        <v>412.2</v>
      </c>
      <c r="I46">
        <v>325.2</v>
      </c>
      <c r="J46">
        <v>99.7</v>
      </c>
      <c r="K46">
        <v>3632.2</v>
      </c>
      <c r="L46">
        <v>244.9</v>
      </c>
    </row>
    <row r="47" spans="1:12" x14ac:dyDescent="0.2">
      <c r="A47" s="1">
        <v>45774.291666666672</v>
      </c>
      <c r="B47">
        <v>35784.1</v>
      </c>
      <c r="C47">
        <v>4949.3</v>
      </c>
      <c r="D47">
        <v>358.7</v>
      </c>
      <c r="E47">
        <v>80.7</v>
      </c>
      <c r="F47">
        <v>340.3</v>
      </c>
      <c r="G47">
        <v>1106.2</v>
      </c>
      <c r="H47">
        <v>72</v>
      </c>
      <c r="I47">
        <v>322.89999999999998</v>
      </c>
      <c r="J47">
        <v>113.6</v>
      </c>
      <c r="K47">
        <v>3392.7</v>
      </c>
      <c r="L47">
        <v>387</v>
      </c>
    </row>
    <row r="48" spans="1:12" x14ac:dyDescent="0.2">
      <c r="A48" s="1">
        <v>45774.333333333328</v>
      </c>
      <c r="B48">
        <v>35251.4</v>
      </c>
      <c r="C48">
        <v>4496.2</v>
      </c>
      <c r="D48">
        <v>358.7</v>
      </c>
      <c r="E48">
        <v>80.7</v>
      </c>
      <c r="F48">
        <v>340.3</v>
      </c>
      <c r="G48">
        <v>901.5</v>
      </c>
      <c r="H48">
        <v>98</v>
      </c>
      <c r="I48">
        <v>322.39999999999998</v>
      </c>
      <c r="J48">
        <v>72.2</v>
      </c>
      <c r="K48">
        <v>3027.5</v>
      </c>
      <c r="L48">
        <v>1601.3</v>
      </c>
    </row>
    <row r="49" spans="1:12" x14ac:dyDescent="0.2">
      <c r="A49" s="1">
        <v>45774.375</v>
      </c>
      <c r="B49">
        <v>29599.7</v>
      </c>
      <c r="C49">
        <v>4176.8999999999996</v>
      </c>
      <c r="D49">
        <v>358.8</v>
      </c>
      <c r="E49">
        <v>80.3</v>
      </c>
      <c r="F49">
        <v>341.3</v>
      </c>
      <c r="G49">
        <v>766.6</v>
      </c>
      <c r="H49">
        <v>381.8</v>
      </c>
      <c r="I49">
        <v>313.8</v>
      </c>
      <c r="J49">
        <v>56.4</v>
      </c>
      <c r="K49">
        <v>2143</v>
      </c>
      <c r="L49">
        <v>4176.8999999999996</v>
      </c>
    </row>
    <row r="50" spans="1:12" x14ac:dyDescent="0.2">
      <c r="A50" s="1">
        <v>45774.416666666672</v>
      </c>
      <c r="B50">
        <v>28155.7</v>
      </c>
      <c r="C50">
        <v>4031.7</v>
      </c>
      <c r="D50">
        <v>358.9</v>
      </c>
      <c r="E50">
        <v>80.7</v>
      </c>
      <c r="F50">
        <v>340.2</v>
      </c>
      <c r="G50">
        <v>621</v>
      </c>
      <c r="H50">
        <v>167.5</v>
      </c>
      <c r="I50">
        <v>310.60000000000002</v>
      </c>
      <c r="J50">
        <v>35.799999999999997</v>
      </c>
      <c r="K50">
        <v>1162.2</v>
      </c>
      <c r="L50">
        <v>5670.4</v>
      </c>
    </row>
    <row r="51" spans="1:12" x14ac:dyDescent="0.2">
      <c r="A51" s="1">
        <v>45774.458333333328</v>
      </c>
      <c r="B51">
        <v>25419.7</v>
      </c>
      <c r="C51">
        <v>4095</v>
      </c>
      <c r="D51">
        <v>358.8</v>
      </c>
      <c r="E51">
        <v>80.8</v>
      </c>
      <c r="F51">
        <v>337.6</v>
      </c>
      <c r="G51">
        <v>587.70000000000005</v>
      </c>
      <c r="H51">
        <v>89.2</v>
      </c>
      <c r="I51">
        <v>298.60000000000002</v>
      </c>
      <c r="J51">
        <v>0</v>
      </c>
      <c r="K51">
        <v>1067.4000000000001</v>
      </c>
      <c r="L51">
        <v>7519</v>
      </c>
    </row>
    <row r="52" spans="1:12" x14ac:dyDescent="0.2">
      <c r="A52" s="1">
        <v>45774.5</v>
      </c>
      <c r="B52">
        <v>24243.8</v>
      </c>
      <c r="C52">
        <v>4166.7</v>
      </c>
      <c r="D52">
        <v>358.9</v>
      </c>
      <c r="E52">
        <v>81</v>
      </c>
      <c r="F52">
        <v>331.7</v>
      </c>
      <c r="G52">
        <v>595.5</v>
      </c>
      <c r="H52">
        <v>218.4</v>
      </c>
      <c r="I52">
        <v>298.3</v>
      </c>
      <c r="J52">
        <v>0</v>
      </c>
      <c r="K52">
        <v>1284.5999999999999</v>
      </c>
      <c r="L52">
        <v>8359.4</v>
      </c>
    </row>
    <row r="53" spans="1:12" x14ac:dyDescent="0.2">
      <c r="A53" s="1">
        <v>45774.541666666672</v>
      </c>
      <c r="B53">
        <v>24330.3</v>
      </c>
      <c r="C53">
        <v>4165</v>
      </c>
      <c r="D53">
        <v>358.5</v>
      </c>
      <c r="E53">
        <v>81</v>
      </c>
      <c r="F53">
        <v>335.2</v>
      </c>
      <c r="G53">
        <v>729.7</v>
      </c>
      <c r="H53">
        <v>9.5</v>
      </c>
      <c r="I53">
        <v>300.7</v>
      </c>
      <c r="J53">
        <v>0</v>
      </c>
      <c r="K53">
        <v>1372.8</v>
      </c>
      <c r="L53">
        <v>9686.7000000000007</v>
      </c>
    </row>
    <row r="54" spans="1:12" x14ac:dyDescent="0.2">
      <c r="A54" s="1">
        <v>45774.583333333328</v>
      </c>
      <c r="B54">
        <v>23987.8</v>
      </c>
      <c r="C54">
        <v>3979.5</v>
      </c>
      <c r="D54">
        <v>358.8</v>
      </c>
      <c r="E54">
        <v>80.5</v>
      </c>
      <c r="F54">
        <v>335.8</v>
      </c>
      <c r="G54">
        <v>640</v>
      </c>
      <c r="H54">
        <v>0.2</v>
      </c>
      <c r="I54">
        <v>319.89999999999998</v>
      </c>
      <c r="J54">
        <v>0</v>
      </c>
      <c r="K54">
        <v>1316.9</v>
      </c>
      <c r="L54">
        <v>9670.7999999999993</v>
      </c>
    </row>
    <row r="55" spans="1:12" x14ac:dyDescent="0.2">
      <c r="A55" s="1">
        <v>45774.625</v>
      </c>
      <c r="B55">
        <v>24291.5</v>
      </c>
      <c r="C55">
        <v>3951.7</v>
      </c>
      <c r="D55">
        <v>358.8</v>
      </c>
      <c r="E55">
        <v>81</v>
      </c>
      <c r="F55">
        <v>336.5</v>
      </c>
      <c r="G55">
        <v>578.9</v>
      </c>
      <c r="H55">
        <v>0.3</v>
      </c>
      <c r="I55">
        <v>329.5</v>
      </c>
      <c r="J55">
        <v>0</v>
      </c>
      <c r="K55">
        <v>1356.3</v>
      </c>
      <c r="L55">
        <v>8426.9</v>
      </c>
    </row>
    <row r="56" spans="1:12" x14ac:dyDescent="0.2">
      <c r="A56" s="1">
        <v>45774.666666666672</v>
      </c>
      <c r="B56">
        <v>24537</v>
      </c>
      <c r="C56">
        <v>3861.7</v>
      </c>
      <c r="D56">
        <v>358.8</v>
      </c>
      <c r="E56">
        <v>81</v>
      </c>
      <c r="F56">
        <v>332.5</v>
      </c>
      <c r="G56">
        <v>1068</v>
      </c>
      <c r="H56">
        <v>318.89999999999998</v>
      </c>
      <c r="I56">
        <v>332.4</v>
      </c>
      <c r="J56">
        <v>0</v>
      </c>
      <c r="K56">
        <v>1332.5</v>
      </c>
      <c r="L56">
        <v>6718.3</v>
      </c>
    </row>
    <row r="57" spans="1:12" x14ac:dyDescent="0.2">
      <c r="A57" s="1">
        <v>45774.708333333328</v>
      </c>
      <c r="B57">
        <v>26687.7</v>
      </c>
      <c r="C57">
        <v>4265.1000000000004</v>
      </c>
      <c r="D57">
        <v>358.8</v>
      </c>
      <c r="E57">
        <v>81</v>
      </c>
      <c r="F57">
        <v>333.1</v>
      </c>
      <c r="G57">
        <v>1429.9</v>
      </c>
      <c r="H57">
        <v>399.9</v>
      </c>
      <c r="I57">
        <v>334</v>
      </c>
      <c r="J57">
        <v>1</v>
      </c>
      <c r="K57">
        <v>1367.2</v>
      </c>
      <c r="L57">
        <v>7073.6</v>
      </c>
    </row>
    <row r="58" spans="1:12" x14ac:dyDescent="0.2">
      <c r="A58" s="1">
        <v>45774.75</v>
      </c>
      <c r="B58">
        <v>32742.799999999999</v>
      </c>
      <c r="C58">
        <v>4815</v>
      </c>
      <c r="D58">
        <v>358.8</v>
      </c>
      <c r="E58">
        <v>80.400000000000006</v>
      </c>
      <c r="F58">
        <v>353.1</v>
      </c>
      <c r="G58">
        <v>1693.9</v>
      </c>
      <c r="H58">
        <v>659.2</v>
      </c>
      <c r="I58">
        <v>333.8</v>
      </c>
      <c r="J58">
        <v>49.7</v>
      </c>
      <c r="K58">
        <v>1723.6</v>
      </c>
      <c r="L58">
        <v>6518.1</v>
      </c>
    </row>
  </sheetData>
  <hyperlinks>
    <hyperlink ref="C12" r:id="rId1" xr:uid="{3F9AA897-B92E-4C49-8E93-74917D5D2A2A}"/>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üretim</vt:lpstr>
      <vt:lpstr>fiyatlar</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Barış Sanlı</cp:lastModifiedBy>
  <dcterms:created xsi:type="dcterms:W3CDTF">2025-04-27T19:58:30Z</dcterms:created>
  <dcterms:modified xsi:type="dcterms:W3CDTF">2025-04-27T20:46:08Z</dcterms:modified>
</cp:coreProperties>
</file>