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s/Documents/calismalar/enerjiistatistiknotları/"/>
    </mc:Choice>
  </mc:AlternateContent>
  <xr:revisionPtr revIDLastSave="0" documentId="8_{21BF79C3-79A9-DC4A-B7CB-3E2826783845}" xr6:coauthVersionLast="47" xr6:coauthVersionMax="47" xr10:uidLastSave="{00000000-0000-0000-0000-000000000000}"/>
  <bookViews>
    <workbookView xWindow="6460" yWindow="3800" windowWidth="21480" windowHeight="19120" activeTab="2" xr2:uid="{949A2E90-16CF-044E-9456-CBC54464F33B}"/>
  </bookViews>
  <sheets>
    <sheet name="gpt-gpu-laptop" sheetId="1" r:id="rId1"/>
    <sheet name="phone" sheetId="2" r:id="rId2"/>
    <sheet name="Sheet4" sheetId="5" r:id="rId3"/>
    <sheet name="gpt-gpu-laptop-en" sheetId="3" r:id="rId4"/>
    <sheet name="search-laptop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5" l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18" i="5"/>
  <c r="I15" i="5"/>
  <c r="I16" i="5"/>
  <c r="I17" i="5"/>
  <c r="I14" i="5"/>
  <c r="G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13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15" i="5"/>
  <c r="F14" i="5"/>
  <c r="E7" i="5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14" i="1"/>
  <c r="B19" i="4"/>
  <c r="E7" i="4"/>
  <c r="E8" i="4" s="1"/>
  <c r="F11" i="3"/>
  <c r="I3" i="3"/>
  <c r="F14" i="3"/>
  <c r="F15" i="3" s="1"/>
  <c r="E14" i="3"/>
  <c r="F7" i="3"/>
  <c r="F6" i="3"/>
  <c r="F9" i="3" s="1"/>
  <c r="F10" i="3" s="1"/>
  <c r="E6" i="3"/>
  <c r="L426" i="2"/>
  <c r="K426" i="2"/>
  <c r="J426" i="2"/>
  <c r="B426" i="2"/>
  <c r="L425" i="2"/>
  <c r="K425" i="2"/>
  <c r="J425" i="2"/>
  <c r="B425" i="2"/>
  <c r="L424" i="2"/>
  <c r="K424" i="2"/>
  <c r="J424" i="2"/>
  <c r="B424" i="2"/>
  <c r="L423" i="2"/>
  <c r="K423" i="2"/>
  <c r="J423" i="2"/>
  <c r="B423" i="2"/>
  <c r="L422" i="2"/>
  <c r="K422" i="2"/>
  <c r="J422" i="2"/>
  <c r="B422" i="2"/>
  <c r="L421" i="2"/>
  <c r="K421" i="2"/>
  <c r="J421" i="2"/>
  <c r="B421" i="2"/>
  <c r="L420" i="2"/>
  <c r="K420" i="2"/>
  <c r="J420" i="2"/>
  <c r="B420" i="2"/>
  <c r="L419" i="2"/>
  <c r="K419" i="2"/>
  <c r="J419" i="2"/>
  <c r="B419" i="2"/>
  <c r="L418" i="2"/>
  <c r="K418" i="2"/>
  <c r="J418" i="2"/>
  <c r="B418" i="2"/>
  <c r="L417" i="2"/>
  <c r="K417" i="2"/>
  <c r="J417" i="2"/>
  <c r="B417" i="2"/>
  <c r="L416" i="2"/>
  <c r="K416" i="2"/>
  <c r="J416" i="2"/>
  <c r="B416" i="2"/>
  <c r="L415" i="2"/>
  <c r="K415" i="2"/>
  <c r="J415" i="2"/>
  <c r="B415" i="2"/>
  <c r="L414" i="2"/>
  <c r="K414" i="2"/>
  <c r="J414" i="2"/>
  <c r="B414" i="2"/>
  <c r="L413" i="2"/>
  <c r="K413" i="2"/>
  <c r="J413" i="2"/>
  <c r="B413" i="2"/>
  <c r="L412" i="2"/>
  <c r="K412" i="2"/>
  <c r="J412" i="2"/>
  <c r="B412" i="2"/>
  <c r="L411" i="2"/>
  <c r="K411" i="2"/>
  <c r="J411" i="2"/>
  <c r="B411" i="2"/>
  <c r="L410" i="2"/>
  <c r="K410" i="2"/>
  <c r="J410" i="2"/>
  <c r="B410" i="2"/>
  <c r="L409" i="2"/>
  <c r="K409" i="2"/>
  <c r="J409" i="2"/>
  <c r="B409" i="2"/>
  <c r="L408" i="2"/>
  <c r="K408" i="2"/>
  <c r="J408" i="2"/>
  <c r="B408" i="2"/>
  <c r="L407" i="2"/>
  <c r="K407" i="2"/>
  <c r="J407" i="2"/>
  <c r="B407" i="2"/>
  <c r="L406" i="2"/>
  <c r="K406" i="2"/>
  <c r="J406" i="2"/>
  <c r="B406" i="2"/>
  <c r="L405" i="2"/>
  <c r="K405" i="2"/>
  <c r="J405" i="2"/>
  <c r="B405" i="2"/>
  <c r="L404" i="2"/>
  <c r="K404" i="2"/>
  <c r="J404" i="2"/>
  <c r="B404" i="2"/>
  <c r="L403" i="2"/>
  <c r="K403" i="2"/>
  <c r="J403" i="2"/>
  <c r="B403" i="2"/>
  <c r="L402" i="2"/>
  <c r="K402" i="2"/>
  <c r="J402" i="2"/>
  <c r="B402" i="2"/>
  <c r="L401" i="2"/>
  <c r="K401" i="2"/>
  <c r="J401" i="2"/>
  <c r="B401" i="2"/>
  <c r="L400" i="2"/>
  <c r="K400" i="2"/>
  <c r="J400" i="2"/>
  <c r="B400" i="2"/>
  <c r="L399" i="2"/>
  <c r="K399" i="2"/>
  <c r="J399" i="2"/>
  <c r="B399" i="2"/>
  <c r="L398" i="2"/>
  <c r="K398" i="2"/>
  <c r="J398" i="2"/>
  <c r="B398" i="2"/>
  <c r="L397" i="2"/>
  <c r="K397" i="2"/>
  <c r="J397" i="2"/>
  <c r="B397" i="2"/>
  <c r="L396" i="2"/>
  <c r="K396" i="2"/>
  <c r="J396" i="2"/>
  <c r="B396" i="2"/>
  <c r="L395" i="2"/>
  <c r="K395" i="2"/>
  <c r="J395" i="2"/>
  <c r="B395" i="2"/>
  <c r="L394" i="2"/>
  <c r="K394" i="2"/>
  <c r="J394" i="2"/>
  <c r="B394" i="2"/>
  <c r="L393" i="2"/>
  <c r="K393" i="2"/>
  <c r="J393" i="2"/>
  <c r="B393" i="2"/>
  <c r="L392" i="2"/>
  <c r="K392" i="2"/>
  <c r="J392" i="2"/>
  <c r="B392" i="2"/>
  <c r="L391" i="2"/>
  <c r="K391" i="2"/>
  <c r="J391" i="2"/>
  <c r="B391" i="2"/>
  <c r="L390" i="2"/>
  <c r="K390" i="2"/>
  <c r="J390" i="2"/>
  <c r="B390" i="2"/>
  <c r="L389" i="2"/>
  <c r="K389" i="2"/>
  <c r="J389" i="2"/>
  <c r="B389" i="2"/>
  <c r="L388" i="2"/>
  <c r="K388" i="2"/>
  <c r="J388" i="2"/>
  <c r="B388" i="2"/>
  <c r="L387" i="2"/>
  <c r="K387" i="2"/>
  <c r="J387" i="2"/>
  <c r="B387" i="2"/>
  <c r="L386" i="2"/>
  <c r="K386" i="2"/>
  <c r="J386" i="2"/>
  <c r="B386" i="2"/>
  <c r="L385" i="2"/>
  <c r="K385" i="2"/>
  <c r="J385" i="2"/>
  <c r="B385" i="2"/>
  <c r="L384" i="2"/>
  <c r="K384" i="2"/>
  <c r="J384" i="2"/>
  <c r="B384" i="2"/>
  <c r="L383" i="2"/>
  <c r="K383" i="2"/>
  <c r="J383" i="2"/>
  <c r="B383" i="2"/>
  <c r="L382" i="2"/>
  <c r="K382" i="2"/>
  <c r="J382" i="2"/>
  <c r="B382" i="2"/>
  <c r="L381" i="2"/>
  <c r="K381" i="2"/>
  <c r="J381" i="2"/>
  <c r="B381" i="2"/>
  <c r="L380" i="2"/>
  <c r="K380" i="2"/>
  <c r="J380" i="2"/>
  <c r="B380" i="2"/>
  <c r="L379" i="2"/>
  <c r="K379" i="2"/>
  <c r="J379" i="2"/>
  <c r="B379" i="2"/>
  <c r="L378" i="2"/>
  <c r="K378" i="2"/>
  <c r="J378" i="2"/>
  <c r="B378" i="2"/>
  <c r="L377" i="2"/>
  <c r="K377" i="2"/>
  <c r="J377" i="2"/>
  <c r="B377" i="2"/>
  <c r="L376" i="2"/>
  <c r="K376" i="2"/>
  <c r="J376" i="2"/>
  <c r="B376" i="2"/>
  <c r="L375" i="2"/>
  <c r="K375" i="2"/>
  <c r="J375" i="2"/>
  <c r="B375" i="2"/>
  <c r="L374" i="2"/>
  <c r="K374" i="2"/>
  <c r="J374" i="2"/>
  <c r="B374" i="2"/>
  <c r="L373" i="2"/>
  <c r="K373" i="2"/>
  <c r="J373" i="2"/>
  <c r="B373" i="2"/>
  <c r="L372" i="2"/>
  <c r="K372" i="2"/>
  <c r="J372" i="2"/>
  <c r="B372" i="2"/>
  <c r="L371" i="2"/>
  <c r="K371" i="2"/>
  <c r="J371" i="2"/>
  <c r="B371" i="2"/>
  <c r="L370" i="2"/>
  <c r="K370" i="2"/>
  <c r="J370" i="2"/>
  <c r="B370" i="2"/>
  <c r="L369" i="2"/>
  <c r="K369" i="2"/>
  <c r="J369" i="2"/>
  <c r="B369" i="2"/>
  <c r="L368" i="2"/>
  <c r="K368" i="2"/>
  <c r="J368" i="2"/>
  <c r="B368" i="2"/>
  <c r="L367" i="2"/>
  <c r="K367" i="2"/>
  <c r="J367" i="2"/>
  <c r="B367" i="2"/>
  <c r="L366" i="2"/>
  <c r="K366" i="2"/>
  <c r="J366" i="2"/>
  <c r="B366" i="2"/>
  <c r="L365" i="2"/>
  <c r="K365" i="2"/>
  <c r="J365" i="2"/>
  <c r="B365" i="2"/>
  <c r="L364" i="2"/>
  <c r="K364" i="2"/>
  <c r="J364" i="2"/>
  <c r="B364" i="2"/>
  <c r="L363" i="2"/>
  <c r="K363" i="2"/>
  <c r="J363" i="2"/>
  <c r="B363" i="2"/>
  <c r="L362" i="2"/>
  <c r="K362" i="2"/>
  <c r="J362" i="2"/>
  <c r="B362" i="2"/>
  <c r="L361" i="2"/>
  <c r="K361" i="2"/>
  <c r="J361" i="2"/>
  <c r="B361" i="2"/>
  <c r="L360" i="2"/>
  <c r="K360" i="2"/>
  <c r="J360" i="2"/>
  <c r="B360" i="2"/>
  <c r="L359" i="2"/>
  <c r="K359" i="2"/>
  <c r="J359" i="2"/>
  <c r="B359" i="2"/>
  <c r="L358" i="2"/>
  <c r="K358" i="2"/>
  <c r="J358" i="2"/>
  <c r="B358" i="2"/>
  <c r="L357" i="2"/>
  <c r="K357" i="2"/>
  <c r="J357" i="2"/>
  <c r="B357" i="2"/>
  <c r="L356" i="2"/>
  <c r="K356" i="2"/>
  <c r="J356" i="2"/>
  <c r="B356" i="2"/>
  <c r="L355" i="2"/>
  <c r="K355" i="2"/>
  <c r="J355" i="2"/>
  <c r="B355" i="2"/>
  <c r="L354" i="2"/>
  <c r="K354" i="2"/>
  <c r="J354" i="2"/>
  <c r="B354" i="2"/>
  <c r="L353" i="2"/>
  <c r="K353" i="2"/>
  <c r="J353" i="2"/>
  <c r="B353" i="2"/>
  <c r="L352" i="2"/>
  <c r="K352" i="2"/>
  <c r="J352" i="2"/>
  <c r="B352" i="2"/>
  <c r="L351" i="2"/>
  <c r="K351" i="2"/>
  <c r="J351" i="2"/>
  <c r="B351" i="2"/>
  <c r="L350" i="2"/>
  <c r="K350" i="2"/>
  <c r="J350" i="2"/>
  <c r="B350" i="2"/>
  <c r="L349" i="2"/>
  <c r="K349" i="2"/>
  <c r="J349" i="2"/>
  <c r="B349" i="2"/>
  <c r="L348" i="2"/>
  <c r="K348" i="2"/>
  <c r="J348" i="2"/>
  <c r="B348" i="2"/>
  <c r="L347" i="2"/>
  <c r="K347" i="2"/>
  <c r="J347" i="2"/>
  <c r="B347" i="2"/>
  <c r="L346" i="2"/>
  <c r="K346" i="2"/>
  <c r="J346" i="2"/>
  <c r="B346" i="2"/>
  <c r="L345" i="2"/>
  <c r="K345" i="2"/>
  <c r="J345" i="2"/>
  <c r="B345" i="2"/>
  <c r="L344" i="2"/>
  <c r="K344" i="2"/>
  <c r="J344" i="2"/>
  <c r="B344" i="2"/>
  <c r="L343" i="2"/>
  <c r="K343" i="2"/>
  <c r="J343" i="2"/>
  <c r="B343" i="2"/>
  <c r="L342" i="2"/>
  <c r="K342" i="2"/>
  <c r="J342" i="2"/>
  <c r="B342" i="2"/>
  <c r="L341" i="2"/>
  <c r="K341" i="2"/>
  <c r="J341" i="2"/>
  <c r="B341" i="2"/>
  <c r="L340" i="2"/>
  <c r="K340" i="2"/>
  <c r="J340" i="2"/>
  <c r="B340" i="2"/>
  <c r="L339" i="2"/>
  <c r="K339" i="2"/>
  <c r="J339" i="2"/>
  <c r="B339" i="2"/>
  <c r="L338" i="2"/>
  <c r="K338" i="2"/>
  <c r="J338" i="2"/>
  <c r="B338" i="2"/>
  <c r="L337" i="2"/>
  <c r="K337" i="2"/>
  <c r="J337" i="2"/>
  <c r="B337" i="2"/>
  <c r="L336" i="2"/>
  <c r="K336" i="2"/>
  <c r="J336" i="2"/>
  <c r="B336" i="2"/>
  <c r="L335" i="2"/>
  <c r="K335" i="2"/>
  <c r="J335" i="2"/>
  <c r="B335" i="2"/>
  <c r="L334" i="2"/>
  <c r="K334" i="2"/>
  <c r="J334" i="2"/>
  <c r="B334" i="2"/>
  <c r="L333" i="2"/>
  <c r="K333" i="2"/>
  <c r="J333" i="2"/>
  <c r="B333" i="2"/>
  <c r="L332" i="2"/>
  <c r="K332" i="2"/>
  <c r="J332" i="2"/>
  <c r="B332" i="2"/>
  <c r="L331" i="2"/>
  <c r="K331" i="2"/>
  <c r="J331" i="2"/>
  <c r="B331" i="2"/>
  <c r="L330" i="2"/>
  <c r="K330" i="2"/>
  <c r="J330" i="2"/>
  <c r="B330" i="2"/>
  <c r="L329" i="2"/>
  <c r="K329" i="2"/>
  <c r="J329" i="2"/>
  <c r="B329" i="2"/>
  <c r="L328" i="2"/>
  <c r="K328" i="2"/>
  <c r="J328" i="2"/>
  <c r="B328" i="2"/>
  <c r="L327" i="2"/>
  <c r="K327" i="2"/>
  <c r="J327" i="2"/>
  <c r="B327" i="2"/>
  <c r="L326" i="2"/>
  <c r="K326" i="2"/>
  <c r="J326" i="2"/>
  <c r="B326" i="2"/>
  <c r="L325" i="2"/>
  <c r="K325" i="2"/>
  <c r="J325" i="2"/>
  <c r="B325" i="2"/>
  <c r="L324" i="2"/>
  <c r="K324" i="2"/>
  <c r="J324" i="2"/>
  <c r="B324" i="2"/>
  <c r="L323" i="2"/>
  <c r="K323" i="2"/>
  <c r="J323" i="2"/>
  <c r="B323" i="2"/>
  <c r="L322" i="2"/>
  <c r="K322" i="2"/>
  <c r="J322" i="2"/>
  <c r="B322" i="2"/>
  <c r="L321" i="2"/>
  <c r="K321" i="2"/>
  <c r="J321" i="2"/>
  <c r="B321" i="2"/>
  <c r="L320" i="2"/>
  <c r="K320" i="2"/>
  <c r="J320" i="2"/>
  <c r="B320" i="2"/>
  <c r="L319" i="2"/>
  <c r="K319" i="2"/>
  <c r="J319" i="2"/>
  <c r="B319" i="2"/>
  <c r="L318" i="2"/>
  <c r="K318" i="2"/>
  <c r="J318" i="2"/>
  <c r="B318" i="2"/>
  <c r="L317" i="2"/>
  <c r="K317" i="2"/>
  <c r="J317" i="2"/>
  <c r="B317" i="2"/>
  <c r="L316" i="2"/>
  <c r="K316" i="2"/>
  <c r="J316" i="2"/>
  <c r="B316" i="2"/>
  <c r="L315" i="2"/>
  <c r="K315" i="2"/>
  <c r="J315" i="2"/>
  <c r="B315" i="2"/>
  <c r="L314" i="2"/>
  <c r="K314" i="2"/>
  <c r="J314" i="2"/>
  <c r="B314" i="2"/>
  <c r="L313" i="2"/>
  <c r="K313" i="2"/>
  <c r="J313" i="2"/>
  <c r="B313" i="2"/>
  <c r="L312" i="2"/>
  <c r="K312" i="2"/>
  <c r="J312" i="2"/>
  <c r="B312" i="2"/>
  <c r="L311" i="2"/>
  <c r="K311" i="2"/>
  <c r="J311" i="2"/>
  <c r="B311" i="2"/>
  <c r="L310" i="2"/>
  <c r="K310" i="2"/>
  <c r="J310" i="2"/>
  <c r="B310" i="2"/>
  <c r="L309" i="2"/>
  <c r="K309" i="2"/>
  <c r="J309" i="2"/>
  <c r="B309" i="2"/>
  <c r="L308" i="2"/>
  <c r="K308" i="2"/>
  <c r="J308" i="2"/>
  <c r="B308" i="2"/>
  <c r="L307" i="2"/>
  <c r="K307" i="2"/>
  <c r="J307" i="2"/>
  <c r="B307" i="2"/>
  <c r="L306" i="2"/>
  <c r="K306" i="2"/>
  <c r="J306" i="2"/>
  <c r="B306" i="2"/>
  <c r="L305" i="2"/>
  <c r="K305" i="2"/>
  <c r="J305" i="2"/>
  <c r="B305" i="2"/>
  <c r="L304" i="2"/>
  <c r="K304" i="2"/>
  <c r="J304" i="2"/>
  <c r="B304" i="2"/>
  <c r="L303" i="2"/>
  <c r="K303" i="2"/>
  <c r="J303" i="2"/>
  <c r="B303" i="2"/>
  <c r="L302" i="2"/>
  <c r="K302" i="2"/>
  <c r="J302" i="2"/>
  <c r="B302" i="2"/>
  <c r="L301" i="2"/>
  <c r="K301" i="2"/>
  <c r="J301" i="2"/>
  <c r="B301" i="2"/>
  <c r="L300" i="2"/>
  <c r="K300" i="2"/>
  <c r="J300" i="2"/>
  <c r="B300" i="2"/>
  <c r="L299" i="2"/>
  <c r="K299" i="2"/>
  <c r="J299" i="2"/>
  <c r="B299" i="2"/>
  <c r="L298" i="2"/>
  <c r="K298" i="2"/>
  <c r="J298" i="2"/>
  <c r="B298" i="2"/>
  <c r="L297" i="2"/>
  <c r="K297" i="2"/>
  <c r="J297" i="2"/>
  <c r="B297" i="2"/>
  <c r="L296" i="2"/>
  <c r="K296" i="2"/>
  <c r="J296" i="2"/>
  <c r="B296" i="2"/>
  <c r="L295" i="2"/>
  <c r="K295" i="2"/>
  <c r="J295" i="2"/>
  <c r="B295" i="2"/>
  <c r="L294" i="2"/>
  <c r="K294" i="2"/>
  <c r="J294" i="2"/>
  <c r="B294" i="2"/>
  <c r="L293" i="2"/>
  <c r="K293" i="2"/>
  <c r="J293" i="2"/>
  <c r="B293" i="2"/>
  <c r="L292" i="2"/>
  <c r="K292" i="2"/>
  <c r="J292" i="2"/>
  <c r="B292" i="2"/>
  <c r="L291" i="2"/>
  <c r="K291" i="2"/>
  <c r="J291" i="2"/>
  <c r="B291" i="2"/>
  <c r="L290" i="2"/>
  <c r="K290" i="2"/>
  <c r="J290" i="2"/>
  <c r="B290" i="2"/>
  <c r="L289" i="2"/>
  <c r="K289" i="2"/>
  <c r="J289" i="2"/>
  <c r="B289" i="2"/>
  <c r="L288" i="2"/>
  <c r="K288" i="2"/>
  <c r="J288" i="2"/>
  <c r="B288" i="2"/>
  <c r="L287" i="2"/>
  <c r="K287" i="2"/>
  <c r="J287" i="2"/>
  <c r="B287" i="2"/>
  <c r="L286" i="2"/>
  <c r="K286" i="2"/>
  <c r="J286" i="2"/>
  <c r="B286" i="2"/>
  <c r="L285" i="2"/>
  <c r="K285" i="2"/>
  <c r="J285" i="2"/>
  <c r="B285" i="2"/>
  <c r="L284" i="2"/>
  <c r="K284" i="2"/>
  <c r="J284" i="2"/>
  <c r="B284" i="2"/>
  <c r="L283" i="2"/>
  <c r="K283" i="2"/>
  <c r="J283" i="2"/>
  <c r="B283" i="2"/>
  <c r="L282" i="2"/>
  <c r="K282" i="2"/>
  <c r="J282" i="2"/>
  <c r="B282" i="2"/>
  <c r="L281" i="2"/>
  <c r="K281" i="2"/>
  <c r="J281" i="2"/>
  <c r="B281" i="2"/>
  <c r="L280" i="2"/>
  <c r="K280" i="2"/>
  <c r="J280" i="2"/>
  <c r="B280" i="2"/>
  <c r="L279" i="2"/>
  <c r="K279" i="2"/>
  <c r="J279" i="2"/>
  <c r="B279" i="2"/>
  <c r="L278" i="2"/>
  <c r="K278" i="2"/>
  <c r="J278" i="2"/>
  <c r="B278" i="2"/>
  <c r="L277" i="2"/>
  <c r="K277" i="2"/>
  <c r="J277" i="2"/>
  <c r="B277" i="2"/>
  <c r="L276" i="2"/>
  <c r="K276" i="2"/>
  <c r="J276" i="2"/>
  <c r="B276" i="2"/>
  <c r="L275" i="2"/>
  <c r="K275" i="2"/>
  <c r="J275" i="2"/>
  <c r="B275" i="2"/>
  <c r="L274" i="2"/>
  <c r="K274" i="2"/>
  <c r="J274" i="2"/>
  <c r="B274" i="2"/>
  <c r="L273" i="2"/>
  <c r="K273" i="2"/>
  <c r="J273" i="2"/>
  <c r="B273" i="2"/>
  <c r="L272" i="2"/>
  <c r="K272" i="2"/>
  <c r="J272" i="2"/>
  <c r="B272" i="2"/>
  <c r="L271" i="2"/>
  <c r="K271" i="2"/>
  <c r="J271" i="2"/>
  <c r="B271" i="2"/>
  <c r="L270" i="2"/>
  <c r="K270" i="2"/>
  <c r="J270" i="2"/>
  <c r="B270" i="2"/>
  <c r="L269" i="2"/>
  <c r="K269" i="2"/>
  <c r="J269" i="2"/>
  <c r="B269" i="2"/>
  <c r="L268" i="2"/>
  <c r="K268" i="2"/>
  <c r="J268" i="2"/>
  <c r="B268" i="2"/>
  <c r="L267" i="2"/>
  <c r="K267" i="2"/>
  <c r="J267" i="2"/>
  <c r="B267" i="2"/>
  <c r="L266" i="2"/>
  <c r="K266" i="2"/>
  <c r="J266" i="2"/>
  <c r="B266" i="2"/>
  <c r="L265" i="2"/>
  <c r="K265" i="2"/>
  <c r="J265" i="2"/>
  <c r="B265" i="2"/>
  <c r="L264" i="2"/>
  <c r="K264" i="2"/>
  <c r="J264" i="2"/>
  <c r="B264" i="2"/>
  <c r="L263" i="2"/>
  <c r="K263" i="2"/>
  <c r="J263" i="2"/>
  <c r="B263" i="2"/>
  <c r="L262" i="2"/>
  <c r="K262" i="2"/>
  <c r="J262" i="2"/>
  <c r="B262" i="2"/>
  <c r="L261" i="2"/>
  <c r="K261" i="2"/>
  <c r="J261" i="2"/>
  <c r="B261" i="2"/>
  <c r="L260" i="2"/>
  <c r="K260" i="2"/>
  <c r="J260" i="2"/>
  <c r="B260" i="2"/>
  <c r="L259" i="2"/>
  <c r="K259" i="2"/>
  <c r="J259" i="2"/>
  <c r="B259" i="2"/>
  <c r="L258" i="2"/>
  <c r="K258" i="2"/>
  <c r="J258" i="2"/>
  <c r="B258" i="2"/>
  <c r="L257" i="2"/>
  <c r="K257" i="2"/>
  <c r="J257" i="2"/>
  <c r="B257" i="2"/>
  <c r="L256" i="2"/>
  <c r="K256" i="2"/>
  <c r="J256" i="2"/>
  <c r="B256" i="2"/>
  <c r="L255" i="2"/>
  <c r="K255" i="2"/>
  <c r="J255" i="2"/>
  <c r="B255" i="2"/>
  <c r="L254" i="2"/>
  <c r="K254" i="2"/>
  <c r="J254" i="2"/>
  <c r="B254" i="2"/>
  <c r="L253" i="2"/>
  <c r="K253" i="2"/>
  <c r="J253" i="2"/>
  <c r="B253" i="2"/>
  <c r="L252" i="2"/>
  <c r="K252" i="2"/>
  <c r="J252" i="2"/>
  <c r="B252" i="2"/>
  <c r="L251" i="2"/>
  <c r="K251" i="2"/>
  <c r="J251" i="2"/>
  <c r="B251" i="2"/>
  <c r="L250" i="2"/>
  <c r="K250" i="2"/>
  <c r="J250" i="2"/>
  <c r="B250" i="2"/>
  <c r="L249" i="2"/>
  <c r="K249" i="2"/>
  <c r="J249" i="2"/>
  <c r="B249" i="2"/>
  <c r="L248" i="2"/>
  <c r="K248" i="2"/>
  <c r="J248" i="2"/>
  <c r="B248" i="2"/>
  <c r="L247" i="2"/>
  <c r="K247" i="2"/>
  <c r="J247" i="2"/>
  <c r="B247" i="2"/>
  <c r="L246" i="2"/>
  <c r="K246" i="2"/>
  <c r="J246" i="2"/>
  <c r="B246" i="2"/>
  <c r="L245" i="2"/>
  <c r="K245" i="2"/>
  <c r="J245" i="2"/>
  <c r="B245" i="2"/>
  <c r="L244" i="2"/>
  <c r="K244" i="2"/>
  <c r="J244" i="2"/>
  <c r="B244" i="2"/>
  <c r="L243" i="2"/>
  <c r="K243" i="2"/>
  <c r="J243" i="2"/>
  <c r="B243" i="2"/>
  <c r="L242" i="2"/>
  <c r="K242" i="2"/>
  <c r="J242" i="2"/>
  <c r="B242" i="2"/>
  <c r="L241" i="2"/>
  <c r="K241" i="2"/>
  <c r="J241" i="2"/>
  <c r="B241" i="2"/>
  <c r="L240" i="2"/>
  <c r="K240" i="2"/>
  <c r="J240" i="2"/>
  <c r="B240" i="2"/>
  <c r="L239" i="2"/>
  <c r="K239" i="2"/>
  <c r="J239" i="2"/>
  <c r="B239" i="2"/>
  <c r="L238" i="2"/>
  <c r="K238" i="2"/>
  <c r="J238" i="2"/>
  <c r="B238" i="2"/>
  <c r="L237" i="2"/>
  <c r="K237" i="2"/>
  <c r="J237" i="2"/>
  <c r="B237" i="2"/>
  <c r="L236" i="2"/>
  <c r="K236" i="2"/>
  <c r="J236" i="2"/>
  <c r="B236" i="2"/>
  <c r="L235" i="2"/>
  <c r="K235" i="2"/>
  <c r="J235" i="2"/>
  <c r="B235" i="2"/>
  <c r="L234" i="2"/>
  <c r="K234" i="2"/>
  <c r="J234" i="2"/>
  <c r="B234" i="2"/>
  <c r="L233" i="2"/>
  <c r="K233" i="2"/>
  <c r="J233" i="2"/>
  <c r="B233" i="2"/>
  <c r="L232" i="2"/>
  <c r="K232" i="2"/>
  <c r="J232" i="2"/>
  <c r="B232" i="2"/>
  <c r="L231" i="2"/>
  <c r="K231" i="2"/>
  <c r="J231" i="2"/>
  <c r="B231" i="2"/>
  <c r="L230" i="2"/>
  <c r="K230" i="2"/>
  <c r="J230" i="2"/>
  <c r="B230" i="2"/>
  <c r="L229" i="2"/>
  <c r="K229" i="2"/>
  <c r="J229" i="2"/>
  <c r="B229" i="2"/>
  <c r="L228" i="2"/>
  <c r="K228" i="2"/>
  <c r="J228" i="2"/>
  <c r="B228" i="2"/>
  <c r="L227" i="2"/>
  <c r="K227" i="2"/>
  <c r="J227" i="2"/>
  <c r="B227" i="2"/>
  <c r="L226" i="2"/>
  <c r="K226" i="2"/>
  <c r="J226" i="2"/>
  <c r="B226" i="2"/>
  <c r="L225" i="2"/>
  <c r="K225" i="2"/>
  <c r="J225" i="2"/>
  <c r="B225" i="2"/>
  <c r="L224" i="2"/>
  <c r="K224" i="2"/>
  <c r="J224" i="2"/>
  <c r="B224" i="2"/>
  <c r="L223" i="2"/>
  <c r="K223" i="2"/>
  <c r="J223" i="2"/>
  <c r="B223" i="2"/>
  <c r="L222" i="2"/>
  <c r="K222" i="2"/>
  <c r="J222" i="2"/>
  <c r="B222" i="2"/>
  <c r="L221" i="2"/>
  <c r="K221" i="2"/>
  <c r="J221" i="2"/>
  <c r="B221" i="2"/>
  <c r="L220" i="2"/>
  <c r="K220" i="2"/>
  <c r="J220" i="2"/>
  <c r="B220" i="2"/>
  <c r="L219" i="2"/>
  <c r="K219" i="2"/>
  <c r="J219" i="2"/>
  <c r="B219" i="2"/>
  <c r="L218" i="2"/>
  <c r="K218" i="2"/>
  <c r="J218" i="2"/>
  <c r="B218" i="2"/>
  <c r="L217" i="2"/>
  <c r="K217" i="2"/>
  <c r="J217" i="2"/>
  <c r="B217" i="2"/>
  <c r="L216" i="2"/>
  <c r="K216" i="2"/>
  <c r="J216" i="2"/>
  <c r="B216" i="2"/>
  <c r="L215" i="2"/>
  <c r="K215" i="2"/>
  <c r="J215" i="2"/>
  <c r="B215" i="2"/>
  <c r="L214" i="2"/>
  <c r="K214" i="2"/>
  <c r="J214" i="2"/>
  <c r="B214" i="2"/>
  <c r="L213" i="2"/>
  <c r="K213" i="2"/>
  <c r="J213" i="2"/>
  <c r="B213" i="2"/>
  <c r="L212" i="2"/>
  <c r="K212" i="2"/>
  <c r="J212" i="2"/>
  <c r="B212" i="2"/>
  <c r="L211" i="2"/>
  <c r="K211" i="2"/>
  <c r="J211" i="2"/>
  <c r="B211" i="2"/>
  <c r="L210" i="2"/>
  <c r="K210" i="2"/>
  <c r="J210" i="2"/>
  <c r="B210" i="2"/>
  <c r="L209" i="2"/>
  <c r="K209" i="2"/>
  <c r="J209" i="2"/>
  <c r="B209" i="2"/>
  <c r="L208" i="2"/>
  <c r="K208" i="2"/>
  <c r="J208" i="2"/>
  <c r="B208" i="2"/>
  <c r="L207" i="2"/>
  <c r="K207" i="2"/>
  <c r="J207" i="2"/>
  <c r="B207" i="2"/>
  <c r="L206" i="2"/>
  <c r="K206" i="2"/>
  <c r="J206" i="2"/>
  <c r="B206" i="2"/>
  <c r="L205" i="2"/>
  <c r="K205" i="2"/>
  <c r="J205" i="2"/>
  <c r="B205" i="2"/>
  <c r="L204" i="2"/>
  <c r="K204" i="2"/>
  <c r="J204" i="2"/>
  <c r="B204" i="2"/>
  <c r="L203" i="2"/>
  <c r="K203" i="2"/>
  <c r="J203" i="2"/>
  <c r="B203" i="2"/>
  <c r="L202" i="2"/>
  <c r="K202" i="2"/>
  <c r="J202" i="2"/>
  <c r="B202" i="2"/>
  <c r="L201" i="2"/>
  <c r="K201" i="2"/>
  <c r="J201" i="2"/>
  <c r="B201" i="2"/>
  <c r="L200" i="2"/>
  <c r="K200" i="2"/>
  <c r="J200" i="2"/>
  <c r="B200" i="2"/>
  <c r="L199" i="2"/>
  <c r="K199" i="2"/>
  <c r="J199" i="2"/>
  <c r="B199" i="2"/>
  <c r="L198" i="2"/>
  <c r="K198" i="2"/>
  <c r="J198" i="2"/>
  <c r="B198" i="2"/>
  <c r="L197" i="2"/>
  <c r="K197" i="2"/>
  <c r="J197" i="2"/>
  <c r="B197" i="2"/>
  <c r="L196" i="2"/>
  <c r="K196" i="2"/>
  <c r="J196" i="2"/>
  <c r="B196" i="2"/>
  <c r="L195" i="2"/>
  <c r="K195" i="2"/>
  <c r="J195" i="2"/>
  <c r="B195" i="2"/>
  <c r="L194" i="2"/>
  <c r="K194" i="2"/>
  <c r="J194" i="2"/>
  <c r="B194" i="2"/>
  <c r="L193" i="2"/>
  <c r="K193" i="2"/>
  <c r="J193" i="2"/>
  <c r="B193" i="2"/>
  <c r="L192" i="2"/>
  <c r="K192" i="2"/>
  <c r="J192" i="2"/>
  <c r="B192" i="2"/>
  <c r="L191" i="2"/>
  <c r="K191" i="2"/>
  <c r="J191" i="2"/>
  <c r="B191" i="2"/>
  <c r="L190" i="2"/>
  <c r="K190" i="2"/>
  <c r="J190" i="2"/>
  <c r="B190" i="2"/>
  <c r="L189" i="2"/>
  <c r="K189" i="2"/>
  <c r="J189" i="2"/>
  <c r="B189" i="2"/>
  <c r="L188" i="2"/>
  <c r="K188" i="2"/>
  <c r="J188" i="2"/>
  <c r="B188" i="2"/>
  <c r="L187" i="2"/>
  <c r="K187" i="2"/>
  <c r="J187" i="2"/>
  <c r="B187" i="2"/>
  <c r="L186" i="2"/>
  <c r="K186" i="2"/>
  <c r="J186" i="2"/>
  <c r="B186" i="2"/>
  <c r="L185" i="2"/>
  <c r="K185" i="2"/>
  <c r="J185" i="2"/>
  <c r="B185" i="2"/>
  <c r="L184" i="2"/>
  <c r="K184" i="2"/>
  <c r="J184" i="2"/>
  <c r="B184" i="2"/>
  <c r="L183" i="2"/>
  <c r="K183" i="2"/>
  <c r="J183" i="2"/>
  <c r="B183" i="2"/>
  <c r="L182" i="2"/>
  <c r="K182" i="2"/>
  <c r="J182" i="2"/>
  <c r="B182" i="2"/>
  <c r="L181" i="2"/>
  <c r="K181" i="2"/>
  <c r="J181" i="2"/>
  <c r="B181" i="2"/>
  <c r="L180" i="2"/>
  <c r="K180" i="2"/>
  <c r="J180" i="2"/>
  <c r="B180" i="2"/>
  <c r="L179" i="2"/>
  <c r="K179" i="2"/>
  <c r="J179" i="2"/>
  <c r="B179" i="2"/>
  <c r="L178" i="2"/>
  <c r="K178" i="2"/>
  <c r="J178" i="2"/>
  <c r="B178" i="2"/>
  <c r="L177" i="2"/>
  <c r="K177" i="2"/>
  <c r="J177" i="2"/>
  <c r="B177" i="2"/>
  <c r="L176" i="2"/>
  <c r="K176" i="2"/>
  <c r="J176" i="2"/>
  <c r="B176" i="2"/>
  <c r="L175" i="2"/>
  <c r="K175" i="2"/>
  <c r="J175" i="2"/>
  <c r="B175" i="2"/>
  <c r="L174" i="2"/>
  <c r="K174" i="2"/>
  <c r="J174" i="2"/>
  <c r="B174" i="2"/>
  <c r="L173" i="2"/>
  <c r="K173" i="2"/>
  <c r="J173" i="2"/>
  <c r="B173" i="2"/>
  <c r="L172" i="2"/>
  <c r="K172" i="2"/>
  <c r="J172" i="2"/>
  <c r="B172" i="2"/>
  <c r="L171" i="2"/>
  <c r="K171" i="2"/>
  <c r="J171" i="2"/>
  <c r="B171" i="2"/>
  <c r="L170" i="2"/>
  <c r="K170" i="2"/>
  <c r="J170" i="2"/>
  <c r="B170" i="2"/>
  <c r="L169" i="2"/>
  <c r="K169" i="2"/>
  <c r="J169" i="2"/>
  <c r="B169" i="2"/>
  <c r="L168" i="2"/>
  <c r="K168" i="2"/>
  <c r="J168" i="2"/>
  <c r="B168" i="2"/>
  <c r="L167" i="2"/>
  <c r="K167" i="2"/>
  <c r="J167" i="2"/>
  <c r="B167" i="2"/>
  <c r="L166" i="2"/>
  <c r="K166" i="2"/>
  <c r="J166" i="2"/>
  <c r="B166" i="2"/>
  <c r="L165" i="2"/>
  <c r="K165" i="2"/>
  <c r="J165" i="2"/>
  <c r="B165" i="2"/>
  <c r="L164" i="2"/>
  <c r="K164" i="2"/>
  <c r="J164" i="2"/>
  <c r="B164" i="2"/>
  <c r="L163" i="2"/>
  <c r="K163" i="2"/>
  <c r="J163" i="2"/>
  <c r="B163" i="2"/>
  <c r="L162" i="2"/>
  <c r="K162" i="2"/>
  <c r="J162" i="2"/>
  <c r="B162" i="2"/>
  <c r="L161" i="2"/>
  <c r="K161" i="2"/>
  <c r="J161" i="2"/>
  <c r="B161" i="2"/>
  <c r="L160" i="2"/>
  <c r="K160" i="2"/>
  <c r="J160" i="2"/>
  <c r="B160" i="2"/>
  <c r="L159" i="2"/>
  <c r="K159" i="2"/>
  <c r="J159" i="2"/>
  <c r="B159" i="2"/>
  <c r="L158" i="2"/>
  <c r="K158" i="2"/>
  <c r="J158" i="2"/>
  <c r="B158" i="2"/>
  <c r="L157" i="2"/>
  <c r="K157" i="2"/>
  <c r="J157" i="2"/>
  <c r="B157" i="2"/>
  <c r="L156" i="2"/>
  <c r="K156" i="2"/>
  <c r="J156" i="2"/>
  <c r="B156" i="2"/>
  <c r="L155" i="2"/>
  <c r="K155" i="2"/>
  <c r="J155" i="2"/>
  <c r="B155" i="2"/>
  <c r="L154" i="2"/>
  <c r="K154" i="2"/>
  <c r="J154" i="2"/>
  <c r="B154" i="2"/>
  <c r="L153" i="2"/>
  <c r="K153" i="2"/>
  <c r="J153" i="2"/>
  <c r="B153" i="2"/>
  <c r="L152" i="2"/>
  <c r="K152" i="2"/>
  <c r="J152" i="2"/>
  <c r="B152" i="2"/>
  <c r="L151" i="2"/>
  <c r="K151" i="2"/>
  <c r="J151" i="2"/>
  <c r="B151" i="2"/>
  <c r="L150" i="2"/>
  <c r="K150" i="2"/>
  <c r="J150" i="2"/>
  <c r="B150" i="2"/>
  <c r="L149" i="2"/>
  <c r="K149" i="2"/>
  <c r="J149" i="2"/>
  <c r="B149" i="2"/>
  <c r="L148" i="2"/>
  <c r="K148" i="2"/>
  <c r="J148" i="2"/>
  <c r="B148" i="2"/>
  <c r="L147" i="2"/>
  <c r="K147" i="2"/>
  <c r="J147" i="2"/>
  <c r="B147" i="2"/>
  <c r="L146" i="2"/>
  <c r="K146" i="2"/>
  <c r="J146" i="2"/>
  <c r="B146" i="2"/>
  <c r="L145" i="2"/>
  <c r="K145" i="2"/>
  <c r="J145" i="2"/>
  <c r="B145" i="2"/>
  <c r="L144" i="2"/>
  <c r="K144" i="2"/>
  <c r="J144" i="2"/>
  <c r="B144" i="2"/>
  <c r="L143" i="2"/>
  <c r="K143" i="2"/>
  <c r="J143" i="2"/>
  <c r="B143" i="2"/>
  <c r="L142" i="2"/>
  <c r="K142" i="2"/>
  <c r="J142" i="2"/>
  <c r="B142" i="2"/>
  <c r="L141" i="2"/>
  <c r="K141" i="2"/>
  <c r="J141" i="2"/>
  <c r="B141" i="2"/>
  <c r="L140" i="2"/>
  <c r="K140" i="2"/>
  <c r="J140" i="2"/>
  <c r="B140" i="2"/>
  <c r="L139" i="2"/>
  <c r="K139" i="2"/>
  <c r="J139" i="2"/>
  <c r="B139" i="2"/>
  <c r="L138" i="2"/>
  <c r="K138" i="2"/>
  <c r="J138" i="2"/>
  <c r="B138" i="2"/>
  <c r="L137" i="2"/>
  <c r="K137" i="2"/>
  <c r="J137" i="2"/>
  <c r="B137" i="2"/>
  <c r="L136" i="2"/>
  <c r="K136" i="2"/>
  <c r="J136" i="2"/>
  <c r="B136" i="2"/>
  <c r="L135" i="2"/>
  <c r="K135" i="2"/>
  <c r="J135" i="2"/>
  <c r="B135" i="2"/>
  <c r="L134" i="2"/>
  <c r="K134" i="2"/>
  <c r="J134" i="2"/>
  <c r="B134" i="2"/>
  <c r="L133" i="2"/>
  <c r="K133" i="2"/>
  <c r="J133" i="2"/>
  <c r="B133" i="2"/>
  <c r="L132" i="2"/>
  <c r="K132" i="2"/>
  <c r="J132" i="2"/>
  <c r="B132" i="2"/>
  <c r="L131" i="2"/>
  <c r="K131" i="2"/>
  <c r="J131" i="2"/>
  <c r="B131" i="2"/>
  <c r="L130" i="2"/>
  <c r="K130" i="2"/>
  <c r="J130" i="2"/>
  <c r="B130" i="2"/>
  <c r="L129" i="2"/>
  <c r="K129" i="2"/>
  <c r="J129" i="2"/>
  <c r="B129" i="2"/>
  <c r="L128" i="2"/>
  <c r="K128" i="2"/>
  <c r="J128" i="2"/>
  <c r="B128" i="2"/>
  <c r="L127" i="2"/>
  <c r="K127" i="2"/>
  <c r="J127" i="2"/>
  <c r="B127" i="2"/>
  <c r="L126" i="2"/>
  <c r="K126" i="2"/>
  <c r="J126" i="2"/>
  <c r="B126" i="2"/>
  <c r="L125" i="2"/>
  <c r="K125" i="2"/>
  <c r="J125" i="2"/>
  <c r="B125" i="2"/>
  <c r="L124" i="2"/>
  <c r="K124" i="2"/>
  <c r="J124" i="2"/>
  <c r="B124" i="2"/>
  <c r="L123" i="2"/>
  <c r="K123" i="2"/>
  <c r="J123" i="2"/>
  <c r="B123" i="2"/>
  <c r="L122" i="2"/>
  <c r="K122" i="2"/>
  <c r="J122" i="2"/>
  <c r="B122" i="2"/>
  <c r="L121" i="2"/>
  <c r="K121" i="2"/>
  <c r="J121" i="2"/>
  <c r="B121" i="2"/>
  <c r="L120" i="2"/>
  <c r="K120" i="2"/>
  <c r="J120" i="2"/>
  <c r="B120" i="2"/>
  <c r="L119" i="2"/>
  <c r="K119" i="2"/>
  <c r="J119" i="2"/>
  <c r="B119" i="2"/>
  <c r="L118" i="2"/>
  <c r="K118" i="2"/>
  <c r="J118" i="2"/>
  <c r="B118" i="2"/>
  <c r="L117" i="2"/>
  <c r="K117" i="2"/>
  <c r="J117" i="2"/>
  <c r="B117" i="2"/>
  <c r="L116" i="2"/>
  <c r="K116" i="2"/>
  <c r="J116" i="2"/>
  <c r="B116" i="2"/>
  <c r="L115" i="2"/>
  <c r="K115" i="2"/>
  <c r="J115" i="2"/>
  <c r="B115" i="2"/>
  <c r="L114" i="2"/>
  <c r="K114" i="2"/>
  <c r="J114" i="2"/>
  <c r="B114" i="2"/>
  <c r="L113" i="2"/>
  <c r="K113" i="2"/>
  <c r="J113" i="2"/>
  <c r="B113" i="2"/>
  <c r="L112" i="2"/>
  <c r="K112" i="2"/>
  <c r="J112" i="2"/>
  <c r="B112" i="2"/>
  <c r="L111" i="2"/>
  <c r="K111" i="2"/>
  <c r="J111" i="2"/>
  <c r="B111" i="2"/>
  <c r="L110" i="2"/>
  <c r="K110" i="2"/>
  <c r="J110" i="2"/>
  <c r="B110" i="2"/>
  <c r="L109" i="2"/>
  <c r="K109" i="2"/>
  <c r="J109" i="2"/>
  <c r="B109" i="2"/>
  <c r="L108" i="2"/>
  <c r="K108" i="2"/>
  <c r="J108" i="2"/>
  <c r="B108" i="2"/>
  <c r="L107" i="2"/>
  <c r="K107" i="2"/>
  <c r="J107" i="2"/>
  <c r="B107" i="2"/>
  <c r="L106" i="2"/>
  <c r="K106" i="2"/>
  <c r="J106" i="2"/>
  <c r="B106" i="2"/>
  <c r="L105" i="2"/>
  <c r="K105" i="2"/>
  <c r="J105" i="2"/>
  <c r="B105" i="2"/>
  <c r="L104" i="2"/>
  <c r="K104" i="2"/>
  <c r="J104" i="2"/>
  <c r="B104" i="2"/>
  <c r="L103" i="2"/>
  <c r="K103" i="2"/>
  <c r="J103" i="2"/>
  <c r="B103" i="2"/>
  <c r="L102" i="2"/>
  <c r="K102" i="2"/>
  <c r="J102" i="2"/>
  <c r="B102" i="2"/>
  <c r="L101" i="2"/>
  <c r="K101" i="2"/>
  <c r="J101" i="2"/>
  <c r="B101" i="2"/>
  <c r="L100" i="2"/>
  <c r="K100" i="2"/>
  <c r="J100" i="2"/>
  <c r="B100" i="2"/>
  <c r="L99" i="2"/>
  <c r="K99" i="2"/>
  <c r="J99" i="2"/>
  <c r="B99" i="2"/>
  <c r="L98" i="2"/>
  <c r="K98" i="2"/>
  <c r="J98" i="2"/>
  <c r="B98" i="2"/>
  <c r="L97" i="2"/>
  <c r="K97" i="2"/>
  <c r="J97" i="2"/>
  <c r="B97" i="2"/>
  <c r="L96" i="2"/>
  <c r="K96" i="2"/>
  <c r="J96" i="2"/>
  <c r="B96" i="2"/>
  <c r="L95" i="2"/>
  <c r="K95" i="2"/>
  <c r="J95" i="2"/>
  <c r="B95" i="2"/>
  <c r="L94" i="2"/>
  <c r="K94" i="2"/>
  <c r="J94" i="2"/>
  <c r="B94" i="2"/>
  <c r="L93" i="2"/>
  <c r="K93" i="2"/>
  <c r="J93" i="2"/>
  <c r="B93" i="2"/>
  <c r="L92" i="2"/>
  <c r="K92" i="2"/>
  <c r="J92" i="2"/>
  <c r="B92" i="2"/>
  <c r="L91" i="2"/>
  <c r="K91" i="2"/>
  <c r="J91" i="2"/>
  <c r="B91" i="2"/>
  <c r="L90" i="2"/>
  <c r="K90" i="2"/>
  <c r="J90" i="2"/>
  <c r="B90" i="2"/>
  <c r="L89" i="2"/>
  <c r="K89" i="2"/>
  <c r="J89" i="2"/>
  <c r="B89" i="2"/>
  <c r="L88" i="2"/>
  <c r="K88" i="2"/>
  <c r="J88" i="2"/>
  <c r="B88" i="2"/>
  <c r="L87" i="2"/>
  <c r="K87" i="2"/>
  <c r="J87" i="2"/>
  <c r="B87" i="2"/>
  <c r="L86" i="2"/>
  <c r="K86" i="2"/>
  <c r="J86" i="2"/>
  <c r="B86" i="2"/>
  <c r="L85" i="2"/>
  <c r="K85" i="2"/>
  <c r="J85" i="2"/>
  <c r="B85" i="2"/>
  <c r="L84" i="2"/>
  <c r="K84" i="2"/>
  <c r="J84" i="2"/>
  <c r="B84" i="2"/>
  <c r="L83" i="2"/>
  <c r="K83" i="2"/>
  <c r="J83" i="2"/>
  <c r="B83" i="2"/>
  <c r="L82" i="2"/>
  <c r="K82" i="2"/>
  <c r="J82" i="2"/>
  <c r="B82" i="2"/>
  <c r="L81" i="2"/>
  <c r="K81" i="2"/>
  <c r="J81" i="2"/>
  <c r="B81" i="2"/>
  <c r="L80" i="2"/>
  <c r="K80" i="2"/>
  <c r="J80" i="2"/>
  <c r="B80" i="2"/>
  <c r="L79" i="2"/>
  <c r="K79" i="2"/>
  <c r="J79" i="2"/>
  <c r="B79" i="2"/>
  <c r="L78" i="2"/>
  <c r="K78" i="2"/>
  <c r="J78" i="2"/>
  <c r="B78" i="2"/>
  <c r="L77" i="2"/>
  <c r="K77" i="2"/>
  <c r="J77" i="2"/>
  <c r="B77" i="2"/>
  <c r="L76" i="2"/>
  <c r="K76" i="2"/>
  <c r="J76" i="2"/>
  <c r="B76" i="2"/>
  <c r="L75" i="2"/>
  <c r="K75" i="2"/>
  <c r="J75" i="2"/>
  <c r="B75" i="2"/>
  <c r="L74" i="2"/>
  <c r="K74" i="2"/>
  <c r="J74" i="2"/>
  <c r="B74" i="2"/>
  <c r="L73" i="2"/>
  <c r="K73" i="2"/>
  <c r="J73" i="2"/>
  <c r="B73" i="2"/>
  <c r="L72" i="2"/>
  <c r="K72" i="2"/>
  <c r="J72" i="2"/>
  <c r="B72" i="2"/>
  <c r="L71" i="2"/>
  <c r="K71" i="2"/>
  <c r="J71" i="2"/>
  <c r="B71" i="2"/>
  <c r="L70" i="2"/>
  <c r="K70" i="2"/>
  <c r="J70" i="2"/>
  <c r="B70" i="2"/>
  <c r="L69" i="2"/>
  <c r="K69" i="2"/>
  <c r="J69" i="2"/>
  <c r="B69" i="2"/>
  <c r="L68" i="2"/>
  <c r="K68" i="2"/>
  <c r="J68" i="2"/>
  <c r="B68" i="2"/>
  <c r="L67" i="2"/>
  <c r="K67" i="2"/>
  <c r="J67" i="2"/>
  <c r="B67" i="2"/>
  <c r="L66" i="2"/>
  <c r="K66" i="2"/>
  <c r="J66" i="2"/>
  <c r="B66" i="2"/>
  <c r="L65" i="2"/>
  <c r="K65" i="2"/>
  <c r="J65" i="2"/>
  <c r="B65" i="2"/>
  <c r="L64" i="2"/>
  <c r="K64" i="2"/>
  <c r="J64" i="2"/>
  <c r="B64" i="2"/>
  <c r="L63" i="2"/>
  <c r="K63" i="2"/>
  <c r="J63" i="2"/>
  <c r="B63" i="2"/>
  <c r="L62" i="2"/>
  <c r="K62" i="2"/>
  <c r="J62" i="2"/>
  <c r="B62" i="2"/>
  <c r="L61" i="2"/>
  <c r="K61" i="2"/>
  <c r="J61" i="2"/>
  <c r="B61" i="2"/>
  <c r="L60" i="2"/>
  <c r="K60" i="2"/>
  <c r="J60" i="2"/>
  <c r="B60" i="2"/>
  <c r="L59" i="2"/>
  <c r="K59" i="2"/>
  <c r="J59" i="2"/>
  <c r="B59" i="2"/>
  <c r="L58" i="2"/>
  <c r="K58" i="2"/>
  <c r="J58" i="2"/>
  <c r="B58" i="2"/>
  <c r="L57" i="2"/>
  <c r="K57" i="2"/>
  <c r="J57" i="2"/>
  <c r="B57" i="2"/>
  <c r="L56" i="2"/>
  <c r="K56" i="2"/>
  <c r="J56" i="2"/>
  <c r="B56" i="2"/>
  <c r="L55" i="2"/>
  <c r="K55" i="2"/>
  <c r="J55" i="2"/>
  <c r="B55" i="2"/>
  <c r="L54" i="2"/>
  <c r="K54" i="2"/>
  <c r="J54" i="2"/>
  <c r="B54" i="2"/>
  <c r="L53" i="2"/>
  <c r="K53" i="2"/>
  <c r="J53" i="2"/>
  <c r="B53" i="2"/>
  <c r="L52" i="2"/>
  <c r="K52" i="2"/>
  <c r="J52" i="2"/>
  <c r="B52" i="2"/>
  <c r="L51" i="2"/>
  <c r="K51" i="2"/>
  <c r="J51" i="2"/>
  <c r="B51" i="2"/>
  <c r="L50" i="2"/>
  <c r="K50" i="2"/>
  <c r="J50" i="2"/>
  <c r="B50" i="2"/>
  <c r="L49" i="2"/>
  <c r="K49" i="2"/>
  <c r="J49" i="2"/>
  <c r="B49" i="2"/>
  <c r="L48" i="2"/>
  <c r="K48" i="2"/>
  <c r="J48" i="2"/>
  <c r="B48" i="2"/>
  <c r="L47" i="2"/>
  <c r="K47" i="2"/>
  <c r="J47" i="2"/>
  <c r="B47" i="2"/>
  <c r="L46" i="2"/>
  <c r="K46" i="2"/>
  <c r="J46" i="2"/>
  <c r="B46" i="2"/>
  <c r="L45" i="2"/>
  <c r="K45" i="2"/>
  <c r="J45" i="2"/>
  <c r="B45" i="2"/>
  <c r="L44" i="2"/>
  <c r="K44" i="2"/>
  <c r="J44" i="2"/>
  <c r="B44" i="2"/>
  <c r="L43" i="2"/>
  <c r="K43" i="2"/>
  <c r="J43" i="2"/>
  <c r="B43" i="2"/>
  <c r="L42" i="2"/>
  <c r="K42" i="2"/>
  <c r="J42" i="2"/>
  <c r="B42" i="2"/>
  <c r="L41" i="2"/>
  <c r="K41" i="2"/>
  <c r="J41" i="2"/>
  <c r="B41" i="2"/>
  <c r="L40" i="2"/>
  <c r="K40" i="2"/>
  <c r="J40" i="2"/>
  <c r="B40" i="2"/>
  <c r="L39" i="2"/>
  <c r="K39" i="2"/>
  <c r="J39" i="2"/>
  <c r="B39" i="2"/>
  <c r="L38" i="2"/>
  <c r="K38" i="2"/>
  <c r="J38" i="2"/>
  <c r="B38" i="2"/>
  <c r="L37" i="2"/>
  <c r="K37" i="2"/>
  <c r="J37" i="2"/>
  <c r="B37" i="2"/>
  <c r="L36" i="2"/>
  <c r="K36" i="2"/>
  <c r="J36" i="2"/>
  <c r="B36" i="2"/>
  <c r="L35" i="2"/>
  <c r="K35" i="2"/>
  <c r="J35" i="2"/>
  <c r="B35" i="2"/>
  <c r="L34" i="2"/>
  <c r="K34" i="2"/>
  <c r="J34" i="2"/>
  <c r="B34" i="2"/>
  <c r="L33" i="2"/>
  <c r="K33" i="2"/>
  <c r="J33" i="2"/>
  <c r="B33" i="2"/>
  <c r="L32" i="2"/>
  <c r="K32" i="2"/>
  <c r="J32" i="2"/>
  <c r="B32" i="2"/>
  <c r="L31" i="2"/>
  <c r="K31" i="2"/>
  <c r="J31" i="2"/>
  <c r="B31" i="2"/>
  <c r="L30" i="2"/>
  <c r="K30" i="2"/>
  <c r="J30" i="2"/>
  <c r="B30" i="2"/>
  <c r="L29" i="2"/>
  <c r="K29" i="2"/>
  <c r="J29" i="2"/>
  <c r="B29" i="2"/>
  <c r="L28" i="2"/>
  <c r="K28" i="2"/>
  <c r="J28" i="2"/>
  <c r="B28" i="2"/>
  <c r="L27" i="2"/>
  <c r="K27" i="2"/>
  <c r="J27" i="2"/>
  <c r="B27" i="2"/>
  <c r="L26" i="2"/>
  <c r="K26" i="2"/>
  <c r="J26" i="2"/>
  <c r="B26" i="2"/>
  <c r="L25" i="2"/>
  <c r="K25" i="2"/>
  <c r="J25" i="2"/>
  <c r="B25" i="2"/>
  <c r="L24" i="2"/>
  <c r="K24" i="2"/>
  <c r="J24" i="2"/>
  <c r="B24" i="2"/>
  <c r="L23" i="2"/>
  <c r="K23" i="2"/>
  <c r="J23" i="2"/>
  <c r="B23" i="2"/>
  <c r="L22" i="2"/>
  <c r="K22" i="2"/>
  <c r="J22" i="2"/>
  <c r="B22" i="2"/>
  <c r="L21" i="2"/>
  <c r="K21" i="2"/>
  <c r="J21" i="2"/>
  <c r="B21" i="2"/>
  <c r="L20" i="2"/>
  <c r="K20" i="2"/>
  <c r="J20" i="2"/>
  <c r="B20" i="2"/>
  <c r="L19" i="2"/>
  <c r="K19" i="2"/>
  <c r="J19" i="2"/>
  <c r="B19" i="2"/>
  <c r="L18" i="2"/>
  <c r="K18" i="2"/>
  <c r="J18" i="2"/>
  <c r="B18" i="2"/>
  <c r="L17" i="2"/>
  <c r="K17" i="2"/>
  <c r="J17" i="2"/>
  <c r="B17" i="2"/>
  <c r="L16" i="2"/>
  <c r="K16" i="2"/>
  <c r="J16" i="2"/>
  <c r="B16" i="2"/>
  <c r="L15" i="2"/>
  <c r="K15" i="2"/>
  <c r="J15" i="2"/>
  <c r="B15" i="2"/>
  <c r="L14" i="2"/>
  <c r="K14" i="2"/>
  <c r="J14" i="2"/>
  <c r="B14" i="2"/>
  <c r="L13" i="2"/>
  <c r="K13" i="2"/>
  <c r="J13" i="2"/>
  <c r="B13" i="2"/>
  <c r="L12" i="2"/>
  <c r="K12" i="2"/>
  <c r="J12" i="2"/>
  <c r="B12" i="2"/>
  <c r="L11" i="2"/>
  <c r="K11" i="2"/>
  <c r="J11" i="2"/>
  <c r="B11" i="2"/>
  <c r="L10" i="2"/>
  <c r="K10" i="2"/>
  <c r="J10" i="2"/>
  <c r="B10" i="2"/>
  <c r="L9" i="2"/>
  <c r="K9" i="2"/>
  <c r="J9" i="2"/>
  <c r="B9" i="2"/>
  <c r="L8" i="2"/>
  <c r="K8" i="2"/>
  <c r="J8" i="2"/>
  <c r="B8" i="2"/>
  <c r="L7" i="2"/>
  <c r="K7" i="2"/>
  <c r="J7" i="2"/>
  <c r="B7" i="2"/>
  <c r="L6" i="2"/>
  <c r="K6" i="2"/>
  <c r="J6" i="2"/>
  <c r="B6" i="2"/>
  <c r="L5" i="2"/>
  <c r="K5" i="2"/>
  <c r="J5" i="2"/>
  <c r="B5" i="2"/>
  <c r="L4" i="2"/>
  <c r="K4" i="2"/>
  <c r="J4" i="2"/>
  <c r="B4" i="2"/>
  <c r="L3" i="2"/>
  <c r="K3" i="2"/>
  <c r="J3" i="2"/>
  <c r="B3" i="2"/>
  <c r="L2" i="2"/>
  <c r="K2" i="2"/>
  <c r="J2" i="2"/>
  <c r="B2" i="2"/>
  <c r="F15" i="1"/>
  <c r="F14" i="1"/>
  <c r="F10" i="1"/>
  <c r="F9" i="1"/>
  <c r="F7" i="1"/>
  <c r="F6" i="1"/>
  <c r="E6" i="1"/>
  <c r="E14" i="1"/>
</calcChain>
</file>

<file path=xl/sharedStrings.xml><?xml version="1.0" encoding="utf-8"?>
<sst xmlns="http://schemas.openxmlformats.org/spreadsheetml/2006/main" count="888" uniqueCount="871">
  <si>
    <t>CPU Power (mW)</t>
  </si>
  <si>
    <t>GPU Power (mW)</t>
  </si>
  <si>
    <t>Total Power (mW)</t>
  </si>
  <si>
    <t>dsfsd</t>
  </si>
  <si>
    <t>ddas</t>
  </si>
  <si>
    <t>saniye</t>
  </si>
  <si>
    <t>saat</t>
  </si>
  <si>
    <t>Ws</t>
  </si>
  <si>
    <t>voltage</t>
  </si>
  <si>
    <t>temperature</t>
  </si>
  <si>
    <t>current_now</t>
  </si>
  <si>
    <t>timestamp</t>
  </si>
  <si>
    <t>Watt</t>
  </si>
  <si>
    <t>13:25:06.768890</t>
  </si>
  <si>
    <t>2025-08-07T13:25:06.768890</t>
  </si>
  <si>
    <t>13:25:07.861511</t>
  </si>
  <si>
    <t>2025-08-07T13:25:07.861511</t>
  </si>
  <si>
    <t>13:25:08.950622</t>
  </si>
  <si>
    <t>2025-08-07T13:25:08.950622</t>
  </si>
  <si>
    <t>13:25:10.040343</t>
  </si>
  <si>
    <t>2025-08-07T13:25:10.040343</t>
  </si>
  <si>
    <t>13:25:11.102047</t>
  </si>
  <si>
    <t>2025-08-07T13:25:11.102047</t>
  </si>
  <si>
    <t>13:25:12.187713</t>
  </si>
  <si>
    <t>2025-08-07T13:25:12.187713</t>
  </si>
  <si>
    <t>13:25:13.285542</t>
  </si>
  <si>
    <t>2025-08-07T13:25:13.285542</t>
  </si>
  <si>
    <t>13:25:14.364597</t>
  </si>
  <si>
    <t>2025-08-07T13:25:14.364597</t>
  </si>
  <si>
    <t>13:25:15.416114</t>
  </si>
  <si>
    <t>2025-08-07T13:25:15.416114</t>
  </si>
  <si>
    <t>13:25:16.477516</t>
  </si>
  <si>
    <t>2025-08-07T13:25:16.477516</t>
  </si>
  <si>
    <t>13:25:17.566139</t>
  </si>
  <si>
    <t>2025-08-07T13:25:17.566139</t>
  </si>
  <si>
    <t>13:25:18.655028</t>
  </si>
  <si>
    <t>2025-08-07T13:25:18.655028</t>
  </si>
  <si>
    <t>13:25:19.741918</t>
  </si>
  <si>
    <t>2025-08-07T13:25:19.741918</t>
  </si>
  <si>
    <t>13:25:20.828689</t>
  </si>
  <si>
    <t>2025-08-07T13:25:20.828689</t>
  </si>
  <si>
    <t>13:25:21.924906</t>
  </si>
  <si>
    <t>2025-08-07T13:25:21.924906</t>
  </si>
  <si>
    <t>13:25:23.013583</t>
  </si>
  <si>
    <t>2025-08-07T13:25:23.013583</t>
  </si>
  <si>
    <t>13:25:24.104405</t>
  </si>
  <si>
    <t>2025-08-07T13:25:24.104405</t>
  </si>
  <si>
    <t>13:25:25.176537</t>
  </si>
  <si>
    <t>2025-08-07T13:25:25.176537</t>
  </si>
  <si>
    <t>13:25:26.241958</t>
  </si>
  <si>
    <t>2025-08-07T13:25:26.241958</t>
  </si>
  <si>
    <t>13:25:27.327899</t>
  </si>
  <si>
    <t>2025-08-07T13:25:27.327899</t>
  </si>
  <si>
    <t>13:25:28.407400</t>
  </si>
  <si>
    <t>2025-08-07T13:25:28.407400</t>
  </si>
  <si>
    <t>13:25:29.489883</t>
  </si>
  <si>
    <t>2025-08-07T13:25:29.489883</t>
  </si>
  <si>
    <t>13:25:30.577748</t>
  </si>
  <si>
    <t>2025-08-07T13:25:30.577748</t>
  </si>
  <si>
    <t>13:25:31.681038</t>
  </si>
  <si>
    <t>2025-08-07T13:25:31.681038</t>
  </si>
  <si>
    <t>13:25:32.752382</t>
  </si>
  <si>
    <t>2025-08-07T13:25:32.752382</t>
  </si>
  <si>
    <t>13:25:33.841538</t>
  </si>
  <si>
    <t>2025-08-07T13:25:33.841538</t>
  </si>
  <si>
    <t>13:25:34.930210</t>
  </si>
  <si>
    <t>2025-08-07T13:25:34.930210</t>
  </si>
  <si>
    <t>13:25:36.014727</t>
  </si>
  <si>
    <t>2025-08-07T13:25:36.014727</t>
  </si>
  <si>
    <t>13:25:37.100467</t>
  </si>
  <si>
    <t>2025-08-07T13:25:37.100467</t>
  </si>
  <si>
    <t>13:25:38.187070</t>
  </si>
  <si>
    <t>2025-08-07T13:25:38.187070</t>
  </si>
  <si>
    <t>13:25:39.275329</t>
  </si>
  <si>
    <t>2025-08-07T13:25:39.275329</t>
  </si>
  <si>
    <t>13:25:40.387892</t>
  </si>
  <si>
    <t>2025-08-07T13:25:40.387892</t>
  </si>
  <si>
    <t>13:25:41.465893</t>
  </si>
  <si>
    <t>2025-08-07T13:25:41.465893</t>
  </si>
  <si>
    <t>13:25:42.543353</t>
  </si>
  <si>
    <t>2025-08-07T13:25:42.543353</t>
  </si>
  <si>
    <t>13:25:43.600369</t>
  </si>
  <si>
    <t>2025-08-07T13:25:43.600369</t>
  </si>
  <si>
    <t>13:25:44.665891</t>
  </si>
  <si>
    <t>2025-08-07T13:25:44.665891</t>
  </si>
  <si>
    <t>13:25:45.751681</t>
  </si>
  <si>
    <t>2025-08-07T13:25:45.751681</t>
  </si>
  <si>
    <t>13:25:46.851106</t>
  </si>
  <si>
    <t>2025-08-07T13:25:46.851106</t>
  </si>
  <si>
    <t>13:25:47.943719</t>
  </si>
  <si>
    <t>2025-08-07T13:25:47.943719</t>
  </si>
  <si>
    <t>13:25:49.029953</t>
  </si>
  <si>
    <t>2025-08-07T13:25:49.029953</t>
  </si>
  <si>
    <t>13:25:50.117732</t>
  </si>
  <si>
    <t>2025-08-07T13:25:50.117732</t>
  </si>
  <si>
    <t>13:25:51.199469</t>
  </si>
  <si>
    <t>2025-08-07T13:25:51.199469</t>
  </si>
  <si>
    <t>13:25:52.287496</t>
  </si>
  <si>
    <t>2025-08-07T13:25:52.287496</t>
  </si>
  <si>
    <t>13:25:53.366068</t>
  </si>
  <si>
    <t>2025-08-07T13:25:53.366068</t>
  </si>
  <si>
    <t>13:25:54.453820</t>
  </si>
  <si>
    <t>2025-08-07T13:25:54.453820</t>
  </si>
  <si>
    <t>13:25:55.543256</t>
  </si>
  <si>
    <t>2025-08-07T13:25:55.543256</t>
  </si>
  <si>
    <t>13:25:56.632057</t>
  </si>
  <si>
    <t>2025-08-07T13:25:56.632057</t>
  </si>
  <si>
    <t>13:25:57.717126</t>
  </si>
  <si>
    <t>2025-08-07T13:25:57.717126</t>
  </si>
  <si>
    <t>13:25:58.772226</t>
  </si>
  <si>
    <t>2025-08-07T13:25:58.772226</t>
  </si>
  <si>
    <t>13:25:59.841572</t>
  </si>
  <si>
    <t>2025-08-07T13:25:59.841572</t>
  </si>
  <si>
    <t>13:26:00.924514</t>
  </si>
  <si>
    <t>2025-08-07T13:26:00.924514</t>
  </si>
  <si>
    <t>13:26:01.993976</t>
  </si>
  <si>
    <t>2025-08-07T13:26:01.993976</t>
  </si>
  <si>
    <t>13:26:03.079303</t>
  </si>
  <si>
    <t>2025-08-07T13:26:03.079303</t>
  </si>
  <si>
    <t>13:26:04.184727</t>
  </si>
  <si>
    <t>2025-08-07T13:26:04.184727</t>
  </si>
  <si>
    <t>13:26:05.265940</t>
  </si>
  <si>
    <t>2025-08-07T13:26:05.265940</t>
  </si>
  <si>
    <t>13:26:06.348138</t>
  </si>
  <si>
    <t>2025-08-07T13:26:06.348138</t>
  </si>
  <si>
    <t>13:26:07.432853</t>
  </si>
  <si>
    <t>2025-08-07T13:26:07.432853</t>
  </si>
  <si>
    <t>13:26:08.517327</t>
  </si>
  <si>
    <t>2025-08-07T13:26:08.517327</t>
  </si>
  <si>
    <t>13:26:09.602202</t>
  </si>
  <si>
    <t>2025-08-07T13:26:09.602202</t>
  </si>
  <si>
    <t>13:26:10.685895</t>
  </si>
  <si>
    <t>2025-08-07T13:26:10.685895</t>
  </si>
  <si>
    <t>13:26:11.776625</t>
  </si>
  <si>
    <t>2025-08-07T13:26:11.776625</t>
  </si>
  <si>
    <t>13:26:12.876416</t>
  </si>
  <si>
    <t>2025-08-07T13:26:12.876416</t>
  </si>
  <si>
    <t>13:26:13.967915</t>
  </si>
  <si>
    <t>2025-08-07T13:26:13.967915</t>
  </si>
  <si>
    <t>13:26:15.050041</t>
  </si>
  <si>
    <t>2025-08-07T13:26:15.050041</t>
  </si>
  <si>
    <t>13:26:16.129874</t>
  </si>
  <si>
    <t>2025-08-07T13:26:16.129874</t>
  </si>
  <si>
    <t>13:26:17.221603</t>
  </si>
  <si>
    <t>2025-08-07T13:26:17.221603</t>
  </si>
  <si>
    <t>13:26:18.318798</t>
  </si>
  <si>
    <t>2025-08-07T13:26:18.318798</t>
  </si>
  <si>
    <t>13:26:19.398802</t>
  </si>
  <si>
    <t>2025-08-07T13:26:19.398802</t>
  </si>
  <si>
    <t>13:26:20.490813</t>
  </si>
  <si>
    <t>2025-08-07T13:26:20.490813</t>
  </si>
  <si>
    <t>13:26:21.591695</t>
  </si>
  <si>
    <t>2025-08-07T13:26:21.591695</t>
  </si>
  <si>
    <t>13:26:22.673912</t>
  </si>
  <si>
    <t>2025-08-07T13:26:22.673912</t>
  </si>
  <si>
    <t>13:26:23.761369</t>
  </si>
  <si>
    <t>2025-08-07T13:26:23.761369</t>
  </si>
  <si>
    <t>13:26:24.839076</t>
  </si>
  <si>
    <t>2025-08-07T13:26:24.839076</t>
  </si>
  <si>
    <t>13:26:25.913794</t>
  </si>
  <si>
    <t>2025-08-07T13:26:25.913794</t>
  </si>
  <si>
    <t>13:26:26.995229</t>
  </si>
  <si>
    <t>2025-08-07T13:26:26.995229</t>
  </si>
  <si>
    <t>13:26:28.076010</t>
  </si>
  <si>
    <t>2025-08-07T13:26:28.076010</t>
  </si>
  <si>
    <t>13:26:29.161203</t>
  </si>
  <si>
    <t>2025-08-07T13:26:29.161203</t>
  </si>
  <si>
    <t>13:26:30.235114</t>
  </si>
  <si>
    <t>2025-08-07T13:26:30.235114</t>
  </si>
  <si>
    <t>13:26:31.318149</t>
  </si>
  <si>
    <t>2025-08-07T13:26:31.318149</t>
  </si>
  <si>
    <t>13:26:32.388775</t>
  </si>
  <si>
    <t>2025-08-07T13:26:32.388775</t>
  </si>
  <si>
    <t>13:26:33.465058</t>
  </si>
  <si>
    <t>2025-08-07T13:26:33.465058</t>
  </si>
  <si>
    <t>13:26:34.551188</t>
  </si>
  <si>
    <t>2025-08-07T13:26:34.551188</t>
  </si>
  <si>
    <t>13:26:35.628627</t>
  </si>
  <si>
    <t>2025-08-07T13:26:35.628627</t>
  </si>
  <si>
    <t>13:26:36.708951</t>
  </si>
  <si>
    <t>2025-08-07T13:26:36.708951</t>
  </si>
  <si>
    <t>13:26:37.767630</t>
  </si>
  <si>
    <t>2025-08-07T13:26:37.767630</t>
  </si>
  <si>
    <t>13:26:38.849347</t>
  </si>
  <si>
    <t>2025-08-07T13:26:38.849347</t>
  </si>
  <si>
    <t>13:26:39.926867</t>
  </si>
  <si>
    <t>2025-08-07T13:26:39.926867</t>
  </si>
  <si>
    <t>13:26:41.004260</t>
  </si>
  <si>
    <t>2025-08-07T13:26:41.004260</t>
  </si>
  <si>
    <t>13:26:42.145231</t>
  </si>
  <si>
    <t>2025-08-07T13:26:42.145231</t>
  </si>
  <si>
    <t>13:26:43.384832</t>
  </si>
  <si>
    <t>2025-08-07T13:26:43.384832</t>
  </si>
  <si>
    <t>13:26:44.488132</t>
  </si>
  <si>
    <t>2025-08-07T13:26:44.488132</t>
  </si>
  <si>
    <t>13:26:45.556677</t>
  </si>
  <si>
    <t>2025-08-07T13:26:45.556677</t>
  </si>
  <si>
    <t>13:26:46.630795</t>
  </si>
  <si>
    <t>2025-08-07T13:26:46.630795</t>
  </si>
  <si>
    <t>13:26:47.710242</t>
  </si>
  <si>
    <t>2025-08-07T13:26:47.710242</t>
  </si>
  <si>
    <t>13:26:48.790738</t>
  </si>
  <si>
    <t>2025-08-07T13:26:48.790738</t>
  </si>
  <si>
    <t>13:26:49.881118</t>
  </si>
  <si>
    <t>2025-08-07T13:26:49.881118</t>
  </si>
  <si>
    <t>13:26:50.963795</t>
  </si>
  <si>
    <t>2025-08-07T13:26:50.963795</t>
  </si>
  <si>
    <t>13:26:52.046319</t>
  </si>
  <si>
    <t>2025-08-07T13:26:52.046319</t>
  </si>
  <si>
    <t>13:26:53.126659</t>
  </si>
  <si>
    <t>2025-08-07T13:26:53.126659</t>
  </si>
  <si>
    <t>13:26:54.206775</t>
  </si>
  <si>
    <t>2025-08-07T13:26:54.206775</t>
  </si>
  <si>
    <t>13:26:55.294372</t>
  </si>
  <si>
    <t>2025-08-07T13:26:55.294372</t>
  </si>
  <si>
    <t>13:26:56.369405</t>
  </si>
  <si>
    <t>2025-08-07T13:26:56.369405</t>
  </si>
  <si>
    <t>13:26:57.449021</t>
  </si>
  <si>
    <t>2025-08-07T13:26:57.449021</t>
  </si>
  <si>
    <t>13:26:58.531608</t>
  </si>
  <si>
    <t>2025-08-07T13:26:58.531608</t>
  </si>
  <si>
    <t>13:26:59.623355</t>
  </si>
  <si>
    <t>2025-08-07T13:26:59.623355</t>
  </si>
  <si>
    <t>13:27:00.700169</t>
  </si>
  <si>
    <t>2025-08-07T13:27:00.700169</t>
  </si>
  <si>
    <t>13:27:01.790439</t>
  </si>
  <si>
    <t>2025-08-07T13:27:01.790439</t>
  </si>
  <si>
    <t>13:27:02.870661</t>
  </si>
  <si>
    <t>2025-08-07T13:27:02.870661</t>
  </si>
  <si>
    <t>13:27:03.935201</t>
  </si>
  <si>
    <t>2025-08-07T13:27:03.935201</t>
  </si>
  <si>
    <t>13:27:05.012572</t>
  </si>
  <si>
    <t>2025-08-07T13:27:05.012572</t>
  </si>
  <si>
    <t>13:27:06.094288</t>
  </si>
  <si>
    <t>2025-08-07T13:27:06.094288</t>
  </si>
  <si>
    <t>13:27:07.182254</t>
  </si>
  <si>
    <t>2025-08-07T13:27:07.182254</t>
  </si>
  <si>
    <t>13:27:08.263984</t>
  </si>
  <si>
    <t>2025-08-07T13:27:08.263984</t>
  </si>
  <si>
    <t>13:27:09.344099</t>
  </si>
  <si>
    <t>2025-08-07T13:27:09.344099</t>
  </si>
  <si>
    <t>13:27:10.421687</t>
  </si>
  <si>
    <t>2025-08-07T13:27:10.421687</t>
  </si>
  <si>
    <t>13:27:11.503499</t>
  </si>
  <si>
    <t>2025-08-07T13:27:11.503499</t>
  </si>
  <si>
    <t>13:27:12.578197</t>
  </si>
  <si>
    <t>2025-08-07T13:27:12.578197</t>
  </si>
  <si>
    <t>13:27:13.671401</t>
  </si>
  <si>
    <t>2025-08-07T13:27:13.671401</t>
  </si>
  <si>
    <t>13:27:14.758252</t>
  </si>
  <si>
    <t>2025-08-07T13:27:14.758252</t>
  </si>
  <si>
    <t>13:27:15.844705</t>
  </si>
  <si>
    <t>2025-08-07T13:27:15.844705</t>
  </si>
  <si>
    <t>13:27:16.923140</t>
  </si>
  <si>
    <t>2025-08-07T13:27:16.923140</t>
  </si>
  <si>
    <t>13:27:18.007473</t>
  </si>
  <si>
    <t>2025-08-07T13:27:18.007473</t>
  </si>
  <si>
    <t>13:27:19.083336</t>
  </si>
  <si>
    <t>2025-08-07T13:27:19.083336</t>
  </si>
  <si>
    <t>13:27:20.179930</t>
  </si>
  <si>
    <t>2025-08-07T13:27:20.179930</t>
  </si>
  <si>
    <t>13:27:21.261754</t>
  </si>
  <si>
    <t>2025-08-07T13:27:21.261754</t>
  </si>
  <si>
    <t>13:27:22.355636</t>
  </si>
  <si>
    <t>2025-08-07T13:27:22.355636</t>
  </si>
  <si>
    <t>13:27:23.445021</t>
  </si>
  <si>
    <t>2025-08-07T13:27:23.445021</t>
  </si>
  <si>
    <t>13:27:24.524986</t>
  </si>
  <si>
    <t>2025-08-07T13:27:24.524986</t>
  </si>
  <si>
    <t>13:27:25.614691</t>
  </si>
  <si>
    <t>2025-08-07T13:27:25.614691</t>
  </si>
  <si>
    <t>13:27:26.692742</t>
  </si>
  <si>
    <t>2025-08-07T13:27:26.692742</t>
  </si>
  <si>
    <t>13:27:27.774175</t>
  </si>
  <si>
    <t>2025-08-07T13:27:27.774175</t>
  </si>
  <si>
    <t>13:27:28.862172</t>
  </si>
  <si>
    <t>2025-08-07T13:27:28.862172</t>
  </si>
  <si>
    <t>13:27:29.942856</t>
  </si>
  <si>
    <t>2025-08-07T13:27:29.942856</t>
  </si>
  <si>
    <t>13:27:31.006174</t>
  </si>
  <si>
    <t>2025-08-07T13:27:31.006174</t>
  </si>
  <si>
    <t>13:27:32.082460</t>
  </si>
  <si>
    <t>2025-08-07T13:27:32.082460</t>
  </si>
  <si>
    <t>13:27:33.147861</t>
  </si>
  <si>
    <t>2025-08-07T13:27:33.147861</t>
  </si>
  <si>
    <t>13:27:34.233752</t>
  </si>
  <si>
    <t>2025-08-07T13:27:34.233752</t>
  </si>
  <si>
    <t>13:27:35.305270</t>
  </si>
  <si>
    <t>2025-08-07T13:27:35.305270</t>
  </si>
  <si>
    <t>13:27:36.378882</t>
  </si>
  <si>
    <t>2025-08-07T13:27:36.378882</t>
  </si>
  <si>
    <t>13:27:37.477920</t>
  </si>
  <si>
    <t>2025-08-07T13:27:37.477920</t>
  </si>
  <si>
    <t>13:27:38.596502</t>
  </si>
  <si>
    <t>2025-08-07T13:27:38.596502</t>
  </si>
  <si>
    <t>13:27:39.728654</t>
  </si>
  <si>
    <t>2025-08-07T13:27:39.728654</t>
  </si>
  <si>
    <t>13:27:40.878863</t>
  </si>
  <si>
    <t>2025-08-07T13:27:40.878863</t>
  </si>
  <si>
    <t>13:27:41.957715</t>
  </si>
  <si>
    <t>2025-08-07T13:27:41.957715</t>
  </si>
  <si>
    <t>13:27:43.038363</t>
  </si>
  <si>
    <t>2025-08-07T13:27:43.038363</t>
  </si>
  <si>
    <t>13:27:44.128350</t>
  </si>
  <si>
    <t>2025-08-07T13:27:44.128350</t>
  </si>
  <si>
    <t>13:27:45.203011</t>
  </si>
  <si>
    <t>2025-08-07T13:27:45.203011</t>
  </si>
  <si>
    <t>13:27:46.282378</t>
  </si>
  <si>
    <t>2025-08-07T13:27:46.282378</t>
  </si>
  <si>
    <t>13:27:47.358294</t>
  </si>
  <si>
    <t>2025-08-07T13:27:47.358294</t>
  </si>
  <si>
    <t>13:27:48.444191</t>
  </si>
  <si>
    <t>2025-08-07T13:27:48.444191</t>
  </si>
  <si>
    <t>13:27:49.524721</t>
  </si>
  <si>
    <t>2025-08-07T13:27:49.524721</t>
  </si>
  <si>
    <t>13:27:50.594605</t>
  </si>
  <si>
    <t>2025-08-07T13:27:50.594605</t>
  </si>
  <si>
    <t>13:27:51.674797</t>
  </si>
  <si>
    <t>2025-08-07T13:27:51.674797</t>
  </si>
  <si>
    <t>13:27:52.734886</t>
  </si>
  <si>
    <t>2025-08-07T13:27:52.734886</t>
  </si>
  <si>
    <t>13:27:53.821943</t>
  </si>
  <si>
    <t>2025-08-07T13:27:53.821943</t>
  </si>
  <si>
    <t>13:27:54.923812</t>
  </si>
  <si>
    <t>2025-08-07T13:27:54.923812</t>
  </si>
  <si>
    <t>13:27:56.011820</t>
  </si>
  <si>
    <t>2025-08-07T13:27:56.011820</t>
  </si>
  <si>
    <t>13:27:57.084194</t>
  </si>
  <si>
    <t>2025-08-07T13:27:57.084194</t>
  </si>
  <si>
    <t>13:27:58.155639</t>
  </si>
  <si>
    <t>2025-08-07T13:27:58.155639</t>
  </si>
  <si>
    <t>13:27:59.216371</t>
  </si>
  <si>
    <t>2025-08-07T13:27:59.216371</t>
  </si>
  <si>
    <t>13:28:00.284867</t>
  </si>
  <si>
    <t>2025-08-07T13:28:00.284867</t>
  </si>
  <si>
    <t>13:28:01.366708</t>
  </si>
  <si>
    <t>2025-08-07T13:28:01.366708</t>
  </si>
  <si>
    <t>13:28:02.439021</t>
  </si>
  <si>
    <t>2025-08-07T13:28:02.439021</t>
  </si>
  <si>
    <t>13:28:03.512920</t>
  </si>
  <si>
    <t>2025-08-07T13:28:03.512920</t>
  </si>
  <si>
    <t>13:28:04.594256</t>
  </si>
  <si>
    <t>2025-08-07T13:28:04.594256</t>
  </si>
  <si>
    <t>13:28:05.666247</t>
  </si>
  <si>
    <t>2025-08-07T13:28:05.666247</t>
  </si>
  <si>
    <t>13:28:06.731501</t>
  </si>
  <si>
    <t>2025-08-07T13:28:06.731501</t>
  </si>
  <si>
    <t>13:28:07.806726</t>
  </si>
  <si>
    <t>2025-08-07T13:28:07.806726</t>
  </si>
  <si>
    <t>13:28:08.884133</t>
  </si>
  <si>
    <t>2025-08-07T13:28:08.884133</t>
  </si>
  <si>
    <t>13:28:09.962556</t>
  </si>
  <si>
    <t>2025-08-07T13:28:09.962556</t>
  </si>
  <si>
    <t>13:28:11.042033</t>
  </si>
  <si>
    <t>2025-08-07T13:28:11.042033</t>
  </si>
  <si>
    <t>13:28:12.123981</t>
  </si>
  <si>
    <t>2025-08-07T13:28:12.123981</t>
  </si>
  <si>
    <t>13:28:13.214151</t>
  </si>
  <si>
    <t>2025-08-07T13:28:13.214151</t>
  </si>
  <si>
    <t>13:28:14.299973</t>
  </si>
  <si>
    <t>2025-08-07T13:28:14.299973</t>
  </si>
  <si>
    <t>13:28:15.375742</t>
  </si>
  <si>
    <t>2025-08-07T13:28:15.375742</t>
  </si>
  <si>
    <t>13:28:16.441444</t>
  </si>
  <si>
    <t>2025-08-07T13:28:16.441444</t>
  </si>
  <si>
    <t>13:28:17.550304</t>
  </si>
  <si>
    <t>2025-08-07T13:28:17.550304</t>
  </si>
  <si>
    <t>13:28:18.671197</t>
  </si>
  <si>
    <t>2025-08-07T13:28:18.671197</t>
  </si>
  <si>
    <t>13:28:19.756114</t>
  </si>
  <si>
    <t>2025-08-07T13:28:19.756114</t>
  </si>
  <si>
    <t>13:28:20.818739</t>
  </si>
  <si>
    <t>2025-08-07T13:28:20.818739</t>
  </si>
  <si>
    <t>13:28:21.907191</t>
  </si>
  <si>
    <t>2025-08-07T13:28:21.907191</t>
  </si>
  <si>
    <t>13:28:22.971763</t>
  </si>
  <si>
    <t>2025-08-07T13:28:22.971763</t>
  </si>
  <si>
    <t>13:28:24.035022</t>
  </si>
  <si>
    <t>2025-08-07T13:28:24.035022</t>
  </si>
  <si>
    <t>13:28:25.132805</t>
  </si>
  <si>
    <t>2025-08-07T13:28:25.132805</t>
  </si>
  <si>
    <t>13:28:26.209121</t>
  </si>
  <si>
    <t>2025-08-07T13:28:26.209121</t>
  </si>
  <si>
    <t>13:28:27.282514</t>
  </si>
  <si>
    <t>2025-08-07T13:28:27.282514</t>
  </si>
  <si>
    <t>13:28:28.356172</t>
  </si>
  <si>
    <t>2025-08-07T13:28:28.356172</t>
  </si>
  <si>
    <t>13:28:29.418416</t>
  </si>
  <si>
    <t>2025-08-07T13:28:29.418416</t>
  </si>
  <si>
    <t>13:28:30.470349</t>
  </si>
  <si>
    <t>2025-08-07T13:28:30.470349</t>
  </si>
  <si>
    <t>13:28:31.528002</t>
  </si>
  <si>
    <t>2025-08-07T13:28:31.528002</t>
  </si>
  <si>
    <t>13:28:32.604825</t>
  </si>
  <si>
    <t>2025-08-07T13:28:32.604825</t>
  </si>
  <si>
    <t>13:28:33.697261</t>
  </si>
  <si>
    <t>2025-08-07T13:28:33.697261</t>
  </si>
  <si>
    <t>13:28:34.768737</t>
  </si>
  <si>
    <t>2025-08-07T13:28:34.768737</t>
  </si>
  <si>
    <t>13:28:35.855553</t>
  </si>
  <si>
    <t>2025-08-07T13:28:35.855553</t>
  </si>
  <si>
    <t>13:28:36.928427</t>
  </si>
  <si>
    <t>2025-08-07T13:28:36.928427</t>
  </si>
  <si>
    <t>13:28:37.994860</t>
  </si>
  <si>
    <t>2025-08-07T13:28:37.994860</t>
  </si>
  <si>
    <t>13:28:39.092446</t>
  </si>
  <si>
    <t>2025-08-07T13:28:39.092446</t>
  </si>
  <si>
    <t>13:28:40.162039</t>
  </si>
  <si>
    <t>2025-08-07T13:28:40.162039</t>
  </si>
  <si>
    <t>13:28:41.228236</t>
  </si>
  <si>
    <t>2025-08-07T13:28:41.228236</t>
  </si>
  <si>
    <t>13:28:42.294675</t>
  </si>
  <si>
    <t>2025-08-07T13:28:42.294675</t>
  </si>
  <si>
    <t>13:28:43.371557</t>
  </si>
  <si>
    <t>2025-08-07T13:28:43.371557</t>
  </si>
  <si>
    <t>13:28:44.443604</t>
  </si>
  <si>
    <t>2025-08-07T13:28:44.443604</t>
  </si>
  <si>
    <t>13:28:45.529954</t>
  </si>
  <si>
    <t>2025-08-07T13:28:45.529954</t>
  </si>
  <si>
    <t>13:28:46.596087</t>
  </si>
  <si>
    <t>2025-08-07T13:28:46.596087</t>
  </si>
  <si>
    <t>13:28:47.666171</t>
  </si>
  <si>
    <t>2025-08-07T13:28:47.666171</t>
  </si>
  <si>
    <t>13:28:48.738917</t>
  </si>
  <si>
    <t>2025-08-07T13:28:48.738917</t>
  </si>
  <si>
    <t>13:28:49.804319</t>
  </si>
  <si>
    <t>2025-08-07T13:28:49.804319</t>
  </si>
  <si>
    <t>13:28:50.876549</t>
  </si>
  <si>
    <t>2025-08-07T13:28:50.876549</t>
  </si>
  <si>
    <t>13:28:51.948653</t>
  </si>
  <si>
    <t>2025-08-07T13:28:51.948653</t>
  </si>
  <si>
    <t>13:28:53.018427</t>
  </si>
  <si>
    <t>2025-08-07T13:28:53.018427</t>
  </si>
  <si>
    <t>13:28:54.090099</t>
  </si>
  <si>
    <t>2025-08-07T13:28:54.090099</t>
  </si>
  <si>
    <t>13:28:55.156953</t>
  </si>
  <si>
    <t>2025-08-07T13:28:55.156953</t>
  </si>
  <si>
    <t>13:28:56.226001</t>
  </si>
  <si>
    <t>2025-08-07T13:28:56.226001</t>
  </si>
  <si>
    <t>13:28:57.293205</t>
  </si>
  <si>
    <t>2025-08-07T13:28:57.293205</t>
  </si>
  <si>
    <t>13:28:58.374667</t>
  </si>
  <si>
    <t>2025-08-07T13:28:58.374667</t>
  </si>
  <si>
    <t>13:28:59.450158</t>
  </si>
  <si>
    <t>2025-08-07T13:28:59.450158</t>
  </si>
  <si>
    <t>13:29:00.519828</t>
  </si>
  <si>
    <t>2025-08-07T13:29:00.519828</t>
  </si>
  <si>
    <t>13:29:01.588678</t>
  </si>
  <si>
    <t>2025-08-07T13:29:01.588678</t>
  </si>
  <si>
    <t>13:29:02.651878</t>
  </si>
  <si>
    <t>2025-08-07T13:29:02.651878</t>
  </si>
  <si>
    <t>13:29:03.722871</t>
  </si>
  <si>
    <t>2025-08-07T13:29:03.722871</t>
  </si>
  <si>
    <t>13:29:04.810137</t>
  </si>
  <si>
    <t>2025-08-07T13:29:04.810137</t>
  </si>
  <si>
    <t>13:29:05.893488</t>
  </si>
  <si>
    <t>2025-08-07T13:29:05.893488</t>
  </si>
  <si>
    <t>13:29:06.982350</t>
  </si>
  <si>
    <t>2025-08-07T13:29:06.982350</t>
  </si>
  <si>
    <t>13:29:08.056723</t>
  </si>
  <si>
    <t>2025-08-07T13:29:08.056723</t>
  </si>
  <si>
    <t>13:29:09.144168</t>
  </si>
  <si>
    <t>2025-08-07T13:29:09.144168</t>
  </si>
  <si>
    <t>13:29:10.288125</t>
  </si>
  <si>
    <t>2025-08-07T13:29:10.288125</t>
  </si>
  <si>
    <t>13:29:11.495613</t>
  </si>
  <si>
    <t>2025-08-07T13:29:11.495613</t>
  </si>
  <si>
    <t>13:29:12.597446</t>
  </si>
  <si>
    <t>2025-08-07T13:29:12.597446</t>
  </si>
  <si>
    <t>13:29:13.683032</t>
  </si>
  <si>
    <t>2025-08-07T13:29:13.683032</t>
  </si>
  <si>
    <t>13:29:14.762818</t>
  </si>
  <si>
    <t>2025-08-07T13:29:14.762818</t>
  </si>
  <si>
    <t>13:29:15.846107</t>
  </si>
  <si>
    <t>2025-08-07T13:29:15.846107</t>
  </si>
  <si>
    <t>13:29:16.928570</t>
  </si>
  <si>
    <t>2025-08-07T13:29:16.928570</t>
  </si>
  <si>
    <t>13:29:18.011540</t>
  </si>
  <si>
    <t>2025-08-07T13:29:18.011540</t>
  </si>
  <si>
    <t>13:29:19.084901</t>
  </si>
  <si>
    <t>2025-08-07T13:29:19.084901</t>
  </si>
  <si>
    <t>13:29:20.166674</t>
  </si>
  <si>
    <t>2025-08-07T13:29:20.166674</t>
  </si>
  <si>
    <t>13:29:21.262119</t>
  </si>
  <si>
    <t>2025-08-07T13:29:21.262119</t>
  </si>
  <si>
    <t>13:29:22.342969</t>
  </si>
  <si>
    <t>2025-08-07T13:29:22.342969</t>
  </si>
  <si>
    <t>13:29:23.437468</t>
  </si>
  <si>
    <t>2025-08-07T13:29:23.437468</t>
  </si>
  <si>
    <t>13:29:24.519354</t>
  </si>
  <si>
    <t>2025-08-07T13:29:24.519354</t>
  </si>
  <si>
    <t>13:29:25.671604</t>
  </si>
  <si>
    <t>2025-08-07T13:29:25.671604</t>
  </si>
  <si>
    <t>13:29:26.807325</t>
  </si>
  <si>
    <t>2025-08-07T13:29:26.807325</t>
  </si>
  <si>
    <t>13:29:27.953717</t>
  </si>
  <si>
    <t>2025-08-07T13:29:27.953717</t>
  </si>
  <si>
    <t>13:29:29.111668</t>
  </si>
  <si>
    <t>2025-08-07T13:29:29.111668</t>
  </si>
  <si>
    <t>13:29:30.246521</t>
  </si>
  <si>
    <t>2025-08-07T13:29:30.246521</t>
  </si>
  <si>
    <t>13:29:31.346602</t>
  </si>
  <si>
    <t>2025-08-07T13:29:31.346602</t>
  </si>
  <si>
    <t>13:29:32.468594</t>
  </si>
  <si>
    <t>2025-08-07T13:29:32.468594</t>
  </si>
  <si>
    <t>13:29:33.599524</t>
  </si>
  <si>
    <t>2025-08-07T13:29:33.599524</t>
  </si>
  <si>
    <t>13:29:34.773825</t>
  </si>
  <si>
    <t>2025-08-07T13:29:34.773825</t>
  </si>
  <si>
    <t>13:29:35.876971</t>
  </si>
  <si>
    <t>2025-08-07T13:29:35.876971</t>
  </si>
  <si>
    <t>13:29:37.028473</t>
  </si>
  <si>
    <t>2025-08-07T13:29:37.028473</t>
  </si>
  <si>
    <t>13:29:38.235753</t>
  </si>
  <si>
    <t>2025-08-07T13:29:38.235753</t>
  </si>
  <si>
    <t>13:29:39.476699</t>
  </si>
  <si>
    <t>2025-08-07T13:29:39.476699</t>
  </si>
  <si>
    <t>13:29:40.673961</t>
  </si>
  <si>
    <t>2025-08-07T13:29:40.673961</t>
  </si>
  <si>
    <t>13:29:41.821380</t>
  </si>
  <si>
    <t>2025-08-07T13:29:41.821380</t>
  </si>
  <si>
    <t>13:29:42.983833</t>
  </si>
  <si>
    <t>2025-08-07T13:29:42.983833</t>
  </si>
  <si>
    <t>13:29:44.103917</t>
  </si>
  <si>
    <t>2025-08-07T13:29:44.103917</t>
  </si>
  <si>
    <t>13:29:45.218059</t>
  </si>
  <si>
    <t>2025-08-07T13:29:45.218059</t>
  </si>
  <si>
    <t>13:29:46.328337</t>
  </si>
  <si>
    <t>2025-08-07T13:29:46.328337</t>
  </si>
  <si>
    <t>13:29:47.433711</t>
  </si>
  <si>
    <t>2025-08-07T13:29:47.433711</t>
  </si>
  <si>
    <t>13:29:48.755501</t>
  </si>
  <si>
    <t>2025-08-07T13:29:48.755501</t>
  </si>
  <si>
    <t>13:29:49.914825</t>
  </si>
  <si>
    <t>2025-08-07T13:29:49.914825</t>
  </si>
  <si>
    <t>13:29:50.977547</t>
  </si>
  <si>
    <t>2025-08-07T13:29:50.977547</t>
  </si>
  <si>
    <t>13:29:52.040085</t>
  </si>
  <si>
    <t>2025-08-07T13:29:52.040085</t>
  </si>
  <si>
    <t>13:29:53.095841</t>
  </si>
  <si>
    <t>2025-08-07T13:29:53.095841</t>
  </si>
  <si>
    <t>13:29:54.163335</t>
  </si>
  <si>
    <t>2025-08-07T13:29:54.163335</t>
  </si>
  <si>
    <t>13:29:55.231818</t>
  </si>
  <si>
    <t>2025-08-07T13:29:55.231818</t>
  </si>
  <si>
    <t>13:29:56.361816</t>
  </si>
  <si>
    <t>2025-08-07T13:29:56.361816</t>
  </si>
  <si>
    <t>13:29:57.434226</t>
  </si>
  <si>
    <t>2025-08-07T13:29:57.434226</t>
  </si>
  <si>
    <t>13:29:58.529054</t>
  </si>
  <si>
    <t>2025-08-07T13:29:58.529054</t>
  </si>
  <si>
    <t>13:29:59.607501</t>
  </si>
  <si>
    <t>2025-08-07T13:29:59.607501</t>
  </si>
  <si>
    <t>13:30:00.684941</t>
  </si>
  <si>
    <t>2025-08-07T13:30:00.684941</t>
  </si>
  <si>
    <t>13:30:01.760521</t>
  </si>
  <si>
    <t>2025-08-07T13:30:01.760521</t>
  </si>
  <si>
    <t>13:30:02.823855</t>
  </si>
  <si>
    <t>2025-08-07T13:30:02.823855</t>
  </si>
  <si>
    <t>13:30:03.912162</t>
  </si>
  <si>
    <t>2025-08-07T13:30:03.912162</t>
  </si>
  <si>
    <t>13:30:04.990779</t>
  </si>
  <si>
    <t>2025-08-07T13:30:04.990779</t>
  </si>
  <si>
    <t>13:30:06.067441</t>
  </si>
  <si>
    <t>2025-08-07T13:30:06.067441</t>
  </si>
  <si>
    <t>13:30:07.141886</t>
  </si>
  <si>
    <t>2025-08-07T13:30:07.141886</t>
  </si>
  <si>
    <t>13:30:08.221605</t>
  </si>
  <si>
    <t>2025-08-07T13:30:08.221605</t>
  </si>
  <si>
    <t>13:30:09.302567</t>
  </si>
  <si>
    <t>2025-08-07T13:30:09.302567</t>
  </si>
  <si>
    <t>13:30:10.372992</t>
  </si>
  <si>
    <t>2025-08-07T13:30:10.372992</t>
  </si>
  <si>
    <t>13:30:11.436365</t>
  </si>
  <si>
    <t>2025-08-07T13:30:11.436365</t>
  </si>
  <si>
    <t>13:30:12.511395</t>
  </si>
  <si>
    <t>2025-08-07T13:30:12.511395</t>
  </si>
  <si>
    <t>13:30:13.601781</t>
  </si>
  <si>
    <t>2025-08-07T13:30:13.601781</t>
  </si>
  <si>
    <t>13:30:14.662477</t>
  </si>
  <si>
    <t>2025-08-07T13:30:14.662477</t>
  </si>
  <si>
    <t>13:30:15.736173</t>
  </si>
  <si>
    <t>2025-08-07T13:30:15.736173</t>
  </si>
  <si>
    <t>13:30:16.806562</t>
  </si>
  <si>
    <t>2025-08-07T13:30:16.806562</t>
  </si>
  <si>
    <t>13:30:17.876338</t>
  </si>
  <si>
    <t>2025-08-07T13:30:17.876338</t>
  </si>
  <si>
    <t>13:30:18.947756</t>
  </si>
  <si>
    <t>2025-08-07T13:30:18.947756</t>
  </si>
  <si>
    <t>13:30:20.023034</t>
  </si>
  <si>
    <t>2025-08-07T13:30:20.023034</t>
  </si>
  <si>
    <t>13:30:21.110953</t>
  </si>
  <si>
    <t>2025-08-07T13:30:21.110953</t>
  </si>
  <si>
    <t>13:30:22.198973</t>
  </si>
  <si>
    <t>2025-08-07T13:30:22.198973</t>
  </si>
  <si>
    <t>13:30:23.269543</t>
  </si>
  <si>
    <t>2025-08-07T13:30:23.269543</t>
  </si>
  <si>
    <t>13:30:24.345953</t>
  </si>
  <si>
    <t>2025-08-07T13:30:24.345953</t>
  </si>
  <si>
    <t>13:30:25.432105</t>
  </si>
  <si>
    <t>2025-08-07T13:30:25.432105</t>
  </si>
  <si>
    <t>13:30:26.512880</t>
  </si>
  <si>
    <t>2025-08-07T13:30:26.512880</t>
  </si>
  <si>
    <t>13:30:27.594631</t>
  </si>
  <si>
    <t>2025-08-07T13:30:27.594631</t>
  </si>
  <si>
    <t>13:30:28.681662</t>
  </si>
  <si>
    <t>2025-08-07T13:30:28.681662</t>
  </si>
  <si>
    <t>13:30:29.749567</t>
  </si>
  <si>
    <t>2025-08-07T13:30:29.749567</t>
  </si>
  <si>
    <t>13:30:30.829430</t>
  </si>
  <si>
    <t>2025-08-07T13:30:30.829430</t>
  </si>
  <si>
    <t>13:30:31.935143</t>
  </si>
  <si>
    <t>2025-08-07T13:30:31.935143</t>
  </si>
  <si>
    <t>13:30:33.021351</t>
  </si>
  <si>
    <t>2025-08-07T13:30:33.021351</t>
  </si>
  <si>
    <t>13:30:34.138978</t>
  </si>
  <si>
    <t>2025-08-07T13:30:34.138978</t>
  </si>
  <si>
    <t>13:30:35.215928</t>
  </si>
  <si>
    <t>2025-08-07T13:30:35.215928</t>
  </si>
  <si>
    <t>13:30:36.305091</t>
  </si>
  <si>
    <t>2025-08-07T13:30:36.305091</t>
  </si>
  <si>
    <t>13:30:37.391744</t>
  </si>
  <si>
    <t>2025-08-07T13:30:37.391744</t>
  </si>
  <si>
    <t>13:30:38.489283</t>
  </si>
  <si>
    <t>2025-08-07T13:30:38.489283</t>
  </si>
  <si>
    <t>13:30:39.578602</t>
  </si>
  <si>
    <t>2025-08-07T13:30:39.578602</t>
  </si>
  <si>
    <t>13:30:40.666279</t>
  </si>
  <si>
    <t>2025-08-07T13:30:40.666279</t>
  </si>
  <si>
    <t>13:30:41.758423</t>
  </si>
  <si>
    <t>2025-08-07T13:30:41.758423</t>
  </si>
  <si>
    <t>13:30:42.853966</t>
  </si>
  <si>
    <t>2025-08-07T13:30:42.853966</t>
  </si>
  <si>
    <t>13:30:43.939304</t>
  </si>
  <si>
    <t>2025-08-07T13:30:43.939304</t>
  </si>
  <si>
    <t>13:30:45.039084</t>
  </si>
  <si>
    <t>2025-08-07T13:30:45.039084</t>
  </si>
  <si>
    <t>13:30:46.120847</t>
  </si>
  <si>
    <t>2025-08-07T13:30:46.120847</t>
  </si>
  <si>
    <t>13:30:47.206221</t>
  </si>
  <si>
    <t>2025-08-07T13:30:47.206221</t>
  </si>
  <si>
    <t>13:30:48.290479</t>
  </si>
  <si>
    <t>2025-08-07T13:30:48.290479</t>
  </si>
  <si>
    <t>13:30:49.381747</t>
  </si>
  <si>
    <t>2025-08-07T13:30:49.381747</t>
  </si>
  <si>
    <t>13:30:50.450535</t>
  </si>
  <si>
    <t>2025-08-07T13:30:50.450535</t>
  </si>
  <si>
    <t>13:30:51.560280</t>
  </si>
  <si>
    <t>2025-08-07T13:30:51.560280</t>
  </si>
  <si>
    <t>13:30:52.658453</t>
  </si>
  <si>
    <t>2025-08-07T13:30:52.658453</t>
  </si>
  <si>
    <t>13:30:53.747161</t>
  </si>
  <si>
    <t>2025-08-07T13:30:53.747161</t>
  </si>
  <si>
    <t>13:30:54.835333</t>
  </si>
  <si>
    <t>2025-08-07T13:30:54.835333</t>
  </si>
  <si>
    <t>13:30:55.919072</t>
  </si>
  <si>
    <t>2025-08-07T13:30:55.919072</t>
  </si>
  <si>
    <t>13:30:57.004594</t>
  </si>
  <si>
    <t>2025-08-07T13:30:57.004594</t>
  </si>
  <si>
    <t>13:30:58.083152</t>
  </si>
  <si>
    <t>2025-08-07T13:30:58.083152</t>
  </si>
  <si>
    <t>13:30:59.141902</t>
  </si>
  <si>
    <t>2025-08-07T13:30:59.141902</t>
  </si>
  <si>
    <t>13:31:00.221669</t>
  </si>
  <si>
    <t>2025-08-07T13:31:00.221669</t>
  </si>
  <si>
    <t>13:31:01.315321</t>
  </si>
  <si>
    <t>2025-08-07T13:31:01.315321</t>
  </si>
  <si>
    <t>13:31:02.406308</t>
  </si>
  <si>
    <t>2025-08-07T13:31:02.406308</t>
  </si>
  <si>
    <t>13:31:03.514254</t>
  </si>
  <si>
    <t>2025-08-07T13:31:03.514254</t>
  </si>
  <si>
    <t>13:31:04.601942</t>
  </si>
  <si>
    <t>2025-08-07T13:31:04.601942</t>
  </si>
  <si>
    <t>13:31:05.695896</t>
  </si>
  <si>
    <t>2025-08-07T13:31:05.695896</t>
  </si>
  <si>
    <t>13:31:06.775408</t>
  </si>
  <si>
    <t>2025-08-07T13:31:06.775408</t>
  </si>
  <si>
    <t>13:31:07.851193</t>
  </si>
  <si>
    <t>2025-08-07T13:31:07.851193</t>
  </si>
  <si>
    <t>13:31:08.948544</t>
  </si>
  <si>
    <t>2025-08-07T13:31:08.948544</t>
  </si>
  <si>
    <t>13:31:10.040074</t>
  </si>
  <si>
    <t>2025-08-07T13:31:10.040074</t>
  </si>
  <si>
    <t>13:31:11.115609</t>
  </si>
  <si>
    <t>2025-08-07T13:31:11.115609</t>
  </si>
  <si>
    <t>13:31:12.207558</t>
  </si>
  <si>
    <t>2025-08-07T13:31:12.207558</t>
  </si>
  <si>
    <t>13:31:13.281477</t>
  </si>
  <si>
    <t>2025-08-07T13:31:13.281477</t>
  </si>
  <si>
    <t>13:31:14.358952</t>
  </si>
  <si>
    <t>2025-08-07T13:31:14.358952</t>
  </si>
  <si>
    <t>13:31:15.440513</t>
  </si>
  <si>
    <t>2025-08-07T13:31:15.440513</t>
  </si>
  <si>
    <t>13:31:16.531984</t>
  </si>
  <si>
    <t>2025-08-07T13:31:16.531984</t>
  </si>
  <si>
    <t>13:31:17.614804</t>
  </si>
  <si>
    <t>2025-08-07T13:31:17.614804</t>
  </si>
  <si>
    <t>13:31:18.701550</t>
  </si>
  <si>
    <t>2025-08-07T13:31:18.701550</t>
  </si>
  <si>
    <t>13:31:19.809682</t>
  </si>
  <si>
    <t>2025-08-07T13:31:19.809682</t>
  </si>
  <si>
    <t>13:31:20.951627</t>
  </si>
  <si>
    <t>2025-08-07T13:31:20.951627</t>
  </si>
  <si>
    <t>13:31:22.114865</t>
  </si>
  <si>
    <t>2025-08-07T13:31:22.114865</t>
  </si>
  <si>
    <t>13:31:23.316152</t>
  </si>
  <si>
    <t>2025-08-07T13:31:23.316152</t>
  </si>
  <si>
    <t>13:31:24.404673</t>
  </si>
  <si>
    <t>2025-08-07T13:31:24.404673</t>
  </si>
  <si>
    <t>13:31:25.471485</t>
  </si>
  <si>
    <t>2025-08-07T13:31:25.471485</t>
  </si>
  <si>
    <t>13:31:26.559182</t>
  </si>
  <si>
    <t>2025-08-07T13:31:26.559182</t>
  </si>
  <si>
    <t>13:31:27.644584</t>
  </si>
  <si>
    <t>2025-08-07T13:31:27.644584</t>
  </si>
  <si>
    <t>13:31:28.713940</t>
  </si>
  <si>
    <t>2025-08-07T13:31:28.713940</t>
  </si>
  <si>
    <t>13:31:29.811243</t>
  </si>
  <si>
    <t>2025-08-07T13:31:29.811243</t>
  </si>
  <si>
    <t>13:31:30.904936</t>
  </si>
  <si>
    <t>2025-08-07T13:31:30.904936</t>
  </si>
  <si>
    <t>13:31:32.008084</t>
  </si>
  <si>
    <t>2025-08-07T13:31:32.008084</t>
  </si>
  <si>
    <t>13:31:33.098379</t>
  </si>
  <si>
    <t>2025-08-07T13:31:33.098379</t>
  </si>
  <si>
    <t>13:31:34.186626</t>
  </si>
  <si>
    <t>2025-08-07T13:31:34.186626</t>
  </si>
  <si>
    <t>13:31:35.281390</t>
  </si>
  <si>
    <t>2025-08-07T13:31:35.281390</t>
  </si>
  <si>
    <t>13:31:36.373978</t>
  </si>
  <si>
    <t>2025-08-07T13:31:36.373978</t>
  </si>
  <si>
    <t>13:31:37.465081</t>
  </si>
  <si>
    <t>2025-08-07T13:31:37.465081</t>
  </si>
  <si>
    <t>13:31:38.555005</t>
  </si>
  <si>
    <t>2025-08-07T13:31:38.555005</t>
  </si>
  <si>
    <t>13:31:39.643378</t>
  </si>
  <si>
    <t>2025-08-07T13:31:39.643378</t>
  </si>
  <si>
    <t>13:31:40.741728</t>
  </si>
  <si>
    <t>2025-08-07T13:31:40.741728</t>
  </si>
  <si>
    <t>13:31:41.839930</t>
  </si>
  <si>
    <t>2025-08-07T13:31:41.839930</t>
  </si>
  <si>
    <t>13:31:42.936186</t>
  </si>
  <si>
    <t>2025-08-07T13:31:42.936186</t>
  </si>
  <si>
    <t>13:31:43.994786</t>
  </si>
  <si>
    <t>2025-08-07T13:31:43.994786</t>
  </si>
  <si>
    <t>13:31:45.094591</t>
  </si>
  <si>
    <t>2025-08-07T13:31:45.094591</t>
  </si>
  <si>
    <t>13:31:46.140080</t>
  </si>
  <si>
    <t>2025-08-07T13:31:46.140080</t>
  </si>
  <si>
    <t>13:31:47.204065</t>
  </si>
  <si>
    <t>2025-08-07T13:31:47.204065</t>
  </si>
  <si>
    <t>13:31:48.264116</t>
  </si>
  <si>
    <t>2025-08-07T13:31:48.264116</t>
  </si>
  <si>
    <t>13:31:49.359786</t>
  </si>
  <si>
    <t>2025-08-07T13:31:49.359786</t>
  </si>
  <si>
    <t>13:31:50.452484</t>
  </si>
  <si>
    <t>2025-08-07T13:31:50.452484</t>
  </si>
  <si>
    <t>13:31:51.548782</t>
  </si>
  <si>
    <t>2025-08-07T13:31:51.548782</t>
  </si>
  <si>
    <t>13:31:52.636222</t>
  </si>
  <si>
    <t>2025-08-07T13:31:52.636222</t>
  </si>
  <si>
    <t>13:31:53.716091</t>
  </si>
  <si>
    <t>2025-08-07T13:31:53.716091</t>
  </si>
  <si>
    <t>13:31:54.811134</t>
  </si>
  <si>
    <t>2025-08-07T13:31:54.811134</t>
  </si>
  <si>
    <t>13:31:55.904659</t>
  </si>
  <si>
    <t>2025-08-07T13:31:55.904659</t>
  </si>
  <si>
    <t>13:31:56.997747</t>
  </si>
  <si>
    <t>2025-08-07T13:31:56.997747</t>
  </si>
  <si>
    <t>13:31:58.098870</t>
  </si>
  <si>
    <t>2025-08-07T13:31:58.098870</t>
  </si>
  <si>
    <t>13:31:59.194615</t>
  </si>
  <si>
    <t>2025-08-07T13:31:59.194615</t>
  </si>
  <si>
    <t>13:32:00.296123</t>
  </si>
  <si>
    <t>2025-08-07T13:32:00.296123</t>
  </si>
  <si>
    <t>13:32:01.375472</t>
  </si>
  <si>
    <t>2025-08-07T13:32:01.375472</t>
  </si>
  <si>
    <t>13:32:02.480969</t>
  </si>
  <si>
    <t>2025-08-07T13:32:02.480969</t>
  </si>
  <si>
    <t>13:32:03.574928</t>
  </si>
  <si>
    <t>2025-08-07T13:32:03.574928</t>
  </si>
  <si>
    <t>13:32:04.671702</t>
  </si>
  <si>
    <t>2025-08-07T13:32:04.671702</t>
  </si>
  <si>
    <t>13:32:05.761695</t>
  </si>
  <si>
    <t>2025-08-07T13:32:05.761695</t>
  </si>
  <si>
    <t>13:32:06.863424</t>
  </si>
  <si>
    <t>2025-08-07T13:32:06.863424</t>
  </si>
  <si>
    <t>13:32:07.961642</t>
  </si>
  <si>
    <t>2025-08-07T13:32:07.961642</t>
  </si>
  <si>
    <t>13:32:09.060071</t>
  </si>
  <si>
    <t>2025-08-07T13:32:09.060071</t>
  </si>
  <si>
    <t>13:32:10.165461</t>
  </si>
  <si>
    <t>2025-08-07T13:32:10.165461</t>
  </si>
  <si>
    <t>13:32:11.263939</t>
  </si>
  <si>
    <t>2025-08-07T13:32:11.263939</t>
  </si>
  <si>
    <t>13:32:12.381003</t>
  </si>
  <si>
    <t>2025-08-07T13:32:12.381003</t>
  </si>
  <si>
    <t>13:32:13.482410</t>
  </si>
  <si>
    <t>2025-08-07T13:32:13.482410</t>
  </si>
  <si>
    <t>13:32:14.577108</t>
  </si>
  <si>
    <t>2025-08-07T13:32:14.577108</t>
  </si>
  <si>
    <t>13:32:15.639317</t>
  </si>
  <si>
    <t>2025-08-07T13:32:15.639317</t>
  </si>
  <si>
    <t>13:32:16.732507</t>
  </si>
  <si>
    <t>2025-08-07T13:32:16.732507</t>
  </si>
  <si>
    <t>13:32:17.827863</t>
  </si>
  <si>
    <t>2025-08-07T13:32:17.827863</t>
  </si>
  <si>
    <t>13:32:18.910925</t>
  </si>
  <si>
    <t>2025-08-07T13:32:18.910925</t>
  </si>
  <si>
    <t>13:32:19.999312</t>
  </si>
  <si>
    <t>2025-08-07T13:32:19.999312</t>
  </si>
  <si>
    <t>13:32:21.084704</t>
  </si>
  <si>
    <t>2025-08-07T13:32:21.084704</t>
  </si>
  <si>
    <t>13:32:22.145061</t>
  </si>
  <si>
    <t>2025-08-07T13:32:22.145061</t>
  </si>
  <si>
    <t>13:32:23.245721</t>
  </si>
  <si>
    <t>2025-08-07T13:32:23.245721</t>
  </si>
  <si>
    <t>13:32:24.342279</t>
  </si>
  <si>
    <t>2025-08-07T13:32:24.342279</t>
  </si>
  <si>
    <t>13:32:25.428743</t>
  </si>
  <si>
    <t>2025-08-07T13:32:25.428743</t>
  </si>
  <si>
    <t>13:32:26.539792</t>
  </si>
  <si>
    <t>2025-08-07T13:32:26.539792</t>
  </si>
  <si>
    <t>13:32:27.643835</t>
  </si>
  <si>
    <t>2025-08-07T13:32:27.643835</t>
  </si>
  <si>
    <t>13:32:28.711993</t>
  </si>
  <si>
    <t>2025-08-07T13:32:28.711993</t>
  </si>
  <si>
    <t>13:32:29.809705</t>
  </si>
  <si>
    <t>2025-08-07T13:32:29.809705</t>
  </si>
  <si>
    <t>13:32:30.904236</t>
  </si>
  <si>
    <t>2025-08-07T13:32:30.904236</t>
  </si>
  <si>
    <t>13:32:31.998564</t>
  </si>
  <si>
    <t>2025-08-07T13:32:31.998564</t>
  </si>
  <si>
    <t>13:32:33.090951</t>
  </si>
  <si>
    <t>2025-08-07T13:32:33.090951</t>
  </si>
  <si>
    <t>13:32:34.180851</t>
  </si>
  <si>
    <t>2025-08-07T13:32:34.180851</t>
  </si>
  <si>
    <t>13:32:35.267450</t>
  </si>
  <si>
    <t>2025-08-07T13:32:35.267450</t>
  </si>
  <si>
    <t>13:32:36.354187</t>
  </si>
  <si>
    <t>2025-08-07T13:32:36.354187</t>
  </si>
  <si>
    <t>13:32:37.436085</t>
  </si>
  <si>
    <t>2025-08-07T13:32:37.436085</t>
  </si>
  <si>
    <t>13:32:38.525616</t>
  </si>
  <si>
    <t>2025-08-07T13:32:38.525616</t>
  </si>
  <si>
    <t>13:32:39.627736</t>
  </si>
  <si>
    <t>2025-08-07T13:32:39.627736</t>
  </si>
  <si>
    <t>13:32:40.719503</t>
  </si>
  <si>
    <t>2025-08-07T13:32:40.719503</t>
  </si>
  <si>
    <t>13:32:41.819419</t>
  </si>
  <si>
    <t>2025-08-07T13:32:41.819419</t>
  </si>
  <si>
    <t>13:32:42.914549</t>
  </si>
  <si>
    <t>2025-08-07T13:32:42.914549</t>
  </si>
  <si>
    <t>13:32:44.007195</t>
  </si>
  <si>
    <t>2025-08-07T13:32:44.007195</t>
  </si>
  <si>
    <t>13:32:45.096428</t>
  </si>
  <si>
    <t>2025-08-07T13:32:45.096428</t>
  </si>
  <si>
    <t>13:32:46.196296</t>
  </si>
  <si>
    <t>2025-08-07T13:32:46.196296</t>
  </si>
  <si>
    <t>13:32:47.284359</t>
  </si>
  <si>
    <t>2025-08-07T13:32:47.284359</t>
  </si>
  <si>
    <t>2025-08-07T13:32:48.378746</t>
  </si>
  <si>
    <t>11.14 tok/sec</t>
  </si>
  <si>
    <t>•</t>
  </si>
  <si>
    <t>2138 tokens</t>
  </si>
  <si>
    <t>1.86s to first token</t>
  </si>
  <si>
    <t>Offline GPT Lasting 3 minutes</t>
  </si>
  <si>
    <t>Search-Read-Devise</t>
  </si>
  <si>
    <t>Mobile Phone-Search</t>
  </si>
  <si>
    <t>Mobile Phone-Private LLM</t>
  </si>
  <si>
    <t>Search-Laptop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</si>
</sst>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F400]h:mm:ss\ AM/PM"/>
    <numFmt numFmtId="165" formatCode="_(* #,##0.000_);_(* \(#,##0.000\);_(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theme="1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8" fillId="0" borderId="0" xfId="0" applyFont="1"/>
    <xf numFmtId="165" fontId="0" fillId="0" borderId="0" xfId="42" applyNumberFormat="1" applyFont="1"/>
    <xf numFmtId="43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GPT-OSS-20b Enerji  Tüketimi (Tüm ana</a:t>
            </a:r>
            <a:r>
              <a:rPr lang="en-GB" baseline="0"/>
              <a:t> algoritmaları python da örneklendir)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'gpt-gpu-laptop'!$B$1</c:f>
              <c:strCache>
                <c:ptCount val="1"/>
                <c:pt idx="0">
                  <c:v>CPU Power (mW)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'gpt-gpu-laptop'!$A$2:$A$49</c:f>
              <c:numCache>
                <c:formatCode>[$-F400]h:mm:ss\ am/pm</c:formatCode>
                <c:ptCount val="48"/>
                <c:pt idx="0">
                  <c:v>45876.530046296299</c:v>
                </c:pt>
                <c:pt idx="1">
                  <c:v>45876.530127314814</c:v>
                </c:pt>
                <c:pt idx="2">
                  <c:v>45876.53020833333</c:v>
                </c:pt>
                <c:pt idx="3">
                  <c:v>45876.530289351853</c:v>
                </c:pt>
                <c:pt idx="4">
                  <c:v>45876.530370370368</c:v>
                </c:pt>
                <c:pt idx="5">
                  <c:v>45876.530451388891</c:v>
                </c:pt>
                <c:pt idx="6">
                  <c:v>45876.530532407407</c:v>
                </c:pt>
                <c:pt idx="7">
                  <c:v>45876.530613425923</c:v>
                </c:pt>
                <c:pt idx="8">
                  <c:v>45876.530694444446</c:v>
                </c:pt>
                <c:pt idx="9">
                  <c:v>45876.530810185184</c:v>
                </c:pt>
                <c:pt idx="10">
                  <c:v>45876.530891203707</c:v>
                </c:pt>
                <c:pt idx="11">
                  <c:v>45876.530972222223</c:v>
                </c:pt>
                <c:pt idx="12">
                  <c:v>45876.531053240738</c:v>
                </c:pt>
                <c:pt idx="13">
                  <c:v>45876.531145833331</c:v>
                </c:pt>
                <c:pt idx="14">
                  <c:v>45876.531226851854</c:v>
                </c:pt>
                <c:pt idx="15">
                  <c:v>45876.531319444446</c:v>
                </c:pt>
                <c:pt idx="16">
                  <c:v>45876.531400462962</c:v>
                </c:pt>
                <c:pt idx="17">
                  <c:v>45876.531493055554</c:v>
                </c:pt>
                <c:pt idx="18">
                  <c:v>45876.531574074077</c:v>
                </c:pt>
                <c:pt idx="19">
                  <c:v>45876.531666666669</c:v>
                </c:pt>
                <c:pt idx="20">
                  <c:v>45876.531759259262</c:v>
                </c:pt>
                <c:pt idx="21">
                  <c:v>45876.531840277778</c:v>
                </c:pt>
                <c:pt idx="22">
                  <c:v>45876.53193287037</c:v>
                </c:pt>
                <c:pt idx="23">
                  <c:v>45876.532013888886</c:v>
                </c:pt>
                <c:pt idx="24">
                  <c:v>45876.532106481478</c:v>
                </c:pt>
                <c:pt idx="25">
                  <c:v>45876.532199074078</c:v>
                </c:pt>
                <c:pt idx="26">
                  <c:v>45876.532280092593</c:v>
                </c:pt>
                <c:pt idx="27">
                  <c:v>45876.532395833332</c:v>
                </c:pt>
                <c:pt idx="28">
                  <c:v>45876.532534722224</c:v>
                </c:pt>
                <c:pt idx="29">
                  <c:v>45876.532685185186</c:v>
                </c:pt>
                <c:pt idx="30">
                  <c:v>45876.532824074071</c:v>
                </c:pt>
                <c:pt idx="31">
                  <c:v>45876.532916666663</c:v>
                </c:pt>
                <c:pt idx="32">
                  <c:v>45876.533009259256</c:v>
                </c:pt>
                <c:pt idx="33">
                  <c:v>45876.533101851855</c:v>
                </c:pt>
                <c:pt idx="34">
                  <c:v>45876.533217592594</c:v>
                </c:pt>
                <c:pt idx="35">
                  <c:v>45876.533333333333</c:v>
                </c:pt>
                <c:pt idx="36">
                  <c:v>45876.533483796295</c:v>
                </c:pt>
                <c:pt idx="37">
                  <c:v>45876.533564814818</c:v>
                </c:pt>
                <c:pt idx="38">
                  <c:v>45876.533645833333</c:v>
                </c:pt>
                <c:pt idx="39">
                  <c:v>45876.533726851849</c:v>
                </c:pt>
                <c:pt idx="40">
                  <c:v>45876.533807870372</c:v>
                </c:pt>
                <c:pt idx="41">
                  <c:v>45876.533888888887</c:v>
                </c:pt>
                <c:pt idx="42">
                  <c:v>45876.53396990741</c:v>
                </c:pt>
                <c:pt idx="43">
                  <c:v>45876.534050925926</c:v>
                </c:pt>
                <c:pt idx="44">
                  <c:v>45876.534131944441</c:v>
                </c:pt>
                <c:pt idx="45">
                  <c:v>45876.534212962964</c:v>
                </c:pt>
                <c:pt idx="46">
                  <c:v>45876.53429398148</c:v>
                </c:pt>
                <c:pt idx="47">
                  <c:v>45876.534375000003</c:v>
                </c:pt>
              </c:numCache>
            </c:numRef>
          </c:cat>
          <c:val>
            <c:numRef>
              <c:f>'gpt-gpu-laptop'!$B$2:$B$49</c:f>
              <c:numCache>
                <c:formatCode>General</c:formatCode>
                <c:ptCount val="48"/>
                <c:pt idx="0">
                  <c:v>132</c:v>
                </c:pt>
                <c:pt idx="1">
                  <c:v>259</c:v>
                </c:pt>
                <c:pt idx="2">
                  <c:v>176</c:v>
                </c:pt>
                <c:pt idx="3">
                  <c:v>114</c:v>
                </c:pt>
                <c:pt idx="4">
                  <c:v>257</c:v>
                </c:pt>
                <c:pt idx="5">
                  <c:v>196</c:v>
                </c:pt>
                <c:pt idx="6">
                  <c:v>2144</c:v>
                </c:pt>
                <c:pt idx="7">
                  <c:v>3009</c:v>
                </c:pt>
                <c:pt idx="8">
                  <c:v>6253</c:v>
                </c:pt>
                <c:pt idx="9">
                  <c:v>676</c:v>
                </c:pt>
                <c:pt idx="10">
                  <c:v>623</c:v>
                </c:pt>
                <c:pt idx="11">
                  <c:v>5382</c:v>
                </c:pt>
                <c:pt idx="12">
                  <c:v>10827</c:v>
                </c:pt>
                <c:pt idx="13">
                  <c:v>10839</c:v>
                </c:pt>
                <c:pt idx="14">
                  <c:v>11214</c:v>
                </c:pt>
                <c:pt idx="15">
                  <c:v>10963</c:v>
                </c:pt>
                <c:pt idx="16">
                  <c:v>10760</c:v>
                </c:pt>
                <c:pt idx="17">
                  <c:v>10529</c:v>
                </c:pt>
                <c:pt idx="18">
                  <c:v>10864</c:v>
                </c:pt>
                <c:pt idx="19">
                  <c:v>11425</c:v>
                </c:pt>
                <c:pt idx="20">
                  <c:v>10669</c:v>
                </c:pt>
                <c:pt idx="21">
                  <c:v>12032</c:v>
                </c:pt>
                <c:pt idx="22">
                  <c:v>11419</c:v>
                </c:pt>
                <c:pt idx="23">
                  <c:v>11350</c:v>
                </c:pt>
                <c:pt idx="24">
                  <c:v>10518</c:v>
                </c:pt>
                <c:pt idx="25">
                  <c:v>10115</c:v>
                </c:pt>
                <c:pt idx="26">
                  <c:v>10007</c:v>
                </c:pt>
                <c:pt idx="27">
                  <c:v>8353</c:v>
                </c:pt>
                <c:pt idx="28">
                  <c:v>8713</c:v>
                </c:pt>
                <c:pt idx="29">
                  <c:v>7385</c:v>
                </c:pt>
                <c:pt idx="30">
                  <c:v>9792</c:v>
                </c:pt>
                <c:pt idx="31">
                  <c:v>8794</c:v>
                </c:pt>
                <c:pt idx="32">
                  <c:v>8978</c:v>
                </c:pt>
                <c:pt idx="33">
                  <c:v>6627</c:v>
                </c:pt>
                <c:pt idx="34">
                  <c:v>13507</c:v>
                </c:pt>
                <c:pt idx="35">
                  <c:v>14930</c:v>
                </c:pt>
                <c:pt idx="36">
                  <c:v>4184</c:v>
                </c:pt>
                <c:pt idx="37">
                  <c:v>665</c:v>
                </c:pt>
                <c:pt idx="38">
                  <c:v>508</c:v>
                </c:pt>
                <c:pt idx="39">
                  <c:v>220</c:v>
                </c:pt>
                <c:pt idx="40">
                  <c:v>120</c:v>
                </c:pt>
                <c:pt idx="41">
                  <c:v>170</c:v>
                </c:pt>
                <c:pt idx="42">
                  <c:v>181</c:v>
                </c:pt>
                <c:pt idx="43">
                  <c:v>172</c:v>
                </c:pt>
                <c:pt idx="44">
                  <c:v>129</c:v>
                </c:pt>
                <c:pt idx="45">
                  <c:v>121</c:v>
                </c:pt>
                <c:pt idx="46">
                  <c:v>134</c:v>
                </c:pt>
                <c:pt idx="47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1-EE4F-8EC5-24A8B611DA84}"/>
            </c:ext>
          </c:extLst>
        </c:ser>
        <c:ser>
          <c:idx val="1"/>
          <c:order val="1"/>
          <c:tx>
            <c:strRef>
              <c:f>'gpt-gpu-laptop'!$C$1</c:f>
              <c:strCache>
                <c:ptCount val="1"/>
                <c:pt idx="0">
                  <c:v>GPU Power (mW)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'gpt-gpu-laptop'!$A$2:$A$49</c:f>
              <c:numCache>
                <c:formatCode>[$-F400]h:mm:ss\ am/pm</c:formatCode>
                <c:ptCount val="48"/>
                <c:pt idx="0">
                  <c:v>45876.530046296299</c:v>
                </c:pt>
                <c:pt idx="1">
                  <c:v>45876.530127314814</c:v>
                </c:pt>
                <c:pt idx="2">
                  <c:v>45876.53020833333</c:v>
                </c:pt>
                <c:pt idx="3">
                  <c:v>45876.530289351853</c:v>
                </c:pt>
                <c:pt idx="4">
                  <c:v>45876.530370370368</c:v>
                </c:pt>
                <c:pt idx="5">
                  <c:v>45876.530451388891</c:v>
                </c:pt>
                <c:pt idx="6">
                  <c:v>45876.530532407407</c:v>
                </c:pt>
                <c:pt idx="7">
                  <c:v>45876.530613425923</c:v>
                </c:pt>
                <c:pt idx="8">
                  <c:v>45876.530694444446</c:v>
                </c:pt>
                <c:pt idx="9">
                  <c:v>45876.530810185184</c:v>
                </c:pt>
                <c:pt idx="10">
                  <c:v>45876.530891203707</c:v>
                </c:pt>
                <c:pt idx="11">
                  <c:v>45876.530972222223</c:v>
                </c:pt>
                <c:pt idx="12">
                  <c:v>45876.531053240738</c:v>
                </c:pt>
                <c:pt idx="13">
                  <c:v>45876.531145833331</c:v>
                </c:pt>
                <c:pt idx="14">
                  <c:v>45876.531226851854</c:v>
                </c:pt>
                <c:pt idx="15">
                  <c:v>45876.531319444446</c:v>
                </c:pt>
                <c:pt idx="16">
                  <c:v>45876.531400462962</c:v>
                </c:pt>
                <c:pt idx="17">
                  <c:v>45876.531493055554</c:v>
                </c:pt>
                <c:pt idx="18">
                  <c:v>45876.531574074077</c:v>
                </c:pt>
                <c:pt idx="19">
                  <c:v>45876.531666666669</c:v>
                </c:pt>
                <c:pt idx="20">
                  <c:v>45876.531759259262</c:v>
                </c:pt>
                <c:pt idx="21">
                  <c:v>45876.531840277778</c:v>
                </c:pt>
                <c:pt idx="22">
                  <c:v>45876.53193287037</c:v>
                </c:pt>
                <c:pt idx="23">
                  <c:v>45876.532013888886</c:v>
                </c:pt>
                <c:pt idx="24">
                  <c:v>45876.532106481478</c:v>
                </c:pt>
                <c:pt idx="25">
                  <c:v>45876.532199074078</c:v>
                </c:pt>
                <c:pt idx="26">
                  <c:v>45876.532280092593</c:v>
                </c:pt>
                <c:pt idx="27">
                  <c:v>45876.532395833332</c:v>
                </c:pt>
                <c:pt idx="28">
                  <c:v>45876.532534722224</c:v>
                </c:pt>
                <c:pt idx="29">
                  <c:v>45876.532685185186</c:v>
                </c:pt>
                <c:pt idx="30">
                  <c:v>45876.532824074071</c:v>
                </c:pt>
                <c:pt idx="31">
                  <c:v>45876.532916666663</c:v>
                </c:pt>
                <c:pt idx="32">
                  <c:v>45876.533009259256</c:v>
                </c:pt>
                <c:pt idx="33">
                  <c:v>45876.533101851855</c:v>
                </c:pt>
                <c:pt idx="34">
                  <c:v>45876.533217592594</c:v>
                </c:pt>
                <c:pt idx="35">
                  <c:v>45876.533333333333</c:v>
                </c:pt>
                <c:pt idx="36">
                  <c:v>45876.533483796295</c:v>
                </c:pt>
                <c:pt idx="37">
                  <c:v>45876.533564814818</c:v>
                </c:pt>
                <c:pt idx="38">
                  <c:v>45876.533645833333</c:v>
                </c:pt>
                <c:pt idx="39">
                  <c:v>45876.533726851849</c:v>
                </c:pt>
                <c:pt idx="40">
                  <c:v>45876.533807870372</c:v>
                </c:pt>
                <c:pt idx="41">
                  <c:v>45876.533888888887</c:v>
                </c:pt>
                <c:pt idx="42">
                  <c:v>45876.53396990741</c:v>
                </c:pt>
                <c:pt idx="43">
                  <c:v>45876.534050925926</c:v>
                </c:pt>
                <c:pt idx="44">
                  <c:v>45876.534131944441</c:v>
                </c:pt>
                <c:pt idx="45">
                  <c:v>45876.534212962964</c:v>
                </c:pt>
                <c:pt idx="46">
                  <c:v>45876.53429398148</c:v>
                </c:pt>
                <c:pt idx="47">
                  <c:v>45876.534375000003</c:v>
                </c:pt>
              </c:numCache>
            </c:numRef>
          </c:cat>
          <c:val>
            <c:numRef>
              <c:f>'gpt-gpu-laptop'!$C$2:$C$49</c:f>
              <c:numCache>
                <c:formatCode>General</c:formatCode>
                <c:ptCount val="48"/>
                <c:pt idx="0">
                  <c:v>7</c:v>
                </c:pt>
                <c:pt idx="1">
                  <c:v>11</c:v>
                </c:pt>
                <c:pt idx="2">
                  <c:v>5</c:v>
                </c:pt>
                <c:pt idx="3">
                  <c:v>4</c:v>
                </c:pt>
                <c:pt idx="4">
                  <c:v>13</c:v>
                </c:pt>
                <c:pt idx="5">
                  <c:v>6</c:v>
                </c:pt>
                <c:pt idx="6">
                  <c:v>41</c:v>
                </c:pt>
                <c:pt idx="7">
                  <c:v>49</c:v>
                </c:pt>
                <c:pt idx="8">
                  <c:v>37</c:v>
                </c:pt>
                <c:pt idx="9">
                  <c:v>9</c:v>
                </c:pt>
                <c:pt idx="10">
                  <c:v>14</c:v>
                </c:pt>
                <c:pt idx="11">
                  <c:v>1700</c:v>
                </c:pt>
                <c:pt idx="12">
                  <c:v>5321</c:v>
                </c:pt>
                <c:pt idx="13">
                  <c:v>5458</c:v>
                </c:pt>
                <c:pt idx="14">
                  <c:v>5230</c:v>
                </c:pt>
                <c:pt idx="15">
                  <c:v>5424</c:v>
                </c:pt>
                <c:pt idx="16">
                  <c:v>5635</c:v>
                </c:pt>
                <c:pt idx="17">
                  <c:v>5816</c:v>
                </c:pt>
                <c:pt idx="18">
                  <c:v>5513</c:v>
                </c:pt>
                <c:pt idx="19">
                  <c:v>5341</c:v>
                </c:pt>
                <c:pt idx="20">
                  <c:v>5753</c:v>
                </c:pt>
                <c:pt idx="21">
                  <c:v>4946</c:v>
                </c:pt>
                <c:pt idx="22">
                  <c:v>5607</c:v>
                </c:pt>
                <c:pt idx="23">
                  <c:v>5559</c:v>
                </c:pt>
                <c:pt idx="24">
                  <c:v>5957</c:v>
                </c:pt>
                <c:pt idx="25">
                  <c:v>3293</c:v>
                </c:pt>
                <c:pt idx="26">
                  <c:v>3927</c:v>
                </c:pt>
                <c:pt idx="27">
                  <c:v>1323</c:v>
                </c:pt>
                <c:pt idx="28">
                  <c:v>2199</c:v>
                </c:pt>
                <c:pt idx="29">
                  <c:v>1253</c:v>
                </c:pt>
                <c:pt idx="30">
                  <c:v>4862</c:v>
                </c:pt>
                <c:pt idx="31">
                  <c:v>4140</c:v>
                </c:pt>
                <c:pt idx="32">
                  <c:v>4583</c:v>
                </c:pt>
                <c:pt idx="33">
                  <c:v>925</c:v>
                </c:pt>
                <c:pt idx="34">
                  <c:v>16</c:v>
                </c:pt>
                <c:pt idx="35">
                  <c:v>55</c:v>
                </c:pt>
                <c:pt idx="36">
                  <c:v>18</c:v>
                </c:pt>
                <c:pt idx="37">
                  <c:v>13</c:v>
                </c:pt>
                <c:pt idx="38">
                  <c:v>8</c:v>
                </c:pt>
                <c:pt idx="39">
                  <c:v>13</c:v>
                </c:pt>
                <c:pt idx="40">
                  <c:v>7</c:v>
                </c:pt>
                <c:pt idx="41">
                  <c:v>6</c:v>
                </c:pt>
                <c:pt idx="42">
                  <c:v>7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1-EE4F-8EC5-24A8B611D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820240"/>
        <c:axId val="1732821952"/>
      </c:areaChart>
      <c:catAx>
        <c:axId val="1732820240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21952"/>
        <c:crosses val="autoZero"/>
        <c:auto val="0"/>
        <c:lblAlgn val="ctr"/>
        <c:lblOffset val="100"/>
        <c:noMultiLvlLbl val="0"/>
      </c:catAx>
      <c:valAx>
        <c:axId val="173282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2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126263095696511"/>
          <c:y val="9.5641517537580531E-2"/>
          <c:w val="0.29096542012371618"/>
          <c:h val="4.17346457499457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phone!$C$1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phone!$B$2:$B$425</c:f>
              <c:numCache>
                <c:formatCode>[$-F400]h:mm:ss\ am/pm</c:formatCode>
                <c:ptCount val="424"/>
                <c:pt idx="0">
                  <c:v>0.55910612268518523</c:v>
                </c:pt>
                <c:pt idx="1">
                  <c:v>0.55911877314814817</c:v>
                </c:pt>
                <c:pt idx="2">
                  <c:v>0.55913137731481477</c:v>
                </c:pt>
                <c:pt idx="3">
                  <c:v>0.55914398148148148</c:v>
                </c:pt>
                <c:pt idx="4">
                  <c:v>0.55915627314814809</c:v>
                </c:pt>
                <c:pt idx="5">
                  <c:v>0.55916884259259259</c:v>
                </c:pt>
                <c:pt idx="6">
                  <c:v>0.55918155092592592</c:v>
                </c:pt>
                <c:pt idx="7">
                  <c:v>0.55919403935185186</c:v>
                </c:pt>
                <c:pt idx="8">
                  <c:v>0.55920620370370366</c:v>
                </c:pt>
                <c:pt idx="9">
                  <c:v>0.55921849537037038</c:v>
                </c:pt>
                <c:pt idx="10">
                  <c:v>0.55923108796296295</c:v>
                </c:pt>
                <c:pt idx="11">
                  <c:v>0.55924369212962965</c:v>
                </c:pt>
                <c:pt idx="12">
                  <c:v>0.55925627314814808</c:v>
                </c:pt>
                <c:pt idx="13">
                  <c:v>0.55926885416666661</c:v>
                </c:pt>
                <c:pt idx="14">
                  <c:v>0.55928153935185188</c:v>
                </c:pt>
                <c:pt idx="15">
                  <c:v>0.55929414351851858</c:v>
                </c:pt>
                <c:pt idx="16">
                  <c:v>0.55930675925925921</c:v>
                </c:pt>
                <c:pt idx="17">
                  <c:v>0.55931917824074073</c:v>
                </c:pt>
                <c:pt idx="18">
                  <c:v>0.55933150462962966</c:v>
                </c:pt>
                <c:pt idx="19">
                  <c:v>0.55934407407407405</c:v>
                </c:pt>
                <c:pt idx="20">
                  <c:v>0.55935656249999999</c:v>
                </c:pt>
                <c:pt idx="21">
                  <c:v>0.55936909722222217</c:v>
                </c:pt>
                <c:pt idx="22">
                  <c:v>0.55938168981481484</c:v>
                </c:pt>
                <c:pt idx="23">
                  <c:v>0.55939445601851845</c:v>
                </c:pt>
                <c:pt idx="24">
                  <c:v>0.55940685185185191</c:v>
                </c:pt>
                <c:pt idx="25">
                  <c:v>0.55941946759259253</c:v>
                </c:pt>
                <c:pt idx="26">
                  <c:v>0.55943206018518521</c:v>
                </c:pt>
                <c:pt idx="27">
                  <c:v>0.55944461805555556</c:v>
                </c:pt>
                <c:pt idx="28">
                  <c:v>0.55945717592592592</c:v>
                </c:pt>
                <c:pt idx="29">
                  <c:v>0.55946975694444445</c:v>
                </c:pt>
                <c:pt idx="30">
                  <c:v>0.55948234953703702</c:v>
                </c:pt>
                <c:pt idx="31">
                  <c:v>0.5594952314814815</c:v>
                </c:pt>
                <c:pt idx="32">
                  <c:v>0.5595077083333333</c:v>
                </c:pt>
                <c:pt idx="33">
                  <c:v>0.55952017361111106</c:v>
                </c:pt>
                <c:pt idx="34">
                  <c:v>0.5595324074074074</c:v>
                </c:pt>
                <c:pt idx="35">
                  <c:v>0.55954474537037036</c:v>
                </c:pt>
                <c:pt idx="36">
                  <c:v>0.55955731481481485</c:v>
                </c:pt>
                <c:pt idx="37">
                  <c:v>0.55957003472222222</c:v>
                </c:pt>
                <c:pt idx="38">
                  <c:v>0.55958268518518517</c:v>
                </c:pt>
                <c:pt idx="39">
                  <c:v>0.55959525462962967</c:v>
                </c:pt>
                <c:pt idx="40">
                  <c:v>0.55960784722222223</c:v>
                </c:pt>
                <c:pt idx="41">
                  <c:v>0.55962035879629635</c:v>
                </c:pt>
                <c:pt idx="42">
                  <c:v>0.5596329513888888</c:v>
                </c:pt>
                <c:pt idx="43">
                  <c:v>0.55964543981481485</c:v>
                </c:pt>
                <c:pt idx="44">
                  <c:v>0.55965803240740741</c:v>
                </c:pt>
                <c:pt idx="45">
                  <c:v>0.55967063657407401</c:v>
                </c:pt>
                <c:pt idx="46">
                  <c:v>0.55968324074074072</c:v>
                </c:pt>
                <c:pt idx="47">
                  <c:v>0.55969579861111107</c:v>
                </c:pt>
                <c:pt idx="48">
                  <c:v>0.55970800925925923</c:v>
                </c:pt>
                <c:pt idx="49">
                  <c:v>0.55972039351851843</c:v>
                </c:pt>
                <c:pt idx="50">
                  <c:v>0.55973292824074072</c:v>
                </c:pt>
                <c:pt idx="51">
                  <c:v>0.55974530092592589</c:v>
                </c:pt>
                <c:pt idx="52">
                  <c:v>0.55975785879629625</c:v>
                </c:pt>
                <c:pt idx="53">
                  <c:v>0.55977065972222217</c:v>
                </c:pt>
                <c:pt idx="54">
                  <c:v>0.55978317129629629</c:v>
                </c:pt>
                <c:pt idx="55">
                  <c:v>0.55979569444444444</c:v>
                </c:pt>
                <c:pt idx="56">
                  <c:v>0.55980825231481479</c:v>
                </c:pt>
                <c:pt idx="57">
                  <c:v>0.55982079861111111</c:v>
                </c:pt>
                <c:pt idx="58">
                  <c:v>0.55983335648148147</c:v>
                </c:pt>
                <c:pt idx="59">
                  <c:v>0.55984590277777779</c:v>
                </c:pt>
                <c:pt idx="60">
                  <c:v>0.55985853009259257</c:v>
                </c:pt>
                <c:pt idx="61">
                  <c:v>0.55987124999999993</c:v>
                </c:pt>
                <c:pt idx="62">
                  <c:v>0.55988388888888885</c:v>
                </c:pt>
                <c:pt idx="63">
                  <c:v>0.55989641203703711</c:v>
                </c:pt>
                <c:pt idx="64">
                  <c:v>0.55990891203703697</c:v>
                </c:pt>
                <c:pt idx="65">
                  <c:v>0.55992155092592599</c:v>
                </c:pt>
                <c:pt idx="66">
                  <c:v>0.55993424768518518</c:v>
                </c:pt>
                <c:pt idx="67">
                  <c:v>0.55994674768518515</c:v>
                </c:pt>
                <c:pt idx="68">
                  <c:v>0.55995938657407407</c:v>
                </c:pt>
                <c:pt idx="69">
                  <c:v>0.55997212962962961</c:v>
                </c:pt>
                <c:pt idx="70">
                  <c:v>0.55998465277777776</c:v>
                </c:pt>
                <c:pt idx="71">
                  <c:v>0.55999723379629629</c:v>
                </c:pt>
                <c:pt idx="72">
                  <c:v>0.5600097106481482</c:v>
                </c:pt>
                <c:pt idx="73">
                  <c:v>0.56002215277777778</c:v>
                </c:pt>
                <c:pt idx="74">
                  <c:v>0.5600346643518519</c:v>
                </c:pt>
                <c:pt idx="75">
                  <c:v>0.5600471759259259</c:v>
                </c:pt>
                <c:pt idx="76">
                  <c:v>0.56005973379629626</c:v>
                </c:pt>
                <c:pt idx="77">
                  <c:v>0.56007216435185181</c:v>
                </c:pt>
                <c:pt idx="78">
                  <c:v>0.5600846990740741</c:v>
                </c:pt>
                <c:pt idx="79">
                  <c:v>0.56009709490740744</c:v>
                </c:pt>
                <c:pt idx="80">
                  <c:v>0.56010954861111106</c:v>
                </c:pt>
                <c:pt idx="81">
                  <c:v>0.56012211805555556</c:v>
                </c:pt>
                <c:pt idx="82">
                  <c:v>0.56013459490740747</c:v>
                </c:pt>
                <c:pt idx="83">
                  <c:v>0.56014709490740744</c:v>
                </c:pt>
                <c:pt idx="84">
                  <c:v>0.56015935185185184</c:v>
                </c:pt>
                <c:pt idx="85">
                  <c:v>0.56017186342592595</c:v>
                </c:pt>
                <c:pt idx="86">
                  <c:v>0.56018434027777786</c:v>
                </c:pt>
                <c:pt idx="87">
                  <c:v>0.56019680555555551</c:v>
                </c:pt>
                <c:pt idx="88">
                  <c:v>0.56021001157407402</c:v>
                </c:pt>
                <c:pt idx="89">
                  <c:v>0.56022436342592596</c:v>
                </c:pt>
                <c:pt idx="90">
                  <c:v>0.56023712962962957</c:v>
                </c:pt>
                <c:pt idx="91">
                  <c:v>0.56024950231481485</c:v>
                </c:pt>
                <c:pt idx="92">
                  <c:v>0.5602619328703704</c:v>
                </c:pt>
                <c:pt idx="93">
                  <c:v>0.56027442129629623</c:v>
                </c:pt>
                <c:pt idx="94">
                  <c:v>0.56028693287037035</c:v>
                </c:pt>
                <c:pt idx="95">
                  <c:v>0.56029954861111109</c:v>
                </c:pt>
                <c:pt idx="96">
                  <c:v>0.56031208333333338</c:v>
                </c:pt>
                <c:pt idx="97">
                  <c:v>0.56032460648148152</c:v>
                </c:pt>
                <c:pt idx="98">
                  <c:v>0.56033711805555553</c:v>
                </c:pt>
                <c:pt idx="99">
                  <c:v>0.56034961805555561</c:v>
                </c:pt>
                <c:pt idx="100">
                  <c:v>0.56036219907407414</c:v>
                </c:pt>
                <c:pt idx="101">
                  <c:v>0.56037464120370373</c:v>
                </c:pt>
                <c:pt idx="102">
                  <c:v>0.5603871412037037</c:v>
                </c:pt>
                <c:pt idx="103">
                  <c:v>0.56039967592592588</c:v>
                </c:pt>
                <c:pt idx="104">
                  <c:v>0.56041230324074076</c:v>
                </c:pt>
                <c:pt idx="105">
                  <c:v>0.56042476851851852</c:v>
                </c:pt>
                <c:pt idx="106">
                  <c:v>0.56043738425925926</c:v>
                </c:pt>
                <c:pt idx="107">
                  <c:v>0.56044989583333338</c:v>
                </c:pt>
                <c:pt idx="108">
                  <c:v>0.56046221064814816</c:v>
                </c:pt>
                <c:pt idx="109">
                  <c:v>0.56047468749999996</c:v>
                </c:pt>
                <c:pt idx="110">
                  <c:v>0.56048719907407407</c:v>
                </c:pt>
                <c:pt idx="111">
                  <c:v>0.56049979166666664</c:v>
                </c:pt>
                <c:pt idx="112">
                  <c:v>0.56051231481481489</c:v>
                </c:pt>
                <c:pt idx="113">
                  <c:v>0.56052481481481475</c:v>
                </c:pt>
                <c:pt idx="114">
                  <c:v>0.56053729166666666</c:v>
                </c:pt>
                <c:pt idx="115">
                  <c:v>0.56054980324074066</c:v>
                </c:pt>
                <c:pt idx="116">
                  <c:v>0.56056224537037036</c:v>
                </c:pt>
                <c:pt idx="117">
                  <c:v>0.56057489583333331</c:v>
                </c:pt>
                <c:pt idx="118">
                  <c:v>0.56058747685185184</c:v>
                </c:pt>
                <c:pt idx="119">
                  <c:v>0.56060005787037037</c:v>
                </c:pt>
                <c:pt idx="120">
                  <c:v>0.56061253472222228</c:v>
                </c:pt>
                <c:pt idx="121">
                  <c:v>0.56062508101851849</c:v>
                </c:pt>
                <c:pt idx="122">
                  <c:v>0.56063753472222222</c:v>
                </c:pt>
                <c:pt idx="123">
                  <c:v>0.56065023148148152</c:v>
                </c:pt>
                <c:pt idx="124">
                  <c:v>0.56066275462962967</c:v>
                </c:pt>
                <c:pt idx="125">
                  <c:v>0.56067541666666665</c:v>
                </c:pt>
                <c:pt idx="126">
                  <c:v>0.56068802083333336</c:v>
                </c:pt>
                <c:pt idx="127">
                  <c:v>0.56070052083333333</c:v>
                </c:pt>
                <c:pt idx="128">
                  <c:v>0.56071313657407407</c:v>
                </c:pt>
                <c:pt idx="129">
                  <c:v>0.56072561342592597</c:v>
                </c:pt>
                <c:pt idx="130">
                  <c:v>0.56073812499999998</c:v>
                </c:pt>
                <c:pt idx="131">
                  <c:v>0.56075071759259265</c:v>
                </c:pt>
                <c:pt idx="132">
                  <c:v>0.56076322916666665</c:v>
                </c:pt>
                <c:pt idx="133">
                  <c:v>0.56077553240740741</c:v>
                </c:pt>
                <c:pt idx="134">
                  <c:v>0.56078798611111114</c:v>
                </c:pt>
                <c:pt idx="135">
                  <c:v>0.5608003240740741</c:v>
                </c:pt>
                <c:pt idx="136">
                  <c:v>0.56081289351851848</c:v>
                </c:pt>
                <c:pt idx="137">
                  <c:v>0.56082528935185183</c:v>
                </c:pt>
                <c:pt idx="138">
                  <c:v>0.56083771990740738</c:v>
                </c:pt>
                <c:pt idx="139">
                  <c:v>0.56085043981481486</c:v>
                </c:pt>
                <c:pt idx="140">
                  <c:v>0.56086339120370376</c:v>
                </c:pt>
                <c:pt idx="141">
                  <c:v>0.56087649305555554</c:v>
                </c:pt>
                <c:pt idx="142">
                  <c:v>0.56088980324074078</c:v>
                </c:pt>
                <c:pt idx="143">
                  <c:v>0.56090229166666661</c:v>
                </c:pt>
                <c:pt idx="144">
                  <c:v>0.56091479166666669</c:v>
                </c:pt>
                <c:pt idx="145">
                  <c:v>0.56092740740740732</c:v>
                </c:pt>
                <c:pt idx="146">
                  <c:v>0.56093984953703702</c:v>
                </c:pt>
                <c:pt idx="147">
                  <c:v>0.56095233796296295</c:v>
                </c:pt>
                <c:pt idx="148">
                  <c:v>0.56096479166666668</c:v>
                </c:pt>
                <c:pt idx="149">
                  <c:v>0.56097736111111118</c:v>
                </c:pt>
                <c:pt idx="150">
                  <c:v>0.56098987268518519</c:v>
                </c:pt>
                <c:pt idx="151">
                  <c:v>0.5610022569444445</c:v>
                </c:pt>
                <c:pt idx="152">
                  <c:v>0.56101475694444447</c:v>
                </c:pt>
                <c:pt idx="153">
                  <c:v>0.56102702546296301</c:v>
                </c:pt>
                <c:pt idx="154">
                  <c:v>0.56103960648148143</c:v>
                </c:pt>
                <c:pt idx="155">
                  <c:v>0.56105236111111112</c:v>
                </c:pt>
                <c:pt idx="156">
                  <c:v>0.56106495370370368</c:v>
                </c:pt>
                <c:pt idx="157">
                  <c:v>0.56107736111111117</c:v>
                </c:pt>
                <c:pt idx="158">
                  <c:v>0.56108976851851855</c:v>
                </c:pt>
                <c:pt idx="159">
                  <c:v>0.56110203703703709</c:v>
                </c:pt>
                <c:pt idx="160">
                  <c:v>0.56111440972222226</c:v>
                </c:pt>
                <c:pt idx="161">
                  <c:v>0.5611269328703703</c:v>
                </c:pt>
                <c:pt idx="162">
                  <c:v>0.56113934027777779</c:v>
                </c:pt>
                <c:pt idx="163">
                  <c:v>0.56115177083333334</c:v>
                </c:pt>
                <c:pt idx="164">
                  <c:v>0.56116428240740734</c:v>
                </c:pt>
                <c:pt idx="165">
                  <c:v>0.56117668981481483</c:v>
                </c:pt>
                <c:pt idx="166">
                  <c:v>0.56118902777777779</c:v>
                </c:pt>
                <c:pt idx="167">
                  <c:v>0.56120146990740738</c:v>
                </c:pt>
                <c:pt idx="168">
                  <c:v>0.56121393518518514</c:v>
                </c:pt>
                <c:pt idx="169">
                  <c:v>0.56122642361111119</c:v>
                </c:pt>
                <c:pt idx="170">
                  <c:v>0.56123891203703702</c:v>
                </c:pt>
                <c:pt idx="171">
                  <c:v>0.56125143518518528</c:v>
                </c:pt>
                <c:pt idx="172">
                  <c:v>0.56126405092592591</c:v>
                </c:pt>
                <c:pt idx="173">
                  <c:v>0.5612766203703704</c:v>
                </c:pt>
                <c:pt idx="174">
                  <c:v>0.56128907407407402</c:v>
                </c:pt>
                <c:pt idx="175">
                  <c:v>0.56130140046296295</c:v>
                </c:pt>
                <c:pt idx="176">
                  <c:v>0.5613142361111112</c:v>
                </c:pt>
                <c:pt idx="177">
                  <c:v>0.56132721064814817</c:v>
                </c:pt>
                <c:pt idx="178">
                  <c:v>0.56133976851851852</c:v>
                </c:pt>
                <c:pt idx="179">
                  <c:v>0.56135207175925927</c:v>
                </c:pt>
                <c:pt idx="180">
                  <c:v>0.56136466435185184</c:v>
                </c:pt>
                <c:pt idx="181">
                  <c:v>0.56137699074074077</c:v>
                </c:pt>
                <c:pt idx="182">
                  <c:v>0.56138929398148152</c:v>
                </c:pt>
                <c:pt idx="183">
                  <c:v>0.56140200231481485</c:v>
                </c:pt>
                <c:pt idx="184">
                  <c:v>0.56141445601851858</c:v>
                </c:pt>
                <c:pt idx="185">
                  <c:v>0.56142688657407414</c:v>
                </c:pt>
                <c:pt idx="186">
                  <c:v>0.56143930555555555</c:v>
                </c:pt>
                <c:pt idx="187">
                  <c:v>0.56145159722222215</c:v>
                </c:pt>
                <c:pt idx="188">
                  <c:v>0.56146377314814822</c:v>
                </c:pt>
                <c:pt idx="189">
                  <c:v>0.56147601851851847</c:v>
                </c:pt>
                <c:pt idx="190">
                  <c:v>0.56148848379629634</c:v>
                </c:pt>
                <c:pt idx="191">
                  <c:v>0.56150112268518515</c:v>
                </c:pt>
                <c:pt idx="192">
                  <c:v>0.56151353009259264</c:v>
                </c:pt>
                <c:pt idx="193">
                  <c:v>0.56152611111111106</c:v>
                </c:pt>
                <c:pt idx="194">
                  <c:v>0.56153851851851855</c:v>
                </c:pt>
                <c:pt idx="195">
                  <c:v>0.56155086805555554</c:v>
                </c:pt>
                <c:pt idx="196">
                  <c:v>0.56156356481481473</c:v>
                </c:pt>
                <c:pt idx="197">
                  <c:v>0.56157594907407404</c:v>
                </c:pt>
                <c:pt idx="198">
                  <c:v>0.56158828703703711</c:v>
                </c:pt>
                <c:pt idx="199">
                  <c:v>0.56160063657407411</c:v>
                </c:pt>
                <c:pt idx="200">
                  <c:v>0.56161310185185187</c:v>
                </c:pt>
                <c:pt idx="201">
                  <c:v>0.56162550925925925</c:v>
                </c:pt>
                <c:pt idx="202">
                  <c:v>0.56163807870370364</c:v>
                </c:pt>
                <c:pt idx="203">
                  <c:v>0.5616504166666666</c:v>
                </c:pt>
                <c:pt idx="204">
                  <c:v>0.56166280092592591</c:v>
                </c:pt>
                <c:pt idx="205">
                  <c:v>0.56167521990740743</c:v>
                </c:pt>
                <c:pt idx="206">
                  <c:v>0.56168754629629625</c:v>
                </c:pt>
                <c:pt idx="207">
                  <c:v>0.56169996527777777</c:v>
                </c:pt>
                <c:pt idx="208">
                  <c:v>0.56171237268518515</c:v>
                </c:pt>
                <c:pt idx="209">
                  <c:v>0.56172474537037032</c:v>
                </c:pt>
                <c:pt idx="210">
                  <c:v>0.56173715277777769</c:v>
                </c:pt>
                <c:pt idx="211">
                  <c:v>0.5617495023148148</c:v>
                </c:pt>
                <c:pt idx="212">
                  <c:v>0.56176187500000008</c:v>
                </c:pt>
                <c:pt idx="213">
                  <c:v>0.56177422453703696</c:v>
                </c:pt>
                <c:pt idx="214">
                  <c:v>0.56178674768518522</c:v>
                </c:pt>
                <c:pt idx="215">
                  <c:v>0.5617991898148148</c:v>
                </c:pt>
                <c:pt idx="216">
                  <c:v>0.561811574074074</c:v>
                </c:pt>
                <c:pt idx="217">
                  <c:v>0.56182394675925929</c:v>
                </c:pt>
                <c:pt idx="218">
                  <c:v>0.56183625000000004</c:v>
                </c:pt>
                <c:pt idx="219">
                  <c:v>0.56184864583333327</c:v>
                </c:pt>
                <c:pt idx="220">
                  <c:v>0.5618612268518518</c:v>
                </c:pt>
                <c:pt idx="221">
                  <c:v>0.56187376157407398</c:v>
                </c:pt>
                <c:pt idx="222">
                  <c:v>0.5618863657407408</c:v>
                </c:pt>
                <c:pt idx="223">
                  <c:v>0.56189880787037039</c:v>
                </c:pt>
                <c:pt idx="224">
                  <c:v>0.56191138888888892</c:v>
                </c:pt>
                <c:pt idx="225">
                  <c:v>0.56192462962962964</c:v>
                </c:pt>
                <c:pt idx="226">
                  <c:v>0.5619386111111111</c:v>
                </c:pt>
                <c:pt idx="227">
                  <c:v>0.56195135416666664</c:v>
                </c:pt>
                <c:pt idx="228">
                  <c:v>0.56196392361111103</c:v>
                </c:pt>
                <c:pt idx="229">
                  <c:v>0.56197642361111111</c:v>
                </c:pt>
                <c:pt idx="230">
                  <c:v>0.56198895833333329</c:v>
                </c:pt>
                <c:pt idx="231">
                  <c:v>0.56200149305555547</c:v>
                </c:pt>
                <c:pt idx="232">
                  <c:v>0.56201402777777776</c:v>
                </c:pt>
                <c:pt idx="233">
                  <c:v>0.56202644675925928</c:v>
                </c:pt>
                <c:pt idx="234">
                  <c:v>0.56203896990740743</c:v>
                </c:pt>
                <c:pt idx="235">
                  <c:v>0.56205164351851855</c:v>
                </c:pt>
                <c:pt idx="236">
                  <c:v>0.56206415509259255</c:v>
                </c:pt>
                <c:pt idx="237">
                  <c:v>0.56207681712962965</c:v>
                </c:pt>
                <c:pt idx="238">
                  <c:v>0.56208934027777779</c:v>
                </c:pt>
                <c:pt idx="239">
                  <c:v>0.56210268518518514</c:v>
                </c:pt>
                <c:pt idx="240">
                  <c:v>0.56211582175925923</c:v>
                </c:pt>
                <c:pt idx="241">
                  <c:v>0.56212909722222215</c:v>
                </c:pt>
                <c:pt idx="242">
                  <c:v>0.56214249999999999</c:v>
                </c:pt>
                <c:pt idx="243">
                  <c:v>0.56215563657407408</c:v>
                </c:pt>
                <c:pt idx="244">
                  <c:v>0.56216836805555559</c:v>
                </c:pt>
                <c:pt idx="245">
                  <c:v>0.56218135416666659</c:v>
                </c:pt>
                <c:pt idx="246">
                  <c:v>0.56219444444444444</c:v>
                </c:pt>
                <c:pt idx="247">
                  <c:v>0.56220803240740735</c:v>
                </c:pt>
                <c:pt idx="248">
                  <c:v>0.56222079861111107</c:v>
                </c:pt>
                <c:pt idx="249">
                  <c:v>0.56223412037037035</c:v>
                </c:pt>
                <c:pt idx="250">
                  <c:v>0.56224810185185181</c:v>
                </c:pt>
                <c:pt idx="251">
                  <c:v>0.56226246527777779</c:v>
                </c:pt>
                <c:pt idx="252">
                  <c:v>0.56227631944444445</c:v>
                </c:pt>
                <c:pt idx="253">
                  <c:v>0.56228959490740749</c:v>
                </c:pt>
                <c:pt idx="254">
                  <c:v>0.56230305555555549</c:v>
                </c:pt>
                <c:pt idx="255">
                  <c:v>0.56231601851851853</c:v>
                </c:pt>
                <c:pt idx="256">
                  <c:v>0.56232891203703705</c:v>
                </c:pt>
                <c:pt idx="257">
                  <c:v>0.56234175925925922</c:v>
                </c:pt>
                <c:pt idx="258">
                  <c:v>0.56235456018518515</c:v>
                </c:pt>
                <c:pt idx="259">
                  <c:v>0.56236986111111109</c:v>
                </c:pt>
                <c:pt idx="260">
                  <c:v>0.56238327546296296</c:v>
                </c:pt>
                <c:pt idx="261">
                  <c:v>0.56239557870370371</c:v>
                </c:pt>
                <c:pt idx="262">
                  <c:v>0.56240787037037043</c:v>
                </c:pt>
                <c:pt idx="263">
                  <c:v>0.56242009259259251</c:v>
                </c:pt>
                <c:pt idx="264">
                  <c:v>0.56243244212962962</c:v>
                </c:pt>
                <c:pt idx="265">
                  <c:v>0.5624448148148149</c:v>
                </c:pt>
                <c:pt idx="266">
                  <c:v>0.56245789351851849</c:v>
                </c:pt>
                <c:pt idx="267">
                  <c:v>0.56247030092592598</c:v>
                </c:pt>
                <c:pt idx="268">
                  <c:v>0.56248297453703711</c:v>
                </c:pt>
                <c:pt idx="269">
                  <c:v>0.56249546296296293</c:v>
                </c:pt>
                <c:pt idx="270">
                  <c:v>0.5625079282407407</c:v>
                </c:pt>
                <c:pt idx="271">
                  <c:v>0.56252038194444443</c:v>
                </c:pt>
                <c:pt idx="272">
                  <c:v>0.56253268518518518</c:v>
                </c:pt>
                <c:pt idx="273">
                  <c:v>0.56254527777777774</c:v>
                </c:pt>
                <c:pt idx="274">
                  <c:v>0.56255776620370368</c:v>
                </c:pt>
                <c:pt idx="275">
                  <c:v>0.56257021990740741</c:v>
                </c:pt>
                <c:pt idx="276">
                  <c:v>0.562582662037037</c:v>
                </c:pt>
                <c:pt idx="277">
                  <c:v>0.56259516203703708</c:v>
                </c:pt>
                <c:pt idx="278">
                  <c:v>0.56260767361111108</c:v>
                </c:pt>
                <c:pt idx="279">
                  <c:v>0.56262005787037039</c:v>
                </c:pt>
                <c:pt idx="280">
                  <c:v>0.56263236111111115</c:v>
                </c:pt>
                <c:pt idx="281">
                  <c:v>0.56264480324074073</c:v>
                </c:pt>
                <c:pt idx="282">
                  <c:v>0.5626574305555555</c:v>
                </c:pt>
                <c:pt idx="283">
                  <c:v>0.56266969907407405</c:v>
                </c:pt>
                <c:pt idx="284">
                  <c:v>0.5626821296296296</c:v>
                </c:pt>
                <c:pt idx="285">
                  <c:v>0.56269452546296295</c:v>
                </c:pt>
                <c:pt idx="286">
                  <c:v>0.56270689814814812</c:v>
                </c:pt>
                <c:pt idx="287">
                  <c:v>0.56271930555555549</c:v>
                </c:pt>
                <c:pt idx="288">
                  <c:v>0.56273174768518519</c:v>
                </c:pt>
                <c:pt idx="289">
                  <c:v>0.56274434027777775</c:v>
                </c:pt>
                <c:pt idx="290">
                  <c:v>0.56275693287037043</c:v>
                </c:pt>
                <c:pt idx="291">
                  <c:v>0.56276932870370366</c:v>
                </c:pt>
                <c:pt idx="292">
                  <c:v>0.56278178240740739</c:v>
                </c:pt>
                <c:pt idx="293">
                  <c:v>0.56279435185185189</c:v>
                </c:pt>
                <c:pt idx="294">
                  <c:v>0.5628068634259259</c:v>
                </c:pt>
                <c:pt idx="295">
                  <c:v>0.56281938657407404</c:v>
                </c:pt>
                <c:pt idx="296">
                  <c:v>0.56283196759259257</c:v>
                </c:pt>
                <c:pt idx="297">
                  <c:v>0.56284432870370371</c:v>
                </c:pt>
                <c:pt idx="298">
                  <c:v>0.56285681712962965</c:v>
                </c:pt>
                <c:pt idx="299">
                  <c:v>0.56286961805555558</c:v>
                </c:pt>
                <c:pt idx="300">
                  <c:v>0.56288218749999996</c:v>
                </c:pt>
                <c:pt idx="301">
                  <c:v>0.56289512731481484</c:v>
                </c:pt>
                <c:pt idx="302">
                  <c:v>0.5629075925925926</c:v>
                </c:pt>
                <c:pt idx="303">
                  <c:v>0.56292019675925931</c:v>
                </c:pt>
                <c:pt idx="304">
                  <c:v>0.56293277777777773</c:v>
                </c:pt>
                <c:pt idx="305">
                  <c:v>0.56294547453703703</c:v>
                </c:pt>
                <c:pt idx="306">
                  <c:v>0.56295809027777777</c:v>
                </c:pt>
                <c:pt idx="307">
                  <c:v>0.5629706712962963</c:v>
                </c:pt>
                <c:pt idx="308">
                  <c:v>0.56298331018518522</c:v>
                </c:pt>
                <c:pt idx="309">
                  <c:v>0.56299599537037037</c:v>
                </c:pt>
                <c:pt idx="310">
                  <c:v>0.56300855324074073</c:v>
                </c:pt>
                <c:pt idx="311">
                  <c:v>0.56302128472222224</c:v>
                </c:pt>
                <c:pt idx="312">
                  <c:v>0.56303380787037038</c:v>
                </c:pt>
                <c:pt idx="313">
                  <c:v>0.56304636574074074</c:v>
                </c:pt>
                <c:pt idx="314">
                  <c:v>0.56305891203703706</c:v>
                </c:pt>
                <c:pt idx="315">
                  <c:v>0.56307155092592587</c:v>
                </c:pt>
                <c:pt idx="316">
                  <c:v>0.56308392361111115</c:v>
                </c:pt>
                <c:pt idx="317">
                  <c:v>0.56309675925925928</c:v>
                </c:pt>
                <c:pt idx="318">
                  <c:v>0.56310946759259262</c:v>
                </c:pt>
                <c:pt idx="319">
                  <c:v>0.56312207175925932</c:v>
                </c:pt>
                <c:pt idx="320">
                  <c:v>0.56313466435185189</c:v>
                </c:pt>
                <c:pt idx="321">
                  <c:v>0.56314721064814821</c:v>
                </c:pt>
                <c:pt idx="322">
                  <c:v>0.5631597800925926</c:v>
                </c:pt>
                <c:pt idx="323">
                  <c:v>0.56317225694444439</c:v>
                </c:pt>
                <c:pt idx="324">
                  <c:v>0.5631845138888889</c:v>
                </c:pt>
                <c:pt idx="325">
                  <c:v>0.56319701388888888</c:v>
                </c:pt>
                <c:pt idx="326">
                  <c:v>0.56320966435185182</c:v>
                </c:pt>
                <c:pt idx="327">
                  <c:v>0.56322229166666671</c:v>
                </c:pt>
                <c:pt idx="328">
                  <c:v>0.56323511574074081</c:v>
                </c:pt>
                <c:pt idx="329">
                  <c:v>0.56324770833333337</c:v>
                </c:pt>
                <c:pt idx="330">
                  <c:v>0.56326037037037047</c:v>
                </c:pt>
                <c:pt idx="331">
                  <c:v>0.56327285879629629</c:v>
                </c:pt>
                <c:pt idx="332">
                  <c:v>0.56328531250000002</c:v>
                </c:pt>
                <c:pt idx="333">
                  <c:v>0.56329802083333336</c:v>
                </c:pt>
                <c:pt idx="334">
                  <c:v>0.56331064814814813</c:v>
                </c:pt>
                <c:pt idx="335">
                  <c:v>0.56332310185185186</c:v>
                </c:pt>
                <c:pt idx="336">
                  <c:v>0.56333574074074078</c:v>
                </c:pt>
                <c:pt idx="337">
                  <c:v>0.5633481597222223</c:v>
                </c:pt>
                <c:pt idx="338">
                  <c:v>0.56336063657407409</c:v>
                </c:pt>
                <c:pt idx="339">
                  <c:v>0.56337315972222224</c:v>
                </c:pt>
                <c:pt idx="340">
                  <c:v>0.56338578703703701</c:v>
                </c:pt>
                <c:pt idx="341">
                  <c:v>0.56339832175925919</c:v>
                </c:pt>
                <c:pt idx="342">
                  <c:v>0.56341090277777772</c:v>
                </c:pt>
                <c:pt idx="343">
                  <c:v>0.56342372685185182</c:v>
                </c:pt>
                <c:pt idx="344">
                  <c:v>0.56343694444444437</c:v>
                </c:pt>
                <c:pt idx="345">
                  <c:v>0.56345040509259259</c:v>
                </c:pt>
                <c:pt idx="346">
                  <c:v>0.56346430555555549</c:v>
                </c:pt>
                <c:pt idx="347">
                  <c:v>0.5634769097222222</c:v>
                </c:pt>
                <c:pt idx="348">
                  <c:v>0.56348924768518516</c:v>
                </c:pt>
                <c:pt idx="349">
                  <c:v>0.56350184027777783</c:v>
                </c:pt>
                <c:pt idx="350">
                  <c:v>0.56351440972222222</c:v>
                </c:pt>
                <c:pt idx="351">
                  <c:v>0.56352678240740739</c:v>
                </c:pt>
                <c:pt idx="352">
                  <c:v>0.56353947916666669</c:v>
                </c:pt>
                <c:pt idx="353">
                  <c:v>0.56355214120370367</c:v>
                </c:pt>
                <c:pt idx="354">
                  <c:v>0.56356490740740739</c:v>
                </c:pt>
                <c:pt idx="355">
                  <c:v>0.56357752314814813</c:v>
                </c:pt>
                <c:pt idx="356">
                  <c:v>0.56359012731481484</c:v>
                </c:pt>
                <c:pt idx="357">
                  <c:v>0.56360278935185193</c:v>
                </c:pt>
                <c:pt idx="358">
                  <c:v>0.56361543981481488</c:v>
                </c:pt>
                <c:pt idx="359">
                  <c:v>0.56362806712962954</c:v>
                </c:pt>
                <c:pt idx="360">
                  <c:v>0.56364068287037039</c:v>
                </c:pt>
                <c:pt idx="361">
                  <c:v>0.56365327546296295</c:v>
                </c:pt>
                <c:pt idx="362">
                  <c:v>0.56366599537037032</c:v>
                </c:pt>
                <c:pt idx="363">
                  <c:v>0.56367870370370365</c:v>
                </c:pt>
                <c:pt idx="364">
                  <c:v>0.56369138888888892</c:v>
                </c:pt>
                <c:pt idx="365">
                  <c:v>0.56370364583333332</c:v>
                </c:pt>
                <c:pt idx="366">
                  <c:v>0.56371637731481483</c:v>
                </c:pt>
                <c:pt idx="367">
                  <c:v>0.56372847222222222</c:v>
                </c:pt>
                <c:pt idx="368">
                  <c:v>0.56374078703703701</c:v>
                </c:pt>
                <c:pt idx="369">
                  <c:v>0.56375305555555555</c:v>
                </c:pt>
                <c:pt idx="370">
                  <c:v>0.56376574074074071</c:v>
                </c:pt>
                <c:pt idx="371">
                  <c:v>0.56377837962962962</c:v>
                </c:pt>
                <c:pt idx="372">
                  <c:v>0.56379107638888892</c:v>
                </c:pt>
                <c:pt idx="373">
                  <c:v>0.56380365740740734</c:v>
                </c:pt>
                <c:pt idx="374">
                  <c:v>0.56381615740740743</c:v>
                </c:pt>
                <c:pt idx="375">
                  <c:v>0.56382883101851855</c:v>
                </c:pt>
                <c:pt idx="376">
                  <c:v>0.56384149305555553</c:v>
                </c:pt>
                <c:pt idx="377">
                  <c:v>0.56385414351851848</c:v>
                </c:pt>
                <c:pt idx="378">
                  <c:v>0.56386688657407413</c:v>
                </c:pt>
                <c:pt idx="379">
                  <c:v>0.56387957175925929</c:v>
                </c:pt>
                <c:pt idx="380">
                  <c:v>0.56389231481481483</c:v>
                </c:pt>
                <c:pt idx="381">
                  <c:v>0.56390480324074077</c:v>
                </c:pt>
                <c:pt idx="382">
                  <c:v>0.5639176041666667</c:v>
                </c:pt>
                <c:pt idx="383">
                  <c:v>0.56393026620370368</c:v>
                </c:pt>
                <c:pt idx="384">
                  <c:v>0.56394296296296298</c:v>
                </c:pt>
                <c:pt idx="385">
                  <c:v>0.56395557870370372</c:v>
                </c:pt>
                <c:pt idx="386">
                  <c:v>0.56396832175925926</c:v>
                </c:pt>
                <c:pt idx="387">
                  <c:v>0.56398104166666663</c:v>
                </c:pt>
                <c:pt idx="388">
                  <c:v>0.56399374999999996</c:v>
                </c:pt>
                <c:pt idx="389">
                  <c:v>0.56400653935185185</c:v>
                </c:pt>
                <c:pt idx="390">
                  <c:v>0.56401925925925933</c:v>
                </c:pt>
                <c:pt idx="391">
                  <c:v>0.56403218750000006</c:v>
                </c:pt>
                <c:pt idx="392">
                  <c:v>0.5640449305555556</c:v>
                </c:pt>
                <c:pt idx="393">
                  <c:v>0.56405760416666662</c:v>
                </c:pt>
                <c:pt idx="394">
                  <c:v>0.56406989583333333</c:v>
                </c:pt>
                <c:pt idx="395">
                  <c:v>0.56408255787037043</c:v>
                </c:pt>
                <c:pt idx="396">
                  <c:v>0.56409523148148155</c:v>
                </c:pt>
                <c:pt idx="397">
                  <c:v>0.56410776620370373</c:v>
                </c:pt>
                <c:pt idx="398">
                  <c:v>0.5641203587962963</c:v>
                </c:pt>
                <c:pt idx="399">
                  <c:v>0.56413292824074068</c:v>
                </c:pt>
                <c:pt idx="400">
                  <c:v>0.56414519675925923</c:v>
                </c:pt>
                <c:pt idx="401">
                  <c:v>0.56415793981481477</c:v>
                </c:pt>
                <c:pt idx="402">
                  <c:v>0.56417062499999993</c:v>
                </c:pt>
                <c:pt idx="403">
                  <c:v>0.56418320601851846</c:v>
                </c:pt>
                <c:pt idx="404">
                  <c:v>0.56419606481481488</c:v>
                </c:pt>
                <c:pt idx="405">
                  <c:v>0.56420884259259263</c:v>
                </c:pt>
                <c:pt idx="406">
                  <c:v>0.56422120370370366</c:v>
                </c:pt>
                <c:pt idx="407">
                  <c:v>0.56423391203703699</c:v>
                </c:pt>
                <c:pt idx="408">
                  <c:v>0.56424657407407408</c:v>
                </c:pt>
                <c:pt idx="409">
                  <c:v>0.56425924768518521</c:v>
                </c:pt>
                <c:pt idx="410">
                  <c:v>0.56427188657407412</c:v>
                </c:pt>
                <c:pt idx="411">
                  <c:v>0.56428450231481475</c:v>
                </c:pt>
                <c:pt idx="412">
                  <c:v>0.56429707175925925</c:v>
                </c:pt>
                <c:pt idx="413">
                  <c:v>0.56430965277777778</c:v>
                </c:pt>
                <c:pt idx="414">
                  <c:v>0.56432217592592593</c:v>
                </c:pt>
                <c:pt idx="415">
                  <c:v>0.56433479166666667</c:v>
                </c:pt>
                <c:pt idx="416">
                  <c:v>0.56434754629629624</c:v>
                </c:pt>
                <c:pt idx="417">
                  <c:v>0.56436018518518516</c:v>
                </c:pt>
                <c:pt idx="418">
                  <c:v>0.56437290509259264</c:v>
                </c:pt>
                <c:pt idx="419">
                  <c:v>0.56438559027777779</c:v>
                </c:pt>
                <c:pt idx="420">
                  <c:v>0.5643982291666666</c:v>
                </c:pt>
                <c:pt idx="421">
                  <c:v>0.56441083333333331</c:v>
                </c:pt>
                <c:pt idx="422">
                  <c:v>0.56442356481481482</c:v>
                </c:pt>
                <c:pt idx="423">
                  <c:v>0.56443615740740738</c:v>
                </c:pt>
              </c:numCache>
            </c:numRef>
          </c:cat>
          <c:val>
            <c:numRef>
              <c:f>phone!$C$2:$C$425</c:f>
              <c:numCache>
                <c:formatCode>General</c:formatCode>
                <c:ptCount val="424"/>
                <c:pt idx="0">
                  <c:v>4088</c:v>
                </c:pt>
                <c:pt idx="1">
                  <c:v>4088</c:v>
                </c:pt>
                <c:pt idx="2">
                  <c:v>4088</c:v>
                </c:pt>
                <c:pt idx="3">
                  <c:v>4088</c:v>
                </c:pt>
                <c:pt idx="4">
                  <c:v>4088</c:v>
                </c:pt>
                <c:pt idx="5">
                  <c:v>4090</c:v>
                </c:pt>
                <c:pt idx="6">
                  <c:v>4090</c:v>
                </c:pt>
                <c:pt idx="7">
                  <c:v>4090</c:v>
                </c:pt>
                <c:pt idx="8">
                  <c:v>4090</c:v>
                </c:pt>
                <c:pt idx="9">
                  <c:v>4090</c:v>
                </c:pt>
                <c:pt idx="10">
                  <c:v>4090</c:v>
                </c:pt>
                <c:pt idx="11">
                  <c:v>4090</c:v>
                </c:pt>
                <c:pt idx="12">
                  <c:v>4090</c:v>
                </c:pt>
                <c:pt idx="13">
                  <c:v>4090</c:v>
                </c:pt>
                <c:pt idx="14">
                  <c:v>4087</c:v>
                </c:pt>
                <c:pt idx="15">
                  <c:v>4087</c:v>
                </c:pt>
                <c:pt idx="16">
                  <c:v>4087</c:v>
                </c:pt>
                <c:pt idx="17">
                  <c:v>4087</c:v>
                </c:pt>
                <c:pt idx="18">
                  <c:v>4087</c:v>
                </c:pt>
                <c:pt idx="19">
                  <c:v>4087</c:v>
                </c:pt>
                <c:pt idx="20">
                  <c:v>4087</c:v>
                </c:pt>
                <c:pt idx="21">
                  <c:v>4087</c:v>
                </c:pt>
                <c:pt idx="22">
                  <c:v>4087</c:v>
                </c:pt>
                <c:pt idx="23">
                  <c:v>4087</c:v>
                </c:pt>
                <c:pt idx="24">
                  <c:v>4086</c:v>
                </c:pt>
                <c:pt idx="25">
                  <c:v>4086</c:v>
                </c:pt>
                <c:pt idx="26">
                  <c:v>4086</c:v>
                </c:pt>
                <c:pt idx="27">
                  <c:v>4086</c:v>
                </c:pt>
                <c:pt idx="28">
                  <c:v>4086</c:v>
                </c:pt>
                <c:pt idx="29">
                  <c:v>4086</c:v>
                </c:pt>
                <c:pt idx="30">
                  <c:v>4086</c:v>
                </c:pt>
                <c:pt idx="31">
                  <c:v>4086</c:v>
                </c:pt>
                <c:pt idx="32">
                  <c:v>4086</c:v>
                </c:pt>
                <c:pt idx="33">
                  <c:v>4060</c:v>
                </c:pt>
                <c:pt idx="34">
                  <c:v>4060</c:v>
                </c:pt>
                <c:pt idx="35">
                  <c:v>4060</c:v>
                </c:pt>
                <c:pt idx="36">
                  <c:v>4060</c:v>
                </c:pt>
                <c:pt idx="37">
                  <c:v>4060</c:v>
                </c:pt>
                <c:pt idx="38">
                  <c:v>4060</c:v>
                </c:pt>
                <c:pt idx="39">
                  <c:v>4060</c:v>
                </c:pt>
                <c:pt idx="40">
                  <c:v>4060</c:v>
                </c:pt>
                <c:pt idx="41">
                  <c:v>4060</c:v>
                </c:pt>
                <c:pt idx="42">
                  <c:v>4060</c:v>
                </c:pt>
                <c:pt idx="43">
                  <c:v>4088</c:v>
                </c:pt>
                <c:pt idx="44">
                  <c:v>4088</c:v>
                </c:pt>
                <c:pt idx="45">
                  <c:v>4088</c:v>
                </c:pt>
                <c:pt idx="46">
                  <c:v>4088</c:v>
                </c:pt>
                <c:pt idx="47">
                  <c:v>4088</c:v>
                </c:pt>
                <c:pt idx="48">
                  <c:v>4088</c:v>
                </c:pt>
                <c:pt idx="49">
                  <c:v>4088</c:v>
                </c:pt>
                <c:pt idx="50">
                  <c:v>4088</c:v>
                </c:pt>
                <c:pt idx="51">
                  <c:v>4088</c:v>
                </c:pt>
                <c:pt idx="52">
                  <c:v>4085</c:v>
                </c:pt>
                <c:pt idx="53">
                  <c:v>4085</c:v>
                </c:pt>
                <c:pt idx="54">
                  <c:v>4085</c:v>
                </c:pt>
                <c:pt idx="55">
                  <c:v>4085</c:v>
                </c:pt>
                <c:pt idx="56">
                  <c:v>4085</c:v>
                </c:pt>
                <c:pt idx="57">
                  <c:v>4085</c:v>
                </c:pt>
                <c:pt idx="58">
                  <c:v>4085</c:v>
                </c:pt>
                <c:pt idx="59">
                  <c:v>4085</c:v>
                </c:pt>
                <c:pt idx="60">
                  <c:v>4085</c:v>
                </c:pt>
                <c:pt idx="61">
                  <c:v>4092</c:v>
                </c:pt>
                <c:pt idx="62">
                  <c:v>4092</c:v>
                </c:pt>
                <c:pt idx="63">
                  <c:v>4092</c:v>
                </c:pt>
                <c:pt idx="64">
                  <c:v>4092</c:v>
                </c:pt>
                <c:pt idx="65">
                  <c:v>4092</c:v>
                </c:pt>
                <c:pt idx="66">
                  <c:v>4092</c:v>
                </c:pt>
                <c:pt idx="67">
                  <c:v>4092</c:v>
                </c:pt>
                <c:pt idx="68">
                  <c:v>4092</c:v>
                </c:pt>
                <c:pt idx="69">
                  <c:v>4092</c:v>
                </c:pt>
                <c:pt idx="70">
                  <c:v>4092</c:v>
                </c:pt>
                <c:pt idx="71">
                  <c:v>4093</c:v>
                </c:pt>
                <c:pt idx="72">
                  <c:v>4093</c:v>
                </c:pt>
                <c:pt idx="73">
                  <c:v>4093</c:v>
                </c:pt>
                <c:pt idx="74">
                  <c:v>4093</c:v>
                </c:pt>
                <c:pt idx="75">
                  <c:v>4093</c:v>
                </c:pt>
                <c:pt idx="76">
                  <c:v>4093</c:v>
                </c:pt>
                <c:pt idx="77">
                  <c:v>4093</c:v>
                </c:pt>
                <c:pt idx="78">
                  <c:v>4093</c:v>
                </c:pt>
                <c:pt idx="79">
                  <c:v>4093</c:v>
                </c:pt>
                <c:pt idx="80">
                  <c:v>4087</c:v>
                </c:pt>
                <c:pt idx="81">
                  <c:v>4087</c:v>
                </c:pt>
                <c:pt idx="82">
                  <c:v>4087</c:v>
                </c:pt>
                <c:pt idx="83">
                  <c:v>4087</c:v>
                </c:pt>
                <c:pt idx="84">
                  <c:v>4087</c:v>
                </c:pt>
                <c:pt idx="85">
                  <c:v>4087</c:v>
                </c:pt>
                <c:pt idx="86">
                  <c:v>4087</c:v>
                </c:pt>
                <c:pt idx="87">
                  <c:v>4087</c:v>
                </c:pt>
                <c:pt idx="88">
                  <c:v>4087</c:v>
                </c:pt>
                <c:pt idx="89">
                  <c:v>4022</c:v>
                </c:pt>
                <c:pt idx="90">
                  <c:v>4022</c:v>
                </c:pt>
                <c:pt idx="91">
                  <c:v>4022</c:v>
                </c:pt>
                <c:pt idx="92">
                  <c:v>4022</c:v>
                </c:pt>
                <c:pt idx="93">
                  <c:v>4022</c:v>
                </c:pt>
                <c:pt idx="94">
                  <c:v>4022</c:v>
                </c:pt>
                <c:pt idx="95">
                  <c:v>4022</c:v>
                </c:pt>
                <c:pt idx="96">
                  <c:v>4022</c:v>
                </c:pt>
                <c:pt idx="97">
                  <c:v>4022</c:v>
                </c:pt>
                <c:pt idx="98">
                  <c:v>4022</c:v>
                </c:pt>
                <c:pt idx="99">
                  <c:v>4018</c:v>
                </c:pt>
                <c:pt idx="100">
                  <c:v>4018</c:v>
                </c:pt>
                <c:pt idx="101">
                  <c:v>4018</c:v>
                </c:pt>
                <c:pt idx="102">
                  <c:v>4018</c:v>
                </c:pt>
                <c:pt idx="103">
                  <c:v>4018</c:v>
                </c:pt>
                <c:pt idx="104">
                  <c:v>4018</c:v>
                </c:pt>
                <c:pt idx="105">
                  <c:v>4018</c:v>
                </c:pt>
                <c:pt idx="106">
                  <c:v>4018</c:v>
                </c:pt>
                <c:pt idx="107">
                  <c:v>4018</c:v>
                </c:pt>
                <c:pt idx="108">
                  <c:v>4020</c:v>
                </c:pt>
                <c:pt idx="109">
                  <c:v>4020</c:v>
                </c:pt>
                <c:pt idx="110">
                  <c:v>4020</c:v>
                </c:pt>
                <c:pt idx="111">
                  <c:v>4020</c:v>
                </c:pt>
                <c:pt idx="112">
                  <c:v>4020</c:v>
                </c:pt>
                <c:pt idx="113">
                  <c:v>4020</c:v>
                </c:pt>
                <c:pt idx="114">
                  <c:v>4020</c:v>
                </c:pt>
                <c:pt idx="115">
                  <c:v>4020</c:v>
                </c:pt>
                <c:pt idx="116">
                  <c:v>4020</c:v>
                </c:pt>
                <c:pt idx="117">
                  <c:v>4020</c:v>
                </c:pt>
                <c:pt idx="118">
                  <c:v>4018</c:v>
                </c:pt>
                <c:pt idx="119">
                  <c:v>4018</c:v>
                </c:pt>
                <c:pt idx="120">
                  <c:v>4018</c:v>
                </c:pt>
                <c:pt idx="121">
                  <c:v>4018</c:v>
                </c:pt>
                <c:pt idx="122">
                  <c:v>4018</c:v>
                </c:pt>
                <c:pt idx="123">
                  <c:v>4018</c:v>
                </c:pt>
                <c:pt idx="124">
                  <c:v>4018</c:v>
                </c:pt>
                <c:pt idx="125">
                  <c:v>4018</c:v>
                </c:pt>
                <c:pt idx="126">
                  <c:v>4018</c:v>
                </c:pt>
                <c:pt idx="127">
                  <c:v>4020</c:v>
                </c:pt>
                <c:pt idx="128">
                  <c:v>4020</c:v>
                </c:pt>
                <c:pt idx="129">
                  <c:v>4020</c:v>
                </c:pt>
                <c:pt idx="130">
                  <c:v>4020</c:v>
                </c:pt>
                <c:pt idx="131">
                  <c:v>4020</c:v>
                </c:pt>
                <c:pt idx="132">
                  <c:v>4020</c:v>
                </c:pt>
                <c:pt idx="133">
                  <c:v>4020</c:v>
                </c:pt>
                <c:pt idx="134">
                  <c:v>4020</c:v>
                </c:pt>
                <c:pt idx="135">
                  <c:v>4020</c:v>
                </c:pt>
                <c:pt idx="136">
                  <c:v>4017</c:v>
                </c:pt>
                <c:pt idx="137">
                  <c:v>4017</c:v>
                </c:pt>
                <c:pt idx="138">
                  <c:v>4017</c:v>
                </c:pt>
                <c:pt idx="139">
                  <c:v>4017</c:v>
                </c:pt>
                <c:pt idx="140">
                  <c:v>4017</c:v>
                </c:pt>
                <c:pt idx="141">
                  <c:v>4017</c:v>
                </c:pt>
                <c:pt idx="142">
                  <c:v>4017</c:v>
                </c:pt>
                <c:pt idx="143">
                  <c:v>4017</c:v>
                </c:pt>
                <c:pt idx="144">
                  <c:v>4017</c:v>
                </c:pt>
                <c:pt idx="145">
                  <c:v>4017</c:v>
                </c:pt>
                <c:pt idx="146">
                  <c:v>3998</c:v>
                </c:pt>
                <c:pt idx="147">
                  <c:v>3998</c:v>
                </c:pt>
                <c:pt idx="148">
                  <c:v>3998</c:v>
                </c:pt>
                <c:pt idx="149">
                  <c:v>3998</c:v>
                </c:pt>
                <c:pt idx="150">
                  <c:v>3998</c:v>
                </c:pt>
                <c:pt idx="151">
                  <c:v>3998</c:v>
                </c:pt>
                <c:pt idx="152">
                  <c:v>3998</c:v>
                </c:pt>
                <c:pt idx="153">
                  <c:v>3998</c:v>
                </c:pt>
                <c:pt idx="154">
                  <c:v>3998</c:v>
                </c:pt>
                <c:pt idx="155">
                  <c:v>3999</c:v>
                </c:pt>
                <c:pt idx="156">
                  <c:v>3999</c:v>
                </c:pt>
                <c:pt idx="157">
                  <c:v>3999</c:v>
                </c:pt>
                <c:pt idx="158">
                  <c:v>3999</c:v>
                </c:pt>
                <c:pt idx="159">
                  <c:v>3999</c:v>
                </c:pt>
                <c:pt idx="160">
                  <c:v>3999</c:v>
                </c:pt>
                <c:pt idx="161">
                  <c:v>3999</c:v>
                </c:pt>
                <c:pt idx="162">
                  <c:v>3999</c:v>
                </c:pt>
                <c:pt idx="163">
                  <c:v>3999</c:v>
                </c:pt>
                <c:pt idx="164">
                  <c:v>3999</c:v>
                </c:pt>
                <c:pt idx="165">
                  <c:v>4005</c:v>
                </c:pt>
                <c:pt idx="166">
                  <c:v>4005</c:v>
                </c:pt>
                <c:pt idx="167">
                  <c:v>4005</c:v>
                </c:pt>
                <c:pt idx="168">
                  <c:v>4005</c:v>
                </c:pt>
                <c:pt idx="169">
                  <c:v>4005</c:v>
                </c:pt>
                <c:pt idx="170">
                  <c:v>4005</c:v>
                </c:pt>
                <c:pt idx="171">
                  <c:v>4005</c:v>
                </c:pt>
                <c:pt idx="172">
                  <c:v>4005</c:v>
                </c:pt>
                <c:pt idx="173">
                  <c:v>4005</c:v>
                </c:pt>
                <c:pt idx="174">
                  <c:v>4004</c:v>
                </c:pt>
                <c:pt idx="175">
                  <c:v>4004</c:v>
                </c:pt>
                <c:pt idx="176">
                  <c:v>4004</c:v>
                </c:pt>
                <c:pt idx="177">
                  <c:v>4004</c:v>
                </c:pt>
                <c:pt idx="178">
                  <c:v>4004</c:v>
                </c:pt>
                <c:pt idx="179">
                  <c:v>4004</c:v>
                </c:pt>
                <c:pt idx="180">
                  <c:v>4004</c:v>
                </c:pt>
                <c:pt idx="181">
                  <c:v>4004</c:v>
                </c:pt>
                <c:pt idx="182">
                  <c:v>4004</c:v>
                </c:pt>
                <c:pt idx="183">
                  <c:v>3989</c:v>
                </c:pt>
                <c:pt idx="184">
                  <c:v>3989</c:v>
                </c:pt>
                <c:pt idx="185">
                  <c:v>3989</c:v>
                </c:pt>
                <c:pt idx="186">
                  <c:v>3989</c:v>
                </c:pt>
                <c:pt idx="187">
                  <c:v>3989</c:v>
                </c:pt>
                <c:pt idx="188">
                  <c:v>3989</c:v>
                </c:pt>
                <c:pt idx="189">
                  <c:v>3989</c:v>
                </c:pt>
                <c:pt idx="190">
                  <c:v>3989</c:v>
                </c:pt>
                <c:pt idx="191">
                  <c:v>3989</c:v>
                </c:pt>
                <c:pt idx="192">
                  <c:v>3989</c:v>
                </c:pt>
                <c:pt idx="193">
                  <c:v>4008</c:v>
                </c:pt>
                <c:pt idx="194">
                  <c:v>4008</c:v>
                </c:pt>
                <c:pt idx="195">
                  <c:v>4008</c:v>
                </c:pt>
                <c:pt idx="196">
                  <c:v>4008</c:v>
                </c:pt>
                <c:pt idx="197">
                  <c:v>4008</c:v>
                </c:pt>
                <c:pt idx="198">
                  <c:v>4008</c:v>
                </c:pt>
                <c:pt idx="199">
                  <c:v>4008</c:v>
                </c:pt>
                <c:pt idx="200">
                  <c:v>4008</c:v>
                </c:pt>
                <c:pt idx="201">
                  <c:v>4008</c:v>
                </c:pt>
                <c:pt idx="202">
                  <c:v>4000</c:v>
                </c:pt>
                <c:pt idx="203">
                  <c:v>4000</c:v>
                </c:pt>
                <c:pt idx="204">
                  <c:v>4000</c:v>
                </c:pt>
                <c:pt idx="205">
                  <c:v>4000</c:v>
                </c:pt>
                <c:pt idx="206">
                  <c:v>4000</c:v>
                </c:pt>
                <c:pt idx="207">
                  <c:v>4000</c:v>
                </c:pt>
                <c:pt idx="208">
                  <c:v>4000</c:v>
                </c:pt>
                <c:pt idx="209">
                  <c:v>4000</c:v>
                </c:pt>
                <c:pt idx="210">
                  <c:v>4000</c:v>
                </c:pt>
                <c:pt idx="211">
                  <c:v>4000</c:v>
                </c:pt>
                <c:pt idx="212">
                  <c:v>4011</c:v>
                </c:pt>
                <c:pt idx="213">
                  <c:v>4011</c:v>
                </c:pt>
                <c:pt idx="214">
                  <c:v>4011</c:v>
                </c:pt>
                <c:pt idx="215">
                  <c:v>4011</c:v>
                </c:pt>
                <c:pt idx="216">
                  <c:v>4011</c:v>
                </c:pt>
                <c:pt idx="217">
                  <c:v>4011</c:v>
                </c:pt>
                <c:pt idx="218">
                  <c:v>4011</c:v>
                </c:pt>
                <c:pt idx="219">
                  <c:v>4011</c:v>
                </c:pt>
                <c:pt idx="220">
                  <c:v>4011</c:v>
                </c:pt>
                <c:pt idx="221">
                  <c:v>4010</c:v>
                </c:pt>
                <c:pt idx="222">
                  <c:v>4010</c:v>
                </c:pt>
                <c:pt idx="223">
                  <c:v>4010</c:v>
                </c:pt>
                <c:pt idx="224">
                  <c:v>4010</c:v>
                </c:pt>
                <c:pt idx="225">
                  <c:v>4010</c:v>
                </c:pt>
                <c:pt idx="226">
                  <c:v>4010</c:v>
                </c:pt>
                <c:pt idx="227">
                  <c:v>4010</c:v>
                </c:pt>
                <c:pt idx="228">
                  <c:v>4010</c:v>
                </c:pt>
                <c:pt idx="229">
                  <c:v>4010</c:v>
                </c:pt>
                <c:pt idx="230">
                  <c:v>3992</c:v>
                </c:pt>
                <c:pt idx="231">
                  <c:v>3992</c:v>
                </c:pt>
                <c:pt idx="232">
                  <c:v>3992</c:v>
                </c:pt>
                <c:pt idx="233">
                  <c:v>3992</c:v>
                </c:pt>
                <c:pt idx="234">
                  <c:v>3992</c:v>
                </c:pt>
                <c:pt idx="235">
                  <c:v>3992</c:v>
                </c:pt>
                <c:pt idx="236">
                  <c:v>3992</c:v>
                </c:pt>
                <c:pt idx="237">
                  <c:v>3992</c:v>
                </c:pt>
                <c:pt idx="238">
                  <c:v>3992</c:v>
                </c:pt>
                <c:pt idx="239">
                  <c:v>3992</c:v>
                </c:pt>
                <c:pt idx="240">
                  <c:v>3996</c:v>
                </c:pt>
                <c:pt idx="241">
                  <c:v>3996</c:v>
                </c:pt>
                <c:pt idx="242">
                  <c:v>3996</c:v>
                </c:pt>
                <c:pt idx="243">
                  <c:v>3996</c:v>
                </c:pt>
                <c:pt idx="244">
                  <c:v>3996</c:v>
                </c:pt>
                <c:pt idx="245">
                  <c:v>3996</c:v>
                </c:pt>
                <c:pt idx="246">
                  <c:v>3996</c:v>
                </c:pt>
                <c:pt idx="247">
                  <c:v>3996</c:v>
                </c:pt>
                <c:pt idx="248">
                  <c:v>3996</c:v>
                </c:pt>
                <c:pt idx="249">
                  <c:v>3990</c:v>
                </c:pt>
                <c:pt idx="250">
                  <c:v>3990</c:v>
                </c:pt>
                <c:pt idx="251">
                  <c:v>3990</c:v>
                </c:pt>
                <c:pt idx="252">
                  <c:v>3990</c:v>
                </c:pt>
                <c:pt idx="253">
                  <c:v>3990</c:v>
                </c:pt>
                <c:pt idx="254">
                  <c:v>3990</c:v>
                </c:pt>
                <c:pt idx="255">
                  <c:v>3990</c:v>
                </c:pt>
                <c:pt idx="256">
                  <c:v>3990</c:v>
                </c:pt>
                <c:pt idx="257">
                  <c:v>3990</c:v>
                </c:pt>
                <c:pt idx="258">
                  <c:v>3990</c:v>
                </c:pt>
                <c:pt idx="259">
                  <c:v>3990</c:v>
                </c:pt>
                <c:pt idx="260">
                  <c:v>3990</c:v>
                </c:pt>
                <c:pt idx="261">
                  <c:v>3990</c:v>
                </c:pt>
                <c:pt idx="262">
                  <c:v>3990</c:v>
                </c:pt>
                <c:pt idx="263">
                  <c:v>3990</c:v>
                </c:pt>
                <c:pt idx="264">
                  <c:v>3990</c:v>
                </c:pt>
                <c:pt idx="265">
                  <c:v>3990</c:v>
                </c:pt>
                <c:pt idx="266">
                  <c:v>3990</c:v>
                </c:pt>
                <c:pt idx="267">
                  <c:v>3988</c:v>
                </c:pt>
                <c:pt idx="268">
                  <c:v>3988</c:v>
                </c:pt>
                <c:pt idx="269">
                  <c:v>3988</c:v>
                </c:pt>
                <c:pt idx="270">
                  <c:v>3988</c:v>
                </c:pt>
                <c:pt idx="271">
                  <c:v>3988</c:v>
                </c:pt>
                <c:pt idx="272">
                  <c:v>3988</c:v>
                </c:pt>
                <c:pt idx="273">
                  <c:v>3988</c:v>
                </c:pt>
                <c:pt idx="274">
                  <c:v>3988</c:v>
                </c:pt>
                <c:pt idx="275">
                  <c:v>3988</c:v>
                </c:pt>
                <c:pt idx="276">
                  <c:v>3994</c:v>
                </c:pt>
                <c:pt idx="277">
                  <c:v>3994</c:v>
                </c:pt>
                <c:pt idx="278">
                  <c:v>3994</c:v>
                </c:pt>
                <c:pt idx="279">
                  <c:v>3994</c:v>
                </c:pt>
                <c:pt idx="280">
                  <c:v>3994</c:v>
                </c:pt>
                <c:pt idx="281">
                  <c:v>3994</c:v>
                </c:pt>
                <c:pt idx="282">
                  <c:v>3994</c:v>
                </c:pt>
                <c:pt idx="283">
                  <c:v>3994</c:v>
                </c:pt>
                <c:pt idx="284">
                  <c:v>3994</c:v>
                </c:pt>
                <c:pt idx="285">
                  <c:v>3994</c:v>
                </c:pt>
                <c:pt idx="286">
                  <c:v>3993</c:v>
                </c:pt>
                <c:pt idx="287">
                  <c:v>3993</c:v>
                </c:pt>
                <c:pt idx="288">
                  <c:v>3993</c:v>
                </c:pt>
                <c:pt idx="289">
                  <c:v>3993</c:v>
                </c:pt>
                <c:pt idx="290">
                  <c:v>3993</c:v>
                </c:pt>
                <c:pt idx="291">
                  <c:v>3993</c:v>
                </c:pt>
                <c:pt idx="292">
                  <c:v>3993</c:v>
                </c:pt>
                <c:pt idx="293">
                  <c:v>3993</c:v>
                </c:pt>
                <c:pt idx="294">
                  <c:v>3993</c:v>
                </c:pt>
                <c:pt idx="295">
                  <c:v>3996</c:v>
                </c:pt>
                <c:pt idx="296">
                  <c:v>3996</c:v>
                </c:pt>
                <c:pt idx="297">
                  <c:v>3996</c:v>
                </c:pt>
                <c:pt idx="298">
                  <c:v>3996</c:v>
                </c:pt>
                <c:pt idx="299">
                  <c:v>3996</c:v>
                </c:pt>
                <c:pt idx="300">
                  <c:v>3996</c:v>
                </c:pt>
                <c:pt idx="301">
                  <c:v>3996</c:v>
                </c:pt>
                <c:pt idx="302">
                  <c:v>3996</c:v>
                </c:pt>
                <c:pt idx="303">
                  <c:v>3996</c:v>
                </c:pt>
                <c:pt idx="304">
                  <c:v>3991</c:v>
                </c:pt>
                <c:pt idx="305">
                  <c:v>3991</c:v>
                </c:pt>
                <c:pt idx="306">
                  <c:v>3991</c:v>
                </c:pt>
                <c:pt idx="307">
                  <c:v>3991</c:v>
                </c:pt>
                <c:pt idx="308">
                  <c:v>3991</c:v>
                </c:pt>
                <c:pt idx="309">
                  <c:v>3991</c:v>
                </c:pt>
                <c:pt idx="310">
                  <c:v>3991</c:v>
                </c:pt>
                <c:pt idx="311">
                  <c:v>3991</c:v>
                </c:pt>
                <c:pt idx="312">
                  <c:v>3991</c:v>
                </c:pt>
                <c:pt idx="313">
                  <c:v>3991</c:v>
                </c:pt>
                <c:pt idx="314">
                  <c:v>3992</c:v>
                </c:pt>
                <c:pt idx="315">
                  <c:v>3992</c:v>
                </c:pt>
                <c:pt idx="316">
                  <c:v>3992</c:v>
                </c:pt>
                <c:pt idx="317">
                  <c:v>3992</c:v>
                </c:pt>
                <c:pt idx="318">
                  <c:v>3992</c:v>
                </c:pt>
                <c:pt idx="319">
                  <c:v>3992</c:v>
                </c:pt>
                <c:pt idx="320">
                  <c:v>3992</c:v>
                </c:pt>
                <c:pt idx="321">
                  <c:v>3992</c:v>
                </c:pt>
                <c:pt idx="322">
                  <c:v>3992</c:v>
                </c:pt>
                <c:pt idx="323">
                  <c:v>3992</c:v>
                </c:pt>
                <c:pt idx="324">
                  <c:v>3992</c:v>
                </c:pt>
                <c:pt idx="325">
                  <c:v>3992</c:v>
                </c:pt>
                <c:pt idx="326">
                  <c:v>3992</c:v>
                </c:pt>
                <c:pt idx="327">
                  <c:v>3992</c:v>
                </c:pt>
                <c:pt idx="328">
                  <c:v>3992</c:v>
                </c:pt>
                <c:pt idx="329">
                  <c:v>3992</c:v>
                </c:pt>
                <c:pt idx="330">
                  <c:v>3992</c:v>
                </c:pt>
                <c:pt idx="331">
                  <c:v>3992</c:v>
                </c:pt>
                <c:pt idx="332">
                  <c:v>3994</c:v>
                </c:pt>
                <c:pt idx="333">
                  <c:v>3994</c:v>
                </c:pt>
                <c:pt idx="334">
                  <c:v>3994</c:v>
                </c:pt>
                <c:pt idx="335">
                  <c:v>3994</c:v>
                </c:pt>
                <c:pt idx="336">
                  <c:v>3994</c:v>
                </c:pt>
                <c:pt idx="337">
                  <c:v>3994</c:v>
                </c:pt>
                <c:pt idx="338">
                  <c:v>3994</c:v>
                </c:pt>
                <c:pt idx="339">
                  <c:v>3994</c:v>
                </c:pt>
                <c:pt idx="340">
                  <c:v>3994</c:v>
                </c:pt>
                <c:pt idx="341">
                  <c:v>3994</c:v>
                </c:pt>
                <c:pt idx="342">
                  <c:v>3996</c:v>
                </c:pt>
                <c:pt idx="343">
                  <c:v>3996</c:v>
                </c:pt>
                <c:pt idx="344">
                  <c:v>3996</c:v>
                </c:pt>
                <c:pt idx="345">
                  <c:v>3996</c:v>
                </c:pt>
                <c:pt idx="346">
                  <c:v>3996</c:v>
                </c:pt>
                <c:pt idx="347">
                  <c:v>3996</c:v>
                </c:pt>
                <c:pt idx="348">
                  <c:v>3996</c:v>
                </c:pt>
                <c:pt idx="349">
                  <c:v>3996</c:v>
                </c:pt>
                <c:pt idx="350">
                  <c:v>3996</c:v>
                </c:pt>
                <c:pt idx="351">
                  <c:v>4007</c:v>
                </c:pt>
                <c:pt idx="352">
                  <c:v>4007</c:v>
                </c:pt>
                <c:pt idx="353">
                  <c:v>4007</c:v>
                </c:pt>
                <c:pt idx="354">
                  <c:v>4007</c:v>
                </c:pt>
                <c:pt idx="355">
                  <c:v>4007</c:v>
                </c:pt>
                <c:pt idx="356">
                  <c:v>4007</c:v>
                </c:pt>
                <c:pt idx="357">
                  <c:v>4007</c:v>
                </c:pt>
                <c:pt idx="358">
                  <c:v>4007</c:v>
                </c:pt>
                <c:pt idx="359">
                  <c:v>4007</c:v>
                </c:pt>
                <c:pt idx="360">
                  <c:v>4044</c:v>
                </c:pt>
                <c:pt idx="361">
                  <c:v>4044</c:v>
                </c:pt>
                <c:pt idx="362">
                  <c:v>4044</c:v>
                </c:pt>
                <c:pt idx="363">
                  <c:v>4044</c:v>
                </c:pt>
                <c:pt idx="364">
                  <c:v>4044</c:v>
                </c:pt>
                <c:pt idx="365">
                  <c:v>4044</c:v>
                </c:pt>
                <c:pt idx="366">
                  <c:v>4044</c:v>
                </c:pt>
                <c:pt idx="367">
                  <c:v>4044</c:v>
                </c:pt>
                <c:pt idx="368">
                  <c:v>4044</c:v>
                </c:pt>
                <c:pt idx="369">
                  <c:v>4044</c:v>
                </c:pt>
                <c:pt idx="370">
                  <c:v>4045</c:v>
                </c:pt>
                <c:pt idx="371">
                  <c:v>4045</c:v>
                </c:pt>
                <c:pt idx="372">
                  <c:v>4045</c:v>
                </c:pt>
                <c:pt idx="373">
                  <c:v>4045</c:v>
                </c:pt>
                <c:pt idx="374">
                  <c:v>4045</c:v>
                </c:pt>
                <c:pt idx="375">
                  <c:v>4045</c:v>
                </c:pt>
                <c:pt idx="376">
                  <c:v>4045</c:v>
                </c:pt>
                <c:pt idx="377">
                  <c:v>4045</c:v>
                </c:pt>
                <c:pt idx="378">
                  <c:v>4045</c:v>
                </c:pt>
                <c:pt idx="379">
                  <c:v>4051</c:v>
                </c:pt>
                <c:pt idx="380">
                  <c:v>4051</c:v>
                </c:pt>
                <c:pt idx="381">
                  <c:v>4051</c:v>
                </c:pt>
                <c:pt idx="382">
                  <c:v>4051</c:v>
                </c:pt>
                <c:pt idx="383">
                  <c:v>4051</c:v>
                </c:pt>
                <c:pt idx="384">
                  <c:v>4051</c:v>
                </c:pt>
                <c:pt idx="385">
                  <c:v>4051</c:v>
                </c:pt>
                <c:pt idx="386">
                  <c:v>4051</c:v>
                </c:pt>
                <c:pt idx="387">
                  <c:v>4051</c:v>
                </c:pt>
                <c:pt idx="388">
                  <c:v>4051</c:v>
                </c:pt>
                <c:pt idx="389">
                  <c:v>4056</c:v>
                </c:pt>
                <c:pt idx="390">
                  <c:v>4056</c:v>
                </c:pt>
                <c:pt idx="391">
                  <c:v>4056</c:v>
                </c:pt>
                <c:pt idx="392">
                  <c:v>4056</c:v>
                </c:pt>
                <c:pt idx="393">
                  <c:v>4056</c:v>
                </c:pt>
                <c:pt idx="394">
                  <c:v>4056</c:v>
                </c:pt>
                <c:pt idx="395">
                  <c:v>4056</c:v>
                </c:pt>
                <c:pt idx="396">
                  <c:v>4056</c:v>
                </c:pt>
                <c:pt idx="397">
                  <c:v>4056</c:v>
                </c:pt>
                <c:pt idx="398">
                  <c:v>4054</c:v>
                </c:pt>
                <c:pt idx="399">
                  <c:v>4054</c:v>
                </c:pt>
                <c:pt idx="400">
                  <c:v>4054</c:v>
                </c:pt>
                <c:pt idx="401">
                  <c:v>4054</c:v>
                </c:pt>
                <c:pt idx="402">
                  <c:v>4054</c:v>
                </c:pt>
                <c:pt idx="403">
                  <c:v>4054</c:v>
                </c:pt>
                <c:pt idx="404">
                  <c:v>4054</c:v>
                </c:pt>
                <c:pt idx="405">
                  <c:v>4054</c:v>
                </c:pt>
                <c:pt idx="406">
                  <c:v>4054</c:v>
                </c:pt>
                <c:pt idx="407">
                  <c:v>4025</c:v>
                </c:pt>
                <c:pt idx="408">
                  <c:v>4025</c:v>
                </c:pt>
                <c:pt idx="409">
                  <c:v>4025</c:v>
                </c:pt>
                <c:pt idx="410">
                  <c:v>4025</c:v>
                </c:pt>
                <c:pt idx="411">
                  <c:v>4025</c:v>
                </c:pt>
                <c:pt idx="412">
                  <c:v>4025</c:v>
                </c:pt>
                <c:pt idx="413">
                  <c:v>4025</c:v>
                </c:pt>
                <c:pt idx="414">
                  <c:v>4025</c:v>
                </c:pt>
                <c:pt idx="415">
                  <c:v>4025</c:v>
                </c:pt>
                <c:pt idx="416">
                  <c:v>4025</c:v>
                </c:pt>
                <c:pt idx="417">
                  <c:v>4062</c:v>
                </c:pt>
                <c:pt idx="418">
                  <c:v>4062</c:v>
                </c:pt>
                <c:pt idx="419">
                  <c:v>4062</c:v>
                </c:pt>
                <c:pt idx="420">
                  <c:v>4062</c:v>
                </c:pt>
                <c:pt idx="421">
                  <c:v>4062</c:v>
                </c:pt>
                <c:pt idx="422">
                  <c:v>4062</c:v>
                </c:pt>
                <c:pt idx="423">
                  <c:v>4062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7-F54C-8854-450C1BEBD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216544"/>
        <c:axId val="578218272"/>
      </c:lineChart>
      <c:lineChart>
        <c:grouping val="standard"/>
        <c:varyColors val="0"/>
        <c:ser>
          <c:idx val="1"/>
          <c:order val="1"/>
          <c:tx>
            <c:strRef>
              <c:f>phone!$D$1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phone!$B$2:$B$425</c:f>
              <c:numCache>
                <c:formatCode>[$-F400]h:mm:ss\ am/pm</c:formatCode>
                <c:ptCount val="424"/>
                <c:pt idx="0">
                  <c:v>0.55910612268518523</c:v>
                </c:pt>
                <c:pt idx="1">
                  <c:v>0.55911877314814817</c:v>
                </c:pt>
                <c:pt idx="2">
                  <c:v>0.55913137731481477</c:v>
                </c:pt>
                <c:pt idx="3">
                  <c:v>0.55914398148148148</c:v>
                </c:pt>
                <c:pt idx="4">
                  <c:v>0.55915627314814809</c:v>
                </c:pt>
                <c:pt idx="5">
                  <c:v>0.55916884259259259</c:v>
                </c:pt>
                <c:pt idx="6">
                  <c:v>0.55918155092592592</c:v>
                </c:pt>
                <c:pt idx="7">
                  <c:v>0.55919403935185186</c:v>
                </c:pt>
                <c:pt idx="8">
                  <c:v>0.55920620370370366</c:v>
                </c:pt>
                <c:pt idx="9">
                  <c:v>0.55921849537037038</c:v>
                </c:pt>
                <c:pt idx="10">
                  <c:v>0.55923108796296295</c:v>
                </c:pt>
                <c:pt idx="11">
                  <c:v>0.55924369212962965</c:v>
                </c:pt>
                <c:pt idx="12">
                  <c:v>0.55925627314814808</c:v>
                </c:pt>
                <c:pt idx="13">
                  <c:v>0.55926885416666661</c:v>
                </c:pt>
                <c:pt idx="14">
                  <c:v>0.55928153935185188</c:v>
                </c:pt>
                <c:pt idx="15">
                  <c:v>0.55929414351851858</c:v>
                </c:pt>
                <c:pt idx="16">
                  <c:v>0.55930675925925921</c:v>
                </c:pt>
                <c:pt idx="17">
                  <c:v>0.55931917824074073</c:v>
                </c:pt>
                <c:pt idx="18">
                  <c:v>0.55933150462962966</c:v>
                </c:pt>
                <c:pt idx="19">
                  <c:v>0.55934407407407405</c:v>
                </c:pt>
                <c:pt idx="20">
                  <c:v>0.55935656249999999</c:v>
                </c:pt>
                <c:pt idx="21">
                  <c:v>0.55936909722222217</c:v>
                </c:pt>
                <c:pt idx="22">
                  <c:v>0.55938168981481484</c:v>
                </c:pt>
                <c:pt idx="23">
                  <c:v>0.55939445601851845</c:v>
                </c:pt>
                <c:pt idx="24">
                  <c:v>0.55940685185185191</c:v>
                </c:pt>
                <c:pt idx="25">
                  <c:v>0.55941946759259253</c:v>
                </c:pt>
                <c:pt idx="26">
                  <c:v>0.55943206018518521</c:v>
                </c:pt>
                <c:pt idx="27">
                  <c:v>0.55944461805555556</c:v>
                </c:pt>
                <c:pt idx="28">
                  <c:v>0.55945717592592592</c:v>
                </c:pt>
                <c:pt idx="29">
                  <c:v>0.55946975694444445</c:v>
                </c:pt>
                <c:pt idx="30">
                  <c:v>0.55948234953703702</c:v>
                </c:pt>
                <c:pt idx="31">
                  <c:v>0.5594952314814815</c:v>
                </c:pt>
                <c:pt idx="32">
                  <c:v>0.5595077083333333</c:v>
                </c:pt>
                <c:pt idx="33">
                  <c:v>0.55952017361111106</c:v>
                </c:pt>
                <c:pt idx="34">
                  <c:v>0.5595324074074074</c:v>
                </c:pt>
                <c:pt idx="35">
                  <c:v>0.55954474537037036</c:v>
                </c:pt>
                <c:pt idx="36">
                  <c:v>0.55955731481481485</c:v>
                </c:pt>
                <c:pt idx="37">
                  <c:v>0.55957003472222222</c:v>
                </c:pt>
                <c:pt idx="38">
                  <c:v>0.55958268518518517</c:v>
                </c:pt>
                <c:pt idx="39">
                  <c:v>0.55959525462962967</c:v>
                </c:pt>
                <c:pt idx="40">
                  <c:v>0.55960784722222223</c:v>
                </c:pt>
                <c:pt idx="41">
                  <c:v>0.55962035879629635</c:v>
                </c:pt>
                <c:pt idx="42">
                  <c:v>0.5596329513888888</c:v>
                </c:pt>
                <c:pt idx="43">
                  <c:v>0.55964543981481485</c:v>
                </c:pt>
                <c:pt idx="44">
                  <c:v>0.55965803240740741</c:v>
                </c:pt>
                <c:pt idx="45">
                  <c:v>0.55967063657407401</c:v>
                </c:pt>
                <c:pt idx="46">
                  <c:v>0.55968324074074072</c:v>
                </c:pt>
                <c:pt idx="47">
                  <c:v>0.55969579861111107</c:v>
                </c:pt>
                <c:pt idx="48">
                  <c:v>0.55970800925925923</c:v>
                </c:pt>
                <c:pt idx="49">
                  <c:v>0.55972039351851843</c:v>
                </c:pt>
                <c:pt idx="50">
                  <c:v>0.55973292824074072</c:v>
                </c:pt>
                <c:pt idx="51">
                  <c:v>0.55974530092592589</c:v>
                </c:pt>
                <c:pt idx="52">
                  <c:v>0.55975785879629625</c:v>
                </c:pt>
                <c:pt idx="53">
                  <c:v>0.55977065972222217</c:v>
                </c:pt>
                <c:pt idx="54">
                  <c:v>0.55978317129629629</c:v>
                </c:pt>
                <c:pt idx="55">
                  <c:v>0.55979569444444444</c:v>
                </c:pt>
                <c:pt idx="56">
                  <c:v>0.55980825231481479</c:v>
                </c:pt>
                <c:pt idx="57">
                  <c:v>0.55982079861111111</c:v>
                </c:pt>
                <c:pt idx="58">
                  <c:v>0.55983335648148147</c:v>
                </c:pt>
                <c:pt idx="59">
                  <c:v>0.55984590277777779</c:v>
                </c:pt>
                <c:pt idx="60">
                  <c:v>0.55985853009259257</c:v>
                </c:pt>
                <c:pt idx="61">
                  <c:v>0.55987124999999993</c:v>
                </c:pt>
                <c:pt idx="62">
                  <c:v>0.55988388888888885</c:v>
                </c:pt>
                <c:pt idx="63">
                  <c:v>0.55989641203703711</c:v>
                </c:pt>
                <c:pt idx="64">
                  <c:v>0.55990891203703697</c:v>
                </c:pt>
                <c:pt idx="65">
                  <c:v>0.55992155092592599</c:v>
                </c:pt>
                <c:pt idx="66">
                  <c:v>0.55993424768518518</c:v>
                </c:pt>
                <c:pt idx="67">
                  <c:v>0.55994674768518515</c:v>
                </c:pt>
                <c:pt idx="68">
                  <c:v>0.55995938657407407</c:v>
                </c:pt>
                <c:pt idx="69">
                  <c:v>0.55997212962962961</c:v>
                </c:pt>
                <c:pt idx="70">
                  <c:v>0.55998465277777776</c:v>
                </c:pt>
                <c:pt idx="71">
                  <c:v>0.55999723379629629</c:v>
                </c:pt>
                <c:pt idx="72">
                  <c:v>0.5600097106481482</c:v>
                </c:pt>
                <c:pt idx="73">
                  <c:v>0.56002215277777778</c:v>
                </c:pt>
                <c:pt idx="74">
                  <c:v>0.5600346643518519</c:v>
                </c:pt>
                <c:pt idx="75">
                  <c:v>0.5600471759259259</c:v>
                </c:pt>
                <c:pt idx="76">
                  <c:v>0.56005973379629626</c:v>
                </c:pt>
                <c:pt idx="77">
                  <c:v>0.56007216435185181</c:v>
                </c:pt>
                <c:pt idx="78">
                  <c:v>0.5600846990740741</c:v>
                </c:pt>
                <c:pt idx="79">
                  <c:v>0.56009709490740744</c:v>
                </c:pt>
                <c:pt idx="80">
                  <c:v>0.56010954861111106</c:v>
                </c:pt>
                <c:pt idx="81">
                  <c:v>0.56012211805555556</c:v>
                </c:pt>
                <c:pt idx="82">
                  <c:v>0.56013459490740747</c:v>
                </c:pt>
                <c:pt idx="83">
                  <c:v>0.56014709490740744</c:v>
                </c:pt>
                <c:pt idx="84">
                  <c:v>0.56015935185185184</c:v>
                </c:pt>
                <c:pt idx="85">
                  <c:v>0.56017186342592595</c:v>
                </c:pt>
                <c:pt idx="86">
                  <c:v>0.56018434027777786</c:v>
                </c:pt>
                <c:pt idx="87">
                  <c:v>0.56019680555555551</c:v>
                </c:pt>
                <c:pt idx="88">
                  <c:v>0.56021001157407402</c:v>
                </c:pt>
                <c:pt idx="89">
                  <c:v>0.56022436342592596</c:v>
                </c:pt>
                <c:pt idx="90">
                  <c:v>0.56023712962962957</c:v>
                </c:pt>
                <c:pt idx="91">
                  <c:v>0.56024950231481485</c:v>
                </c:pt>
                <c:pt idx="92">
                  <c:v>0.5602619328703704</c:v>
                </c:pt>
                <c:pt idx="93">
                  <c:v>0.56027442129629623</c:v>
                </c:pt>
                <c:pt idx="94">
                  <c:v>0.56028693287037035</c:v>
                </c:pt>
                <c:pt idx="95">
                  <c:v>0.56029954861111109</c:v>
                </c:pt>
                <c:pt idx="96">
                  <c:v>0.56031208333333338</c:v>
                </c:pt>
                <c:pt idx="97">
                  <c:v>0.56032460648148152</c:v>
                </c:pt>
                <c:pt idx="98">
                  <c:v>0.56033711805555553</c:v>
                </c:pt>
                <c:pt idx="99">
                  <c:v>0.56034961805555561</c:v>
                </c:pt>
                <c:pt idx="100">
                  <c:v>0.56036219907407414</c:v>
                </c:pt>
                <c:pt idx="101">
                  <c:v>0.56037464120370373</c:v>
                </c:pt>
                <c:pt idx="102">
                  <c:v>0.5603871412037037</c:v>
                </c:pt>
                <c:pt idx="103">
                  <c:v>0.56039967592592588</c:v>
                </c:pt>
                <c:pt idx="104">
                  <c:v>0.56041230324074076</c:v>
                </c:pt>
                <c:pt idx="105">
                  <c:v>0.56042476851851852</c:v>
                </c:pt>
                <c:pt idx="106">
                  <c:v>0.56043738425925926</c:v>
                </c:pt>
                <c:pt idx="107">
                  <c:v>0.56044989583333338</c:v>
                </c:pt>
                <c:pt idx="108">
                  <c:v>0.56046221064814816</c:v>
                </c:pt>
                <c:pt idx="109">
                  <c:v>0.56047468749999996</c:v>
                </c:pt>
                <c:pt idx="110">
                  <c:v>0.56048719907407407</c:v>
                </c:pt>
                <c:pt idx="111">
                  <c:v>0.56049979166666664</c:v>
                </c:pt>
                <c:pt idx="112">
                  <c:v>0.56051231481481489</c:v>
                </c:pt>
                <c:pt idx="113">
                  <c:v>0.56052481481481475</c:v>
                </c:pt>
                <c:pt idx="114">
                  <c:v>0.56053729166666666</c:v>
                </c:pt>
                <c:pt idx="115">
                  <c:v>0.56054980324074066</c:v>
                </c:pt>
                <c:pt idx="116">
                  <c:v>0.56056224537037036</c:v>
                </c:pt>
                <c:pt idx="117">
                  <c:v>0.56057489583333331</c:v>
                </c:pt>
                <c:pt idx="118">
                  <c:v>0.56058747685185184</c:v>
                </c:pt>
                <c:pt idx="119">
                  <c:v>0.56060005787037037</c:v>
                </c:pt>
                <c:pt idx="120">
                  <c:v>0.56061253472222228</c:v>
                </c:pt>
                <c:pt idx="121">
                  <c:v>0.56062508101851849</c:v>
                </c:pt>
                <c:pt idx="122">
                  <c:v>0.56063753472222222</c:v>
                </c:pt>
                <c:pt idx="123">
                  <c:v>0.56065023148148152</c:v>
                </c:pt>
                <c:pt idx="124">
                  <c:v>0.56066275462962967</c:v>
                </c:pt>
                <c:pt idx="125">
                  <c:v>0.56067541666666665</c:v>
                </c:pt>
                <c:pt idx="126">
                  <c:v>0.56068802083333336</c:v>
                </c:pt>
                <c:pt idx="127">
                  <c:v>0.56070052083333333</c:v>
                </c:pt>
                <c:pt idx="128">
                  <c:v>0.56071313657407407</c:v>
                </c:pt>
                <c:pt idx="129">
                  <c:v>0.56072561342592597</c:v>
                </c:pt>
                <c:pt idx="130">
                  <c:v>0.56073812499999998</c:v>
                </c:pt>
                <c:pt idx="131">
                  <c:v>0.56075071759259265</c:v>
                </c:pt>
                <c:pt idx="132">
                  <c:v>0.56076322916666665</c:v>
                </c:pt>
                <c:pt idx="133">
                  <c:v>0.56077553240740741</c:v>
                </c:pt>
                <c:pt idx="134">
                  <c:v>0.56078798611111114</c:v>
                </c:pt>
                <c:pt idx="135">
                  <c:v>0.5608003240740741</c:v>
                </c:pt>
                <c:pt idx="136">
                  <c:v>0.56081289351851848</c:v>
                </c:pt>
                <c:pt idx="137">
                  <c:v>0.56082528935185183</c:v>
                </c:pt>
                <c:pt idx="138">
                  <c:v>0.56083771990740738</c:v>
                </c:pt>
                <c:pt idx="139">
                  <c:v>0.56085043981481486</c:v>
                </c:pt>
                <c:pt idx="140">
                  <c:v>0.56086339120370376</c:v>
                </c:pt>
                <c:pt idx="141">
                  <c:v>0.56087649305555554</c:v>
                </c:pt>
                <c:pt idx="142">
                  <c:v>0.56088980324074078</c:v>
                </c:pt>
                <c:pt idx="143">
                  <c:v>0.56090229166666661</c:v>
                </c:pt>
                <c:pt idx="144">
                  <c:v>0.56091479166666669</c:v>
                </c:pt>
                <c:pt idx="145">
                  <c:v>0.56092740740740732</c:v>
                </c:pt>
                <c:pt idx="146">
                  <c:v>0.56093984953703702</c:v>
                </c:pt>
                <c:pt idx="147">
                  <c:v>0.56095233796296295</c:v>
                </c:pt>
                <c:pt idx="148">
                  <c:v>0.56096479166666668</c:v>
                </c:pt>
                <c:pt idx="149">
                  <c:v>0.56097736111111118</c:v>
                </c:pt>
                <c:pt idx="150">
                  <c:v>0.56098987268518519</c:v>
                </c:pt>
                <c:pt idx="151">
                  <c:v>0.5610022569444445</c:v>
                </c:pt>
                <c:pt idx="152">
                  <c:v>0.56101475694444447</c:v>
                </c:pt>
                <c:pt idx="153">
                  <c:v>0.56102702546296301</c:v>
                </c:pt>
                <c:pt idx="154">
                  <c:v>0.56103960648148143</c:v>
                </c:pt>
                <c:pt idx="155">
                  <c:v>0.56105236111111112</c:v>
                </c:pt>
                <c:pt idx="156">
                  <c:v>0.56106495370370368</c:v>
                </c:pt>
                <c:pt idx="157">
                  <c:v>0.56107736111111117</c:v>
                </c:pt>
                <c:pt idx="158">
                  <c:v>0.56108976851851855</c:v>
                </c:pt>
                <c:pt idx="159">
                  <c:v>0.56110203703703709</c:v>
                </c:pt>
                <c:pt idx="160">
                  <c:v>0.56111440972222226</c:v>
                </c:pt>
                <c:pt idx="161">
                  <c:v>0.5611269328703703</c:v>
                </c:pt>
                <c:pt idx="162">
                  <c:v>0.56113934027777779</c:v>
                </c:pt>
                <c:pt idx="163">
                  <c:v>0.56115177083333334</c:v>
                </c:pt>
                <c:pt idx="164">
                  <c:v>0.56116428240740734</c:v>
                </c:pt>
                <c:pt idx="165">
                  <c:v>0.56117668981481483</c:v>
                </c:pt>
                <c:pt idx="166">
                  <c:v>0.56118902777777779</c:v>
                </c:pt>
                <c:pt idx="167">
                  <c:v>0.56120146990740738</c:v>
                </c:pt>
                <c:pt idx="168">
                  <c:v>0.56121393518518514</c:v>
                </c:pt>
                <c:pt idx="169">
                  <c:v>0.56122642361111119</c:v>
                </c:pt>
                <c:pt idx="170">
                  <c:v>0.56123891203703702</c:v>
                </c:pt>
                <c:pt idx="171">
                  <c:v>0.56125143518518528</c:v>
                </c:pt>
                <c:pt idx="172">
                  <c:v>0.56126405092592591</c:v>
                </c:pt>
                <c:pt idx="173">
                  <c:v>0.5612766203703704</c:v>
                </c:pt>
                <c:pt idx="174">
                  <c:v>0.56128907407407402</c:v>
                </c:pt>
                <c:pt idx="175">
                  <c:v>0.56130140046296295</c:v>
                </c:pt>
                <c:pt idx="176">
                  <c:v>0.5613142361111112</c:v>
                </c:pt>
                <c:pt idx="177">
                  <c:v>0.56132721064814817</c:v>
                </c:pt>
                <c:pt idx="178">
                  <c:v>0.56133976851851852</c:v>
                </c:pt>
                <c:pt idx="179">
                  <c:v>0.56135207175925927</c:v>
                </c:pt>
                <c:pt idx="180">
                  <c:v>0.56136466435185184</c:v>
                </c:pt>
                <c:pt idx="181">
                  <c:v>0.56137699074074077</c:v>
                </c:pt>
                <c:pt idx="182">
                  <c:v>0.56138929398148152</c:v>
                </c:pt>
                <c:pt idx="183">
                  <c:v>0.56140200231481485</c:v>
                </c:pt>
                <c:pt idx="184">
                  <c:v>0.56141445601851858</c:v>
                </c:pt>
                <c:pt idx="185">
                  <c:v>0.56142688657407414</c:v>
                </c:pt>
                <c:pt idx="186">
                  <c:v>0.56143930555555555</c:v>
                </c:pt>
                <c:pt idx="187">
                  <c:v>0.56145159722222215</c:v>
                </c:pt>
                <c:pt idx="188">
                  <c:v>0.56146377314814822</c:v>
                </c:pt>
                <c:pt idx="189">
                  <c:v>0.56147601851851847</c:v>
                </c:pt>
                <c:pt idx="190">
                  <c:v>0.56148848379629634</c:v>
                </c:pt>
                <c:pt idx="191">
                  <c:v>0.56150112268518515</c:v>
                </c:pt>
                <c:pt idx="192">
                  <c:v>0.56151353009259264</c:v>
                </c:pt>
                <c:pt idx="193">
                  <c:v>0.56152611111111106</c:v>
                </c:pt>
                <c:pt idx="194">
                  <c:v>0.56153851851851855</c:v>
                </c:pt>
                <c:pt idx="195">
                  <c:v>0.56155086805555554</c:v>
                </c:pt>
                <c:pt idx="196">
                  <c:v>0.56156356481481473</c:v>
                </c:pt>
                <c:pt idx="197">
                  <c:v>0.56157594907407404</c:v>
                </c:pt>
                <c:pt idx="198">
                  <c:v>0.56158828703703711</c:v>
                </c:pt>
                <c:pt idx="199">
                  <c:v>0.56160063657407411</c:v>
                </c:pt>
                <c:pt idx="200">
                  <c:v>0.56161310185185187</c:v>
                </c:pt>
                <c:pt idx="201">
                  <c:v>0.56162550925925925</c:v>
                </c:pt>
                <c:pt idx="202">
                  <c:v>0.56163807870370364</c:v>
                </c:pt>
                <c:pt idx="203">
                  <c:v>0.5616504166666666</c:v>
                </c:pt>
                <c:pt idx="204">
                  <c:v>0.56166280092592591</c:v>
                </c:pt>
                <c:pt idx="205">
                  <c:v>0.56167521990740743</c:v>
                </c:pt>
                <c:pt idx="206">
                  <c:v>0.56168754629629625</c:v>
                </c:pt>
                <c:pt idx="207">
                  <c:v>0.56169996527777777</c:v>
                </c:pt>
                <c:pt idx="208">
                  <c:v>0.56171237268518515</c:v>
                </c:pt>
                <c:pt idx="209">
                  <c:v>0.56172474537037032</c:v>
                </c:pt>
                <c:pt idx="210">
                  <c:v>0.56173715277777769</c:v>
                </c:pt>
                <c:pt idx="211">
                  <c:v>0.5617495023148148</c:v>
                </c:pt>
                <c:pt idx="212">
                  <c:v>0.56176187500000008</c:v>
                </c:pt>
                <c:pt idx="213">
                  <c:v>0.56177422453703696</c:v>
                </c:pt>
                <c:pt idx="214">
                  <c:v>0.56178674768518522</c:v>
                </c:pt>
                <c:pt idx="215">
                  <c:v>0.5617991898148148</c:v>
                </c:pt>
                <c:pt idx="216">
                  <c:v>0.561811574074074</c:v>
                </c:pt>
                <c:pt idx="217">
                  <c:v>0.56182394675925929</c:v>
                </c:pt>
                <c:pt idx="218">
                  <c:v>0.56183625000000004</c:v>
                </c:pt>
                <c:pt idx="219">
                  <c:v>0.56184864583333327</c:v>
                </c:pt>
                <c:pt idx="220">
                  <c:v>0.5618612268518518</c:v>
                </c:pt>
                <c:pt idx="221">
                  <c:v>0.56187376157407398</c:v>
                </c:pt>
                <c:pt idx="222">
                  <c:v>0.5618863657407408</c:v>
                </c:pt>
                <c:pt idx="223">
                  <c:v>0.56189880787037039</c:v>
                </c:pt>
                <c:pt idx="224">
                  <c:v>0.56191138888888892</c:v>
                </c:pt>
                <c:pt idx="225">
                  <c:v>0.56192462962962964</c:v>
                </c:pt>
                <c:pt idx="226">
                  <c:v>0.5619386111111111</c:v>
                </c:pt>
                <c:pt idx="227">
                  <c:v>0.56195135416666664</c:v>
                </c:pt>
                <c:pt idx="228">
                  <c:v>0.56196392361111103</c:v>
                </c:pt>
                <c:pt idx="229">
                  <c:v>0.56197642361111111</c:v>
                </c:pt>
                <c:pt idx="230">
                  <c:v>0.56198895833333329</c:v>
                </c:pt>
                <c:pt idx="231">
                  <c:v>0.56200149305555547</c:v>
                </c:pt>
                <c:pt idx="232">
                  <c:v>0.56201402777777776</c:v>
                </c:pt>
                <c:pt idx="233">
                  <c:v>0.56202644675925928</c:v>
                </c:pt>
                <c:pt idx="234">
                  <c:v>0.56203896990740743</c:v>
                </c:pt>
                <c:pt idx="235">
                  <c:v>0.56205164351851855</c:v>
                </c:pt>
                <c:pt idx="236">
                  <c:v>0.56206415509259255</c:v>
                </c:pt>
                <c:pt idx="237">
                  <c:v>0.56207681712962965</c:v>
                </c:pt>
                <c:pt idx="238">
                  <c:v>0.56208934027777779</c:v>
                </c:pt>
                <c:pt idx="239">
                  <c:v>0.56210268518518514</c:v>
                </c:pt>
                <c:pt idx="240">
                  <c:v>0.56211582175925923</c:v>
                </c:pt>
                <c:pt idx="241">
                  <c:v>0.56212909722222215</c:v>
                </c:pt>
                <c:pt idx="242">
                  <c:v>0.56214249999999999</c:v>
                </c:pt>
                <c:pt idx="243">
                  <c:v>0.56215563657407408</c:v>
                </c:pt>
                <c:pt idx="244">
                  <c:v>0.56216836805555559</c:v>
                </c:pt>
                <c:pt idx="245">
                  <c:v>0.56218135416666659</c:v>
                </c:pt>
                <c:pt idx="246">
                  <c:v>0.56219444444444444</c:v>
                </c:pt>
                <c:pt idx="247">
                  <c:v>0.56220803240740735</c:v>
                </c:pt>
                <c:pt idx="248">
                  <c:v>0.56222079861111107</c:v>
                </c:pt>
                <c:pt idx="249">
                  <c:v>0.56223412037037035</c:v>
                </c:pt>
                <c:pt idx="250">
                  <c:v>0.56224810185185181</c:v>
                </c:pt>
                <c:pt idx="251">
                  <c:v>0.56226246527777779</c:v>
                </c:pt>
                <c:pt idx="252">
                  <c:v>0.56227631944444445</c:v>
                </c:pt>
                <c:pt idx="253">
                  <c:v>0.56228959490740749</c:v>
                </c:pt>
                <c:pt idx="254">
                  <c:v>0.56230305555555549</c:v>
                </c:pt>
                <c:pt idx="255">
                  <c:v>0.56231601851851853</c:v>
                </c:pt>
                <c:pt idx="256">
                  <c:v>0.56232891203703705</c:v>
                </c:pt>
                <c:pt idx="257">
                  <c:v>0.56234175925925922</c:v>
                </c:pt>
                <c:pt idx="258">
                  <c:v>0.56235456018518515</c:v>
                </c:pt>
                <c:pt idx="259">
                  <c:v>0.56236986111111109</c:v>
                </c:pt>
                <c:pt idx="260">
                  <c:v>0.56238327546296296</c:v>
                </c:pt>
                <c:pt idx="261">
                  <c:v>0.56239557870370371</c:v>
                </c:pt>
                <c:pt idx="262">
                  <c:v>0.56240787037037043</c:v>
                </c:pt>
                <c:pt idx="263">
                  <c:v>0.56242009259259251</c:v>
                </c:pt>
                <c:pt idx="264">
                  <c:v>0.56243244212962962</c:v>
                </c:pt>
                <c:pt idx="265">
                  <c:v>0.5624448148148149</c:v>
                </c:pt>
                <c:pt idx="266">
                  <c:v>0.56245789351851849</c:v>
                </c:pt>
                <c:pt idx="267">
                  <c:v>0.56247030092592598</c:v>
                </c:pt>
                <c:pt idx="268">
                  <c:v>0.56248297453703711</c:v>
                </c:pt>
                <c:pt idx="269">
                  <c:v>0.56249546296296293</c:v>
                </c:pt>
                <c:pt idx="270">
                  <c:v>0.5625079282407407</c:v>
                </c:pt>
                <c:pt idx="271">
                  <c:v>0.56252038194444443</c:v>
                </c:pt>
                <c:pt idx="272">
                  <c:v>0.56253268518518518</c:v>
                </c:pt>
                <c:pt idx="273">
                  <c:v>0.56254527777777774</c:v>
                </c:pt>
                <c:pt idx="274">
                  <c:v>0.56255776620370368</c:v>
                </c:pt>
                <c:pt idx="275">
                  <c:v>0.56257021990740741</c:v>
                </c:pt>
                <c:pt idx="276">
                  <c:v>0.562582662037037</c:v>
                </c:pt>
                <c:pt idx="277">
                  <c:v>0.56259516203703708</c:v>
                </c:pt>
                <c:pt idx="278">
                  <c:v>0.56260767361111108</c:v>
                </c:pt>
                <c:pt idx="279">
                  <c:v>0.56262005787037039</c:v>
                </c:pt>
                <c:pt idx="280">
                  <c:v>0.56263236111111115</c:v>
                </c:pt>
                <c:pt idx="281">
                  <c:v>0.56264480324074073</c:v>
                </c:pt>
                <c:pt idx="282">
                  <c:v>0.5626574305555555</c:v>
                </c:pt>
                <c:pt idx="283">
                  <c:v>0.56266969907407405</c:v>
                </c:pt>
                <c:pt idx="284">
                  <c:v>0.5626821296296296</c:v>
                </c:pt>
                <c:pt idx="285">
                  <c:v>0.56269452546296295</c:v>
                </c:pt>
                <c:pt idx="286">
                  <c:v>0.56270689814814812</c:v>
                </c:pt>
                <c:pt idx="287">
                  <c:v>0.56271930555555549</c:v>
                </c:pt>
                <c:pt idx="288">
                  <c:v>0.56273174768518519</c:v>
                </c:pt>
                <c:pt idx="289">
                  <c:v>0.56274434027777775</c:v>
                </c:pt>
                <c:pt idx="290">
                  <c:v>0.56275693287037043</c:v>
                </c:pt>
                <c:pt idx="291">
                  <c:v>0.56276932870370366</c:v>
                </c:pt>
                <c:pt idx="292">
                  <c:v>0.56278178240740739</c:v>
                </c:pt>
                <c:pt idx="293">
                  <c:v>0.56279435185185189</c:v>
                </c:pt>
                <c:pt idx="294">
                  <c:v>0.5628068634259259</c:v>
                </c:pt>
                <c:pt idx="295">
                  <c:v>0.56281938657407404</c:v>
                </c:pt>
                <c:pt idx="296">
                  <c:v>0.56283196759259257</c:v>
                </c:pt>
                <c:pt idx="297">
                  <c:v>0.56284432870370371</c:v>
                </c:pt>
                <c:pt idx="298">
                  <c:v>0.56285681712962965</c:v>
                </c:pt>
                <c:pt idx="299">
                  <c:v>0.56286961805555558</c:v>
                </c:pt>
                <c:pt idx="300">
                  <c:v>0.56288218749999996</c:v>
                </c:pt>
                <c:pt idx="301">
                  <c:v>0.56289512731481484</c:v>
                </c:pt>
                <c:pt idx="302">
                  <c:v>0.5629075925925926</c:v>
                </c:pt>
                <c:pt idx="303">
                  <c:v>0.56292019675925931</c:v>
                </c:pt>
                <c:pt idx="304">
                  <c:v>0.56293277777777773</c:v>
                </c:pt>
                <c:pt idx="305">
                  <c:v>0.56294547453703703</c:v>
                </c:pt>
                <c:pt idx="306">
                  <c:v>0.56295809027777777</c:v>
                </c:pt>
                <c:pt idx="307">
                  <c:v>0.5629706712962963</c:v>
                </c:pt>
                <c:pt idx="308">
                  <c:v>0.56298331018518522</c:v>
                </c:pt>
                <c:pt idx="309">
                  <c:v>0.56299599537037037</c:v>
                </c:pt>
                <c:pt idx="310">
                  <c:v>0.56300855324074073</c:v>
                </c:pt>
                <c:pt idx="311">
                  <c:v>0.56302128472222224</c:v>
                </c:pt>
                <c:pt idx="312">
                  <c:v>0.56303380787037038</c:v>
                </c:pt>
                <c:pt idx="313">
                  <c:v>0.56304636574074074</c:v>
                </c:pt>
                <c:pt idx="314">
                  <c:v>0.56305891203703706</c:v>
                </c:pt>
                <c:pt idx="315">
                  <c:v>0.56307155092592587</c:v>
                </c:pt>
                <c:pt idx="316">
                  <c:v>0.56308392361111115</c:v>
                </c:pt>
                <c:pt idx="317">
                  <c:v>0.56309675925925928</c:v>
                </c:pt>
                <c:pt idx="318">
                  <c:v>0.56310946759259262</c:v>
                </c:pt>
                <c:pt idx="319">
                  <c:v>0.56312207175925932</c:v>
                </c:pt>
                <c:pt idx="320">
                  <c:v>0.56313466435185189</c:v>
                </c:pt>
                <c:pt idx="321">
                  <c:v>0.56314721064814821</c:v>
                </c:pt>
                <c:pt idx="322">
                  <c:v>0.5631597800925926</c:v>
                </c:pt>
                <c:pt idx="323">
                  <c:v>0.56317225694444439</c:v>
                </c:pt>
                <c:pt idx="324">
                  <c:v>0.5631845138888889</c:v>
                </c:pt>
                <c:pt idx="325">
                  <c:v>0.56319701388888888</c:v>
                </c:pt>
                <c:pt idx="326">
                  <c:v>0.56320966435185182</c:v>
                </c:pt>
                <c:pt idx="327">
                  <c:v>0.56322229166666671</c:v>
                </c:pt>
                <c:pt idx="328">
                  <c:v>0.56323511574074081</c:v>
                </c:pt>
                <c:pt idx="329">
                  <c:v>0.56324770833333337</c:v>
                </c:pt>
                <c:pt idx="330">
                  <c:v>0.56326037037037047</c:v>
                </c:pt>
                <c:pt idx="331">
                  <c:v>0.56327285879629629</c:v>
                </c:pt>
                <c:pt idx="332">
                  <c:v>0.56328531250000002</c:v>
                </c:pt>
                <c:pt idx="333">
                  <c:v>0.56329802083333336</c:v>
                </c:pt>
                <c:pt idx="334">
                  <c:v>0.56331064814814813</c:v>
                </c:pt>
                <c:pt idx="335">
                  <c:v>0.56332310185185186</c:v>
                </c:pt>
                <c:pt idx="336">
                  <c:v>0.56333574074074078</c:v>
                </c:pt>
                <c:pt idx="337">
                  <c:v>0.5633481597222223</c:v>
                </c:pt>
                <c:pt idx="338">
                  <c:v>0.56336063657407409</c:v>
                </c:pt>
                <c:pt idx="339">
                  <c:v>0.56337315972222224</c:v>
                </c:pt>
                <c:pt idx="340">
                  <c:v>0.56338578703703701</c:v>
                </c:pt>
                <c:pt idx="341">
                  <c:v>0.56339832175925919</c:v>
                </c:pt>
                <c:pt idx="342">
                  <c:v>0.56341090277777772</c:v>
                </c:pt>
                <c:pt idx="343">
                  <c:v>0.56342372685185182</c:v>
                </c:pt>
                <c:pt idx="344">
                  <c:v>0.56343694444444437</c:v>
                </c:pt>
                <c:pt idx="345">
                  <c:v>0.56345040509259259</c:v>
                </c:pt>
                <c:pt idx="346">
                  <c:v>0.56346430555555549</c:v>
                </c:pt>
                <c:pt idx="347">
                  <c:v>0.5634769097222222</c:v>
                </c:pt>
                <c:pt idx="348">
                  <c:v>0.56348924768518516</c:v>
                </c:pt>
                <c:pt idx="349">
                  <c:v>0.56350184027777783</c:v>
                </c:pt>
                <c:pt idx="350">
                  <c:v>0.56351440972222222</c:v>
                </c:pt>
                <c:pt idx="351">
                  <c:v>0.56352678240740739</c:v>
                </c:pt>
                <c:pt idx="352">
                  <c:v>0.56353947916666669</c:v>
                </c:pt>
                <c:pt idx="353">
                  <c:v>0.56355214120370367</c:v>
                </c:pt>
                <c:pt idx="354">
                  <c:v>0.56356490740740739</c:v>
                </c:pt>
                <c:pt idx="355">
                  <c:v>0.56357752314814813</c:v>
                </c:pt>
                <c:pt idx="356">
                  <c:v>0.56359012731481484</c:v>
                </c:pt>
                <c:pt idx="357">
                  <c:v>0.56360278935185193</c:v>
                </c:pt>
                <c:pt idx="358">
                  <c:v>0.56361543981481488</c:v>
                </c:pt>
                <c:pt idx="359">
                  <c:v>0.56362806712962954</c:v>
                </c:pt>
                <c:pt idx="360">
                  <c:v>0.56364068287037039</c:v>
                </c:pt>
                <c:pt idx="361">
                  <c:v>0.56365327546296295</c:v>
                </c:pt>
                <c:pt idx="362">
                  <c:v>0.56366599537037032</c:v>
                </c:pt>
                <c:pt idx="363">
                  <c:v>0.56367870370370365</c:v>
                </c:pt>
                <c:pt idx="364">
                  <c:v>0.56369138888888892</c:v>
                </c:pt>
                <c:pt idx="365">
                  <c:v>0.56370364583333332</c:v>
                </c:pt>
                <c:pt idx="366">
                  <c:v>0.56371637731481483</c:v>
                </c:pt>
                <c:pt idx="367">
                  <c:v>0.56372847222222222</c:v>
                </c:pt>
                <c:pt idx="368">
                  <c:v>0.56374078703703701</c:v>
                </c:pt>
                <c:pt idx="369">
                  <c:v>0.56375305555555555</c:v>
                </c:pt>
                <c:pt idx="370">
                  <c:v>0.56376574074074071</c:v>
                </c:pt>
                <c:pt idx="371">
                  <c:v>0.56377837962962962</c:v>
                </c:pt>
                <c:pt idx="372">
                  <c:v>0.56379107638888892</c:v>
                </c:pt>
                <c:pt idx="373">
                  <c:v>0.56380365740740734</c:v>
                </c:pt>
                <c:pt idx="374">
                  <c:v>0.56381615740740743</c:v>
                </c:pt>
                <c:pt idx="375">
                  <c:v>0.56382883101851855</c:v>
                </c:pt>
                <c:pt idx="376">
                  <c:v>0.56384149305555553</c:v>
                </c:pt>
                <c:pt idx="377">
                  <c:v>0.56385414351851848</c:v>
                </c:pt>
                <c:pt idx="378">
                  <c:v>0.56386688657407413</c:v>
                </c:pt>
                <c:pt idx="379">
                  <c:v>0.56387957175925929</c:v>
                </c:pt>
                <c:pt idx="380">
                  <c:v>0.56389231481481483</c:v>
                </c:pt>
                <c:pt idx="381">
                  <c:v>0.56390480324074077</c:v>
                </c:pt>
                <c:pt idx="382">
                  <c:v>0.5639176041666667</c:v>
                </c:pt>
                <c:pt idx="383">
                  <c:v>0.56393026620370368</c:v>
                </c:pt>
                <c:pt idx="384">
                  <c:v>0.56394296296296298</c:v>
                </c:pt>
                <c:pt idx="385">
                  <c:v>0.56395557870370372</c:v>
                </c:pt>
                <c:pt idx="386">
                  <c:v>0.56396832175925926</c:v>
                </c:pt>
                <c:pt idx="387">
                  <c:v>0.56398104166666663</c:v>
                </c:pt>
                <c:pt idx="388">
                  <c:v>0.56399374999999996</c:v>
                </c:pt>
                <c:pt idx="389">
                  <c:v>0.56400653935185185</c:v>
                </c:pt>
                <c:pt idx="390">
                  <c:v>0.56401925925925933</c:v>
                </c:pt>
                <c:pt idx="391">
                  <c:v>0.56403218750000006</c:v>
                </c:pt>
                <c:pt idx="392">
                  <c:v>0.5640449305555556</c:v>
                </c:pt>
                <c:pt idx="393">
                  <c:v>0.56405760416666662</c:v>
                </c:pt>
                <c:pt idx="394">
                  <c:v>0.56406989583333333</c:v>
                </c:pt>
                <c:pt idx="395">
                  <c:v>0.56408255787037043</c:v>
                </c:pt>
                <c:pt idx="396">
                  <c:v>0.56409523148148155</c:v>
                </c:pt>
                <c:pt idx="397">
                  <c:v>0.56410776620370373</c:v>
                </c:pt>
                <c:pt idx="398">
                  <c:v>0.5641203587962963</c:v>
                </c:pt>
                <c:pt idx="399">
                  <c:v>0.56413292824074068</c:v>
                </c:pt>
                <c:pt idx="400">
                  <c:v>0.56414519675925923</c:v>
                </c:pt>
                <c:pt idx="401">
                  <c:v>0.56415793981481477</c:v>
                </c:pt>
                <c:pt idx="402">
                  <c:v>0.56417062499999993</c:v>
                </c:pt>
                <c:pt idx="403">
                  <c:v>0.56418320601851846</c:v>
                </c:pt>
                <c:pt idx="404">
                  <c:v>0.56419606481481488</c:v>
                </c:pt>
                <c:pt idx="405">
                  <c:v>0.56420884259259263</c:v>
                </c:pt>
                <c:pt idx="406">
                  <c:v>0.56422120370370366</c:v>
                </c:pt>
                <c:pt idx="407">
                  <c:v>0.56423391203703699</c:v>
                </c:pt>
                <c:pt idx="408">
                  <c:v>0.56424657407407408</c:v>
                </c:pt>
                <c:pt idx="409">
                  <c:v>0.56425924768518521</c:v>
                </c:pt>
                <c:pt idx="410">
                  <c:v>0.56427188657407412</c:v>
                </c:pt>
                <c:pt idx="411">
                  <c:v>0.56428450231481475</c:v>
                </c:pt>
                <c:pt idx="412">
                  <c:v>0.56429707175925925</c:v>
                </c:pt>
                <c:pt idx="413">
                  <c:v>0.56430965277777778</c:v>
                </c:pt>
                <c:pt idx="414">
                  <c:v>0.56432217592592593</c:v>
                </c:pt>
                <c:pt idx="415">
                  <c:v>0.56433479166666667</c:v>
                </c:pt>
                <c:pt idx="416">
                  <c:v>0.56434754629629624</c:v>
                </c:pt>
                <c:pt idx="417">
                  <c:v>0.56436018518518516</c:v>
                </c:pt>
                <c:pt idx="418">
                  <c:v>0.56437290509259264</c:v>
                </c:pt>
                <c:pt idx="419">
                  <c:v>0.56438559027777779</c:v>
                </c:pt>
                <c:pt idx="420">
                  <c:v>0.5643982291666666</c:v>
                </c:pt>
                <c:pt idx="421">
                  <c:v>0.56441083333333331</c:v>
                </c:pt>
                <c:pt idx="422">
                  <c:v>0.56442356481481482</c:v>
                </c:pt>
                <c:pt idx="423">
                  <c:v>0.56443615740740738</c:v>
                </c:pt>
              </c:numCache>
            </c:numRef>
          </c:cat>
          <c:val>
            <c:numRef>
              <c:f>phone!$D$2:$D$425</c:f>
              <c:numCache>
                <c:formatCode>General</c:formatCode>
                <c:ptCount val="424"/>
                <c:pt idx="0">
                  <c:v>343</c:v>
                </c:pt>
                <c:pt idx="1">
                  <c:v>343</c:v>
                </c:pt>
                <c:pt idx="2">
                  <c:v>343</c:v>
                </c:pt>
                <c:pt idx="3">
                  <c:v>343</c:v>
                </c:pt>
                <c:pt idx="4">
                  <c:v>343</c:v>
                </c:pt>
                <c:pt idx="5">
                  <c:v>343</c:v>
                </c:pt>
                <c:pt idx="6">
                  <c:v>343</c:v>
                </c:pt>
                <c:pt idx="7">
                  <c:v>343</c:v>
                </c:pt>
                <c:pt idx="8">
                  <c:v>343</c:v>
                </c:pt>
                <c:pt idx="9">
                  <c:v>343</c:v>
                </c:pt>
                <c:pt idx="10">
                  <c:v>343</c:v>
                </c:pt>
                <c:pt idx="11">
                  <c:v>343</c:v>
                </c:pt>
                <c:pt idx="12">
                  <c:v>343</c:v>
                </c:pt>
                <c:pt idx="13">
                  <c:v>343</c:v>
                </c:pt>
                <c:pt idx="14">
                  <c:v>343</c:v>
                </c:pt>
                <c:pt idx="15">
                  <c:v>343</c:v>
                </c:pt>
                <c:pt idx="16">
                  <c:v>343</c:v>
                </c:pt>
                <c:pt idx="17">
                  <c:v>343</c:v>
                </c:pt>
                <c:pt idx="18">
                  <c:v>343</c:v>
                </c:pt>
                <c:pt idx="19">
                  <c:v>343</c:v>
                </c:pt>
                <c:pt idx="20">
                  <c:v>343</c:v>
                </c:pt>
                <c:pt idx="21">
                  <c:v>343</c:v>
                </c:pt>
                <c:pt idx="22">
                  <c:v>343</c:v>
                </c:pt>
                <c:pt idx="23">
                  <c:v>343</c:v>
                </c:pt>
                <c:pt idx="24">
                  <c:v>344</c:v>
                </c:pt>
                <c:pt idx="25">
                  <c:v>344</c:v>
                </c:pt>
                <c:pt idx="26">
                  <c:v>344</c:v>
                </c:pt>
                <c:pt idx="27">
                  <c:v>344</c:v>
                </c:pt>
                <c:pt idx="28">
                  <c:v>344</c:v>
                </c:pt>
                <c:pt idx="29">
                  <c:v>344</c:v>
                </c:pt>
                <c:pt idx="30">
                  <c:v>344</c:v>
                </c:pt>
                <c:pt idx="31">
                  <c:v>344</c:v>
                </c:pt>
                <c:pt idx="32">
                  <c:v>344</c:v>
                </c:pt>
                <c:pt idx="33">
                  <c:v>345</c:v>
                </c:pt>
                <c:pt idx="34">
                  <c:v>345</c:v>
                </c:pt>
                <c:pt idx="35">
                  <c:v>345</c:v>
                </c:pt>
                <c:pt idx="36">
                  <c:v>345</c:v>
                </c:pt>
                <c:pt idx="37">
                  <c:v>345</c:v>
                </c:pt>
                <c:pt idx="38">
                  <c:v>345</c:v>
                </c:pt>
                <c:pt idx="39">
                  <c:v>345</c:v>
                </c:pt>
                <c:pt idx="40">
                  <c:v>345</c:v>
                </c:pt>
                <c:pt idx="41">
                  <c:v>345</c:v>
                </c:pt>
                <c:pt idx="42">
                  <c:v>345</c:v>
                </c:pt>
                <c:pt idx="43">
                  <c:v>347</c:v>
                </c:pt>
                <c:pt idx="44">
                  <c:v>347</c:v>
                </c:pt>
                <c:pt idx="45">
                  <c:v>347</c:v>
                </c:pt>
                <c:pt idx="46">
                  <c:v>347</c:v>
                </c:pt>
                <c:pt idx="47">
                  <c:v>347</c:v>
                </c:pt>
                <c:pt idx="48">
                  <c:v>347</c:v>
                </c:pt>
                <c:pt idx="49">
                  <c:v>347</c:v>
                </c:pt>
                <c:pt idx="50">
                  <c:v>347</c:v>
                </c:pt>
                <c:pt idx="51">
                  <c:v>347</c:v>
                </c:pt>
                <c:pt idx="52">
                  <c:v>348</c:v>
                </c:pt>
                <c:pt idx="53">
                  <c:v>348</c:v>
                </c:pt>
                <c:pt idx="54">
                  <c:v>348</c:v>
                </c:pt>
                <c:pt idx="55">
                  <c:v>348</c:v>
                </c:pt>
                <c:pt idx="56">
                  <c:v>348</c:v>
                </c:pt>
                <c:pt idx="57">
                  <c:v>348</c:v>
                </c:pt>
                <c:pt idx="58">
                  <c:v>348</c:v>
                </c:pt>
                <c:pt idx="59">
                  <c:v>348</c:v>
                </c:pt>
                <c:pt idx="60">
                  <c:v>348</c:v>
                </c:pt>
                <c:pt idx="61">
                  <c:v>349</c:v>
                </c:pt>
                <c:pt idx="62">
                  <c:v>349</c:v>
                </c:pt>
                <c:pt idx="63">
                  <c:v>349</c:v>
                </c:pt>
                <c:pt idx="64">
                  <c:v>349</c:v>
                </c:pt>
                <c:pt idx="65">
                  <c:v>349</c:v>
                </c:pt>
                <c:pt idx="66">
                  <c:v>349</c:v>
                </c:pt>
                <c:pt idx="67">
                  <c:v>349</c:v>
                </c:pt>
                <c:pt idx="68">
                  <c:v>349</c:v>
                </c:pt>
                <c:pt idx="69">
                  <c:v>349</c:v>
                </c:pt>
                <c:pt idx="70">
                  <c:v>349</c:v>
                </c:pt>
                <c:pt idx="71">
                  <c:v>348</c:v>
                </c:pt>
                <c:pt idx="72">
                  <c:v>348</c:v>
                </c:pt>
                <c:pt idx="73">
                  <c:v>348</c:v>
                </c:pt>
                <c:pt idx="74">
                  <c:v>348</c:v>
                </c:pt>
                <c:pt idx="75">
                  <c:v>348</c:v>
                </c:pt>
                <c:pt idx="76">
                  <c:v>348</c:v>
                </c:pt>
                <c:pt idx="77">
                  <c:v>348</c:v>
                </c:pt>
                <c:pt idx="78">
                  <c:v>348</c:v>
                </c:pt>
                <c:pt idx="79">
                  <c:v>348</c:v>
                </c:pt>
                <c:pt idx="80">
                  <c:v>348</c:v>
                </c:pt>
                <c:pt idx="81">
                  <c:v>348</c:v>
                </c:pt>
                <c:pt idx="82">
                  <c:v>348</c:v>
                </c:pt>
                <c:pt idx="83">
                  <c:v>348</c:v>
                </c:pt>
                <c:pt idx="84">
                  <c:v>348</c:v>
                </c:pt>
                <c:pt idx="85">
                  <c:v>348</c:v>
                </c:pt>
                <c:pt idx="86">
                  <c:v>348</c:v>
                </c:pt>
                <c:pt idx="87">
                  <c:v>348</c:v>
                </c:pt>
                <c:pt idx="88">
                  <c:v>348</c:v>
                </c:pt>
                <c:pt idx="89">
                  <c:v>349</c:v>
                </c:pt>
                <c:pt idx="90">
                  <c:v>349</c:v>
                </c:pt>
                <c:pt idx="91">
                  <c:v>349</c:v>
                </c:pt>
                <c:pt idx="92">
                  <c:v>349</c:v>
                </c:pt>
                <c:pt idx="93">
                  <c:v>349</c:v>
                </c:pt>
                <c:pt idx="94">
                  <c:v>349</c:v>
                </c:pt>
                <c:pt idx="95">
                  <c:v>349</c:v>
                </c:pt>
                <c:pt idx="96">
                  <c:v>349</c:v>
                </c:pt>
                <c:pt idx="97">
                  <c:v>349</c:v>
                </c:pt>
                <c:pt idx="98">
                  <c:v>349</c:v>
                </c:pt>
                <c:pt idx="99">
                  <c:v>355</c:v>
                </c:pt>
                <c:pt idx="100">
                  <c:v>355</c:v>
                </c:pt>
                <c:pt idx="101">
                  <c:v>355</c:v>
                </c:pt>
                <c:pt idx="102">
                  <c:v>355</c:v>
                </c:pt>
                <c:pt idx="103">
                  <c:v>355</c:v>
                </c:pt>
                <c:pt idx="104">
                  <c:v>355</c:v>
                </c:pt>
                <c:pt idx="105">
                  <c:v>355</c:v>
                </c:pt>
                <c:pt idx="106">
                  <c:v>355</c:v>
                </c:pt>
                <c:pt idx="107">
                  <c:v>355</c:v>
                </c:pt>
                <c:pt idx="108">
                  <c:v>367</c:v>
                </c:pt>
                <c:pt idx="109">
                  <c:v>367</c:v>
                </c:pt>
                <c:pt idx="110">
                  <c:v>367</c:v>
                </c:pt>
                <c:pt idx="111">
                  <c:v>367</c:v>
                </c:pt>
                <c:pt idx="112">
                  <c:v>367</c:v>
                </c:pt>
                <c:pt idx="113">
                  <c:v>367</c:v>
                </c:pt>
                <c:pt idx="114">
                  <c:v>367</c:v>
                </c:pt>
                <c:pt idx="115">
                  <c:v>367</c:v>
                </c:pt>
                <c:pt idx="116">
                  <c:v>367</c:v>
                </c:pt>
                <c:pt idx="117">
                  <c:v>367</c:v>
                </c:pt>
                <c:pt idx="118">
                  <c:v>375</c:v>
                </c:pt>
                <c:pt idx="119">
                  <c:v>375</c:v>
                </c:pt>
                <c:pt idx="120">
                  <c:v>375</c:v>
                </c:pt>
                <c:pt idx="121">
                  <c:v>375</c:v>
                </c:pt>
                <c:pt idx="122">
                  <c:v>375</c:v>
                </c:pt>
                <c:pt idx="123">
                  <c:v>375</c:v>
                </c:pt>
                <c:pt idx="124">
                  <c:v>375</c:v>
                </c:pt>
                <c:pt idx="125">
                  <c:v>375</c:v>
                </c:pt>
                <c:pt idx="126">
                  <c:v>375</c:v>
                </c:pt>
                <c:pt idx="127">
                  <c:v>382</c:v>
                </c:pt>
                <c:pt idx="128">
                  <c:v>382</c:v>
                </c:pt>
                <c:pt idx="129">
                  <c:v>382</c:v>
                </c:pt>
                <c:pt idx="130">
                  <c:v>382</c:v>
                </c:pt>
                <c:pt idx="131">
                  <c:v>382</c:v>
                </c:pt>
                <c:pt idx="132">
                  <c:v>382</c:v>
                </c:pt>
                <c:pt idx="133">
                  <c:v>382</c:v>
                </c:pt>
                <c:pt idx="134">
                  <c:v>382</c:v>
                </c:pt>
                <c:pt idx="135">
                  <c:v>382</c:v>
                </c:pt>
                <c:pt idx="136">
                  <c:v>387</c:v>
                </c:pt>
                <c:pt idx="137">
                  <c:v>387</c:v>
                </c:pt>
                <c:pt idx="138">
                  <c:v>387</c:v>
                </c:pt>
                <c:pt idx="139">
                  <c:v>387</c:v>
                </c:pt>
                <c:pt idx="140">
                  <c:v>387</c:v>
                </c:pt>
                <c:pt idx="141">
                  <c:v>387</c:v>
                </c:pt>
                <c:pt idx="142">
                  <c:v>387</c:v>
                </c:pt>
                <c:pt idx="143">
                  <c:v>387</c:v>
                </c:pt>
                <c:pt idx="144">
                  <c:v>387</c:v>
                </c:pt>
                <c:pt idx="145">
                  <c:v>387</c:v>
                </c:pt>
                <c:pt idx="146">
                  <c:v>392</c:v>
                </c:pt>
                <c:pt idx="147">
                  <c:v>392</c:v>
                </c:pt>
                <c:pt idx="148">
                  <c:v>392</c:v>
                </c:pt>
                <c:pt idx="149">
                  <c:v>392</c:v>
                </c:pt>
                <c:pt idx="150">
                  <c:v>392</c:v>
                </c:pt>
                <c:pt idx="151">
                  <c:v>392</c:v>
                </c:pt>
                <c:pt idx="152">
                  <c:v>392</c:v>
                </c:pt>
                <c:pt idx="153">
                  <c:v>392</c:v>
                </c:pt>
                <c:pt idx="154">
                  <c:v>392</c:v>
                </c:pt>
                <c:pt idx="155">
                  <c:v>396</c:v>
                </c:pt>
                <c:pt idx="156">
                  <c:v>396</c:v>
                </c:pt>
                <c:pt idx="157">
                  <c:v>396</c:v>
                </c:pt>
                <c:pt idx="158">
                  <c:v>396</c:v>
                </c:pt>
                <c:pt idx="159">
                  <c:v>396</c:v>
                </c:pt>
                <c:pt idx="160">
                  <c:v>396</c:v>
                </c:pt>
                <c:pt idx="161">
                  <c:v>396</c:v>
                </c:pt>
                <c:pt idx="162">
                  <c:v>396</c:v>
                </c:pt>
                <c:pt idx="163">
                  <c:v>396</c:v>
                </c:pt>
                <c:pt idx="164">
                  <c:v>396</c:v>
                </c:pt>
                <c:pt idx="165">
                  <c:v>399</c:v>
                </c:pt>
                <c:pt idx="166">
                  <c:v>399</c:v>
                </c:pt>
                <c:pt idx="167">
                  <c:v>399</c:v>
                </c:pt>
                <c:pt idx="168">
                  <c:v>399</c:v>
                </c:pt>
                <c:pt idx="169">
                  <c:v>399</c:v>
                </c:pt>
                <c:pt idx="170">
                  <c:v>399</c:v>
                </c:pt>
                <c:pt idx="171">
                  <c:v>399</c:v>
                </c:pt>
                <c:pt idx="172">
                  <c:v>399</c:v>
                </c:pt>
                <c:pt idx="173">
                  <c:v>399</c:v>
                </c:pt>
                <c:pt idx="174">
                  <c:v>402</c:v>
                </c:pt>
                <c:pt idx="175">
                  <c:v>402</c:v>
                </c:pt>
                <c:pt idx="176">
                  <c:v>402</c:v>
                </c:pt>
                <c:pt idx="177">
                  <c:v>402</c:v>
                </c:pt>
                <c:pt idx="178">
                  <c:v>402</c:v>
                </c:pt>
                <c:pt idx="179">
                  <c:v>402</c:v>
                </c:pt>
                <c:pt idx="180">
                  <c:v>402</c:v>
                </c:pt>
                <c:pt idx="181">
                  <c:v>402</c:v>
                </c:pt>
                <c:pt idx="182">
                  <c:v>402</c:v>
                </c:pt>
                <c:pt idx="183">
                  <c:v>406</c:v>
                </c:pt>
                <c:pt idx="184">
                  <c:v>406</c:v>
                </c:pt>
                <c:pt idx="185">
                  <c:v>406</c:v>
                </c:pt>
                <c:pt idx="186">
                  <c:v>406</c:v>
                </c:pt>
                <c:pt idx="187">
                  <c:v>406</c:v>
                </c:pt>
                <c:pt idx="188">
                  <c:v>406</c:v>
                </c:pt>
                <c:pt idx="189">
                  <c:v>406</c:v>
                </c:pt>
                <c:pt idx="190">
                  <c:v>406</c:v>
                </c:pt>
                <c:pt idx="191">
                  <c:v>406</c:v>
                </c:pt>
                <c:pt idx="192">
                  <c:v>406</c:v>
                </c:pt>
                <c:pt idx="193">
                  <c:v>408</c:v>
                </c:pt>
                <c:pt idx="194">
                  <c:v>408</c:v>
                </c:pt>
                <c:pt idx="195">
                  <c:v>408</c:v>
                </c:pt>
                <c:pt idx="196">
                  <c:v>408</c:v>
                </c:pt>
                <c:pt idx="197">
                  <c:v>408</c:v>
                </c:pt>
                <c:pt idx="198">
                  <c:v>408</c:v>
                </c:pt>
                <c:pt idx="199">
                  <c:v>408</c:v>
                </c:pt>
                <c:pt idx="200">
                  <c:v>408</c:v>
                </c:pt>
                <c:pt idx="201">
                  <c:v>408</c:v>
                </c:pt>
                <c:pt idx="202">
                  <c:v>410</c:v>
                </c:pt>
                <c:pt idx="203">
                  <c:v>410</c:v>
                </c:pt>
                <c:pt idx="204">
                  <c:v>410</c:v>
                </c:pt>
                <c:pt idx="205">
                  <c:v>410</c:v>
                </c:pt>
                <c:pt idx="206">
                  <c:v>410</c:v>
                </c:pt>
                <c:pt idx="207">
                  <c:v>410</c:v>
                </c:pt>
                <c:pt idx="208">
                  <c:v>410</c:v>
                </c:pt>
                <c:pt idx="209">
                  <c:v>410</c:v>
                </c:pt>
                <c:pt idx="210">
                  <c:v>410</c:v>
                </c:pt>
                <c:pt idx="211">
                  <c:v>410</c:v>
                </c:pt>
                <c:pt idx="212">
                  <c:v>412</c:v>
                </c:pt>
                <c:pt idx="213">
                  <c:v>412</c:v>
                </c:pt>
                <c:pt idx="214">
                  <c:v>412</c:v>
                </c:pt>
                <c:pt idx="215">
                  <c:v>412</c:v>
                </c:pt>
                <c:pt idx="216">
                  <c:v>412</c:v>
                </c:pt>
                <c:pt idx="217">
                  <c:v>412</c:v>
                </c:pt>
                <c:pt idx="218">
                  <c:v>412</c:v>
                </c:pt>
                <c:pt idx="219">
                  <c:v>412</c:v>
                </c:pt>
                <c:pt idx="220">
                  <c:v>412</c:v>
                </c:pt>
                <c:pt idx="221">
                  <c:v>413</c:v>
                </c:pt>
                <c:pt idx="222">
                  <c:v>413</c:v>
                </c:pt>
                <c:pt idx="223">
                  <c:v>413</c:v>
                </c:pt>
                <c:pt idx="224">
                  <c:v>413</c:v>
                </c:pt>
                <c:pt idx="225">
                  <c:v>413</c:v>
                </c:pt>
                <c:pt idx="226">
                  <c:v>413</c:v>
                </c:pt>
                <c:pt idx="227">
                  <c:v>413</c:v>
                </c:pt>
                <c:pt idx="228">
                  <c:v>413</c:v>
                </c:pt>
                <c:pt idx="229">
                  <c:v>413</c:v>
                </c:pt>
                <c:pt idx="230">
                  <c:v>415</c:v>
                </c:pt>
                <c:pt idx="231">
                  <c:v>415</c:v>
                </c:pt>
                <c:pt idx="232">
                  <c:v>415</c:v>
                </c:pt>
                <c:pt idx="233">
                  <c:v>415</c:v>
                </c:pt>
                <c:pt idx="234">
                  <c:v>415</c:v>
                </c:pt>
                <c:pt idx="235">
                  <c:v>415</c:v>
                </c:pt>
                <c:pt idx="236">
                  <c:v>415</c:v>
                </c:pt>
                <c:pt idx="237">
                  <c:v>415</c:v>
                </c:pt>
                <c:pt idx="238">
                  <c:v>415</c:v>
                </c:pt>
                <c:pt idx="239">
                  <c:v>415</c:v>
                </c:pt>
                <c:pt idx="240">
                  <c:v>420</c:v>
                </c:pt>
                <c:pt idx="241">
                  <c:v>420</c:v>
                </c:pt>
                <c:pt idx="242">
                  <c:v>420</c:v>
                </c:pt>
                <c:pt idx="243">
                  <c:v>420</c:v>
                </c:pt>
                <c:pt idx="244">
                  <c:v>420</c:v>
                </c:pt>
                <c:pt idx="245">
                  <c:v>420</c:v>
                </c:pt>
                <c:pt idx="246">
                  <c:v>420</c:v>
                </c:pt>
                <c:pt idx="247">
                  <c:v>420</c:v>
                </c:pt>
                <c:pt idx="248">
                  <c:v>420</c:v>
                </c:pt>
                <c:pt idx="249">
                  <c:v>423</c:v>
                </c:pt>
                <c:pt idx="250">
                  <c:v>423</c:v>
                </c:pt>
                <c:pt idx="251">
                  <c:v>423</c:v>
                </c:pt>
                <c:pt idx="252">
                  <c:v>423</c:v>
                </c:pt>
                <c:pt idx="253">
                  <c:v>423</c:v>
                </c:pt>
                <c:pt idx="254">
                  <c:v>423</c:v>
                </c:pt>
                <c:pt idx="255">
                  <c:v>423</c:v>
                </c:pt>
                <c:pt idx="256">
                  <c:v>423</c:v>
                </c:pt>
                <c:pt idx="257">
                  <c:v>423</c:v>
                </c:pt>
                <c:pt idx="258">
                  <c:v>427</c:v>
                </c:pt>
                <c:pt idx="259">
                  <c:v>427</c:v>
                </c:pt>
                <c:pt idx="260">
                  <c:v>427</c:v>
                </c:pt>
                <c:pt idx="261">
                  <c:v>427</c:v>
                </c:pt>
                <c:pt idx="262">
                  <c:v>427</c:v>
                </c:pt>
                <c:pt idx="263">
                  <c:v>427</c:v>
                </c:pt>
                <c:pt idx="264">
                  <c:v>427</c:v>
                </c:pt>
                <c:pt idx="265">
                  <c:v>427</c:v>
                </c:pt>
                <c:pt idx="266">
                  <c:v>427</c:v>
                </c:pt>
                <c:pt idx="267">
                  <c:v>430</c:v>
                </c:pt>
                <c:pt idx="268">
                  <c:v>430</c:v>
                </c:pt>
                <c:pt idx="269">
                  <c:v>430</c:v>
                </c:pt>
                <c:pt idx="270">
                  <c:v>430</c:v>
                </c:pt>
                <c:pt idx="271">
                  <c:v>430</c:v>
                </c:pt>
                <c:pt idx="272">
                  <c:v>430</c:v>
                </c:pt>
                <c:pt idx="273">
                  <c:v>430</c:v>
                </c:pt>
                <c:pt idx="274">
                  <c:v>430</c:v>
                </c:pt>
                <c:pt idx="275">
                  <c:v>430</c:v>
                </c:pt>
                <c:pt idx="276">
                  <c:v>430</c:v>
                </c:pt>
                <c:pt idx="277">
                  <c:v>430</c:v>
                </c:pt>
                <c:pt idx="278">
                  <c:v>430</c:v>
                </c:pt>
                <c:pt idx="279">
                  <c:v>430</c:v>
                </c:pt>
                <c:pt idx="280">
                  <c:v>430</c:v>
                </c:pt>
                <c:pt idx="281">
                  <c:v>430</c:v>
                </c:pt>
                <c:pt idx="282">
                  <c:v>430</c:v>
                </c:pt>
                <c:pt idx="283">
                  <c:v>430</c:v>
                </c:pt>
                <c:pt idx="284">
                  <c:v>430</c:v>
                </c:pt>
                <c:pt idx="285">
                  <c:v>430</c:v>
                </c:pt>
                <c:pt idx="286">
                  <c:v>431</c:v>
                </c:pt>
                <c:pt idx="287">
                  <c:v>431</c:v>
                </c:pt>
                <c:pt idx="288">
                  <c:v>431</c:v>
                </c:pt>
                <c:pt idx="289">
                  <c:v>431</c:v>
                </c:pt>
                <c:pt idx="290">
                  <c:v>431</c:v>
                </c:pt>
                <c:pt idx="291">
                  <c:v>431</c:v>
                </c:pt>
                <c:pt idx="292">
                  <c:v>431</c:v>
                </c:pt>
                <c:pt idx="293">
                  <c:v>431</c:v>
                </c:pt>
                <c:pt idx="294">
                  <c:v>431</c:v>
                </c:pt>
                <c:pt idx="295">
                  <c:v>432</c:v>
                </c:pt>
                <c:pt idx="296">
                  <c:v>432</c:v>
                </c:pt>
                <c:pt idx="297">
                  <c:v>432</c:v>
                </c:pt>
                <c:pt idx="298">
                  <c:v>432</c:v>
                </c:pt>
                <c:pt idx="299">
                  <c:v>432</c:v>
                </c:pt>
                <c:pt idx="300">
                  <c:v>432</c:v>
                </c:pt>
                <c:pt idx="301">
                  <c:v>432</c:v>
                </c:pt>
                <c:pt idx="302">
                  <c:v>432</c:v>
                </c:pt>
                <c:pt idx="303">
                  <c:v>432</c:v>
                </c:pt>
                <c:pt idx="304">
                  <c:v>434</c:v>
                </c:pt>
                <c:pt idx="305">
                  <c:v>434</c:v>
                </c:pt>
                <c:pt idx="306">
                  <c:v>434</c:v>
                </c:pt>
                <c:pt idx="307">
                  <c:v>434</c:v>
                </c:pt>
                <c:pt idx="308">
                  <c:v>434</c:v>
                </c:pt>
                <c:pt idx="309">
                  <c:v>434</c:v>
                </c:pt>
                <c:pt idx="310">
                  <c:v>434</c:v>
                </c:pt>
                <c:pt idx="311">
                  <c:v>434</c:v>
                </c:pt>
                <c:pt idx="312">
                  <c:v>434</c:v>
                </c:pt>
                <c:pt idx="313">
                  <c:v>434</c:v>
                </c:pt>
                <c:pt idx="314">
                  <c:v>436</c:v>
                </c:pt>
                <c:pt idx="315">
                  <c:v>436</c:v>
                </c:pt>
                <c:pt idx="316">
                  <c:v>436</c:v>
                </c:pt>
                <c:pt idx="317">
                  <c:v>436</c:v>
                </c:pt>
                <c:pt idx="318">
                  <c:v>436</c:v>
                </c:pt>
                <c:pt idx="319">
                  <c:v>436</c:v>
                </c:pt>
                <c:pt idx="320">
                  <c:v>436</c:v>
                </c:pt>
                <c:pt idx="321">
                  <c:v>436</c:v>
                </c:pt>
                <c:pt idx="322">
                  <c:v>436</c:v>
                </c:pt>
                <c:pt idx="323">
                  <c:v>439</c:v>
                </c:pt>
                <c:pt idx="324">
                  <c:v>439</c:v>
                </c:pt>
                <c:pt idx="325">
                  <c:v>439</c:v>
                </c:pt>
                <c:pt idx="326">
                  <c:v>439</c:v>
                </c:pt>
                <c:pt idx="327">
                  <c:v>439</c:v>
                </c:pt>
                <c:pt idx="328">
                  <c:v>439</c:v>
                </c:pt>
                <c:pt idx="329">
                  <c:v>439</c:v>
                </c:pt>
                <c:pt idx="330">
                  <c:v>439</c:v>
                </c:pt>
                <c:pt idx="331">
                  <c:v>439</c:v>
                </c:pt>
                <c:pt idx="332">
                  <c:v>440</c:v>
                </c:pt>
                <c:pt idx="333">
                  <c:v>440</c:v>
                </c:pt>
                <c:pt idx="334">
                  <c:v>440</c:v>
                </c:pt>
                <c:pt idx="335">
                  <c:v>440</c:v>
                </c:pt>
                <c:pt idx="336">
                  <c:v>440</c:v>
                </c:pt>
                <c:pt idx="337">
                  <c:v>440</c:v>
                </c:pt>
                <c:pt idx="338">
                  <c:v>440</c:v>
                </c:pt>
                <c:pt idx="339">
                  <c:v>440</c:v>
                </c:pt>
                <c:pt idx="340">
                  <c:v>440</c:v>
                </c:pt>
                <c:pt idx="341">
                  <c:v>440</c:v>
                </c:pt>
                <c:pt idx="342">
                  <c:v>442</c:v>
                </c:pt>
                <c:pt idx="343">
                  <c:v>442</c:v>
                </c:pt>
                <c:pt idx="344">
                  <c:v>442</c:v>
                </c:pt>
                <c:pt idx="345">
                  <c:v>442</c:v>
                </c:pt>
                <c:pt idx="346">
                  <c:v>442</c:v>
                </c:pt>
                <c:pt idx="347">
                  <c:v>442</c:v>
                </c:pt>
                <c:pt idx="348">
                  <c:v>442</c:v>
                </c:pt>
                <c:pt idx="349">
                  <c:v>442</c:v>
                </c:pt>
                <c:pt idx="350">
                  <c:v>442</c:v>
                </c:pt>
                <c:pt idx="351">
                  <c:v>442</c:v>
                </c:pt>
                <c:pt idx="352">
                  <c:v>442</c:v>
                </c:pt>
                <c:pt idx="353">
                  <c:v>442</c:v>
                </c:pt>
                <c:pt idx="354">
                  <c:v>442</c:v>
                </c:pt>
                <c:pt idx="355">
                  <c:v>442</c:v>
                </c:pt>
                <c:pt idx="356">
                  <c:v>442</c:v>
                </c:pt>
                <c:pt idx="357">
                  <c:v>442</c:v>
                </c:pt>
                <c:pt idx="358">
                  <c:v>442</c:v>
                </c:pt>
                <c:pt idx="359">
                  <c:v>442</c:v>
                </c:pt>
                <c:pt idx="360">
                  <c:v>441</c:v>
                </c:pt>
                <c:pt idx="361">
                  <c:v>441</c:v>
                </c:pt>
                <c:pt idx="362">
                  <c:v>441</c:v>
                </c:pt>
                <c:pt idx="363">
                  <c:v>441</c:v>
                </c:pt>
                <c:pt idx="364">
                  <c:v>441</c:v>
                </c:pt>
                <c:pt idx="365">
                  <c:v>441</c:v>
                </c:pt>
                <c:pt idx="366">
                  <c:v>441</c:v>
                </c:pt>
                <c:pt idx="367">
                  <c:v>441</c:v>
                </c:pt>
                <c:pt idx="368">
                  <c:v>441</c:v>
                </c:pt>
                <c:pt idx="369">
                  <c:v>441</c:v>
                </c:pt>
                <c:pt idx="370">
                  <c:v>436</c:v>
                </c:pt>
                <c:pt idx="371">
                  <c:v>436</c:v>
                </c:pt>
                <c:pt idx="372">
                  <c:v>436</c:v>
                </c:pt>
                <c:pt idx="373">
                  <c:v>436</c:v>
                </c:pt>
                <c:pt idx="374">
                  <c:v>436</c:v>
                </c:pt>
                <c:pt idx="375">
                  <c:v>436</c:v>
                </c:pt>
                <c:pt idx="376">
                  <c:v>436</c:v>
                </c:pt>
                <c:pt idx="377">
                  <c:v>436</c:v>
                </c:pt>
                <c:pt idx="378">
                  <c:v>436</c:v>
                </c:pt>
                <c:pt idx="379">
                  <c:v>432</c:v>
                </c:pt>
                <c:pt idx="380">
                  <c:v>432</c:v>
                </c:pt>
                <c:pt idx="381">
                  <c:v>432</c:v>
                </c:pt>
                <c:pt idx="382">
                  <c:v>432</c:v>
                </c:pt>
                <c:pt idx="383">
                  <c:v>432</c:v>
                </c:pt>
                <c:pt idx="384">
                  <c:v>432</c:v>
                </c:pt>
                <c:pt idx="385">
                  <c:v>432</c:v>
                </c:pt>
                <c:pt idx="386">
                  <c:v>432</c:v>
                </c:pt>
                <c:pt idx="387">
                  <c:v>432</c:v>
                </c:pt>
                <c:pt idx="388">
                  <c:v>432</c:v>
                </c:pt>
                <c:pt idx="389">
                  <c:v>428</c:v>
                </c:pt>
                <c:pt idx="390">
                  <c:v>428</c:v>
                </c:pt>
                <c:pt idx="391">
                  <c:v>428</c:v>
                </c:pt>
                <c:pt idx="392">
                  <c:v>428</c:v>
                </c:pt>
                <c:pt idx="393">
                  <c:v>428</c:v>
                </c:pt>
                <c:pt idx="394">
                  <c:v>428</c:v>
                </c:pt>
                <c:pt idx="395">
                  <c:v>428</c:v>
                </c:pt>
                <c:pt idx="396">
                  <c:v>428</c:v>
                </c:pt>
                <c:pt idx="397">
                  <c:v>428</c:v>
                </c:pt>
                <c:pt idx="398">
                  <c:v>422</c:v>
                </c:pt>
                <c:pt idx="399">
                  <c:v>422</c:v>
                </c:pt>
                <c:pt idx="400">
                  <c:v>422</c:v>
                </c:pt>
                <c:pt idx="401">
                  <c:v>422</c:v>
                </c:pt>
                <c:pt idx="402">
                  <c:v>422</c:v>
                </c:pt>
                <c:pt idx="403">
                  <c:v>422</c:v>
                </c:pt>
                <c:pt idx="404">
                  <c:v>422</c:v>
                </c:pt>
                <c:pt idx="405">
                  <c:v>422</c:v>
                </c:pt>
                <c:pt idx="406">
                  <c:v>422</c:v>
                </c:pt>
                <c:pt idx="407">
                  <c:v>420</c:v>
                </c:pt>
                <c:pt idx="408">
                  <c:v>420</c:v>
                </c:pt>
                <c:pt idx="409">
                  <c:v>420</c:v>
                </c:pt>
                <c:pt idx="410">
                  <c:v>420</c:v>
                </c:pt>
                <c:pt idx="411">
                  <c:v>420</c:v>
                </c:pt>
                <c:pt idx="412">
                  <c:v>420</c:v>
                </c:pt>
                <c:pt idx="413">
                  <c:v>420</c:v>
                </c:pt>
                <c:pt idx="414">
                  <c:v>420</c:v>
                </c:pt>
                <c:pt idx="415">
                  <c:v>420</c:v>
                </c:pt>
                <c:pt idx="416">
                  <c:v>420</c:v>
                </c:pt>
                <c:pt idx="417">
                  <c:v>417</c:v>
                </c:pt>
                <c:pt idx="418">
                  <c:v>417</c:v>
                </c:pt>
                <c:pt idx="419">
                  <c:v>417</c:v>
                </c:pt>
                <c:pt idx="420">
                  <c:v>417</c:v>
                </c:pt>
                <c:pt idx="421">
                  <c:v>417</c:v>
                </c:pt>
                <c:pt idx="422">
                  <c:v>417</c:v>
                </c:pt>
                <c:pt idx="423">
                  <c:v>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47-F54C-8854-450C1BEBD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205968"/>
        <c:axId val="353122784"/>
      </c:lineChart>
      <c:catAx>
        <c:axId val="578216544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8272"/>
        <c:crosses val="autoZero"/>
        <c:auto val="1"/>
        <c:lblAlgn val="ctr"/>
        <c:lblOffset val="100"/>
        <c:noMultiLvlLbl val="0"/>
      </c:catAx>
      <c:valAx>
        <c:axId val="5782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6544"/>
        <c:crosses val="autoZero"/>
        <c:crossBetween val="between"/>
      </c:valAx>
      <c:valAx>
        <c:axId val="353122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05968"/>
        <c:crosses val="max"/>
        <c:crossBetween val="between"/>
      </c:valAx>
      <c:catAx>
        <c:axId val="353205968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353122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Privete LLM/GPT</a:t>
            </a:r>
            <a:r>
              <a:rPr lang="en-US" baseline="0"/>
              <a:t> on a Mobile Phone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phone!$J$1</c:f>
              <c:strCache>
                <c:ptCount val="1"/>
                <c:pt idx="0">
                  <c:v>Watt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phone!$I$2:$I$425</c:f>
              <c:numCache>
                <c:formatCode>[$-F400]h:mm:ss\ am/pm</c:formatCode>
                <c:ptCount val="424"/>
                <c:pt idx="0">
                  <c:v>0.55910612268518523</c:v>
                </c:pt>
                <c:pt idx="1">
                  <c:v>0.55911877314814817</c:v>
                </c:pt>
                <c:pt idx="2">
                  <c:v>0.55913137731481477</c:v>
                </c:pt>
                <c:pt idx="3">
                  <c:v>0.55914398148148148</c:v>
                </c:pt>
                <c:pt idx="4">
                  <c:v>0.55915627314814809</c:v>
                </c:pt>
                <c:pt idx="5">
                  <c:v>0.55916884259259259</c:v>
                </c:pt>
                <c:pt idx="6">
                  <c:v>0.55918155092592592</c:v>
                </c:pt>
                <c:pt idx="7">
                  <c:v>0.55919403935185186</c:v>
                </c:pt>
                <c:pt idx="8">
                  <c:v>0.55920620370370366</c:v>
                </c:pt>
                <c:pt idx="9">
                  <c:v>0.55921849537037038</c:v>
                </c:pt>
                <c:pt idx="10">
                  <c:v>0.55923108796296295</c:v>
                </c:pt>
                <c:pt idx="11">
                  <c:v>0.55924369212962965</c:v>
                </c:pt>
                <c:pt idx="12">
                  <c:v>0.55925627314814808</c:v>
                </c:pt>
                <c:pt idx="13">
                  <c:v>0.55926885416666661</c:v>
                </c:pt>
                <c:pt idx="14">
                  <c:v>0.55928153935185188</c:v>
                </c:pt>
                <c:pt idx="15">
                  <c:v>0.55929414351851858</c:v>
                </c:pt>
                <c:pt idx="16">
                  <c:v>0.55930675925925921</c:v>
                </c:pt>
                <c:pt idx="17">
                  <c:v>0.55931917824074073</c:v>
                </c:pt>
                <c:pt idx="18">
                  <c:v>0.55933150462962966</c:v>
                </c:pt>
                <c:pt idx="19">
                  <c:v>0.55934407407407405</c:v>
                </c:pt>
                <c:pt idx="20">
                  <c:v>0.55935656249999999</c:v>
                </c:pt>
                <c:pt idx="21">
                  <c:v>0.55936909722222217</c:v>
                </c:pt>
                <c:pt idx="22">
                  <c:v>0.55938168981481484</c:v>
                </c:pt>
                <c:pt idx="23">
                  <c:v>0.55939445601851845</c:v>
                </c:pt>
                <c:pt idx="24">
                  <c:v>0.55940685185185191</c:v>
                </c:pt>
                <c:pt idx="25">
                  <c:v>0.55941946759259253</c:v>
                </c:pt>
                <c:pt idx="26">
                  <c:v>0.55943206018518521</c:v>
                </c:pt>
                <c:pt idx="27">
                  <c:v>0.55944461805555556</c:v>
                </c:pt>
                <c:pt idx="28">
                  <c:v>0.55945717592592592</c:v>
                </c:pt>
                <c:pt idx="29">
                  <c:v>0.55946975694444445</c:v>
                </c:pt>
                <c:pt idx="30">
                  <c:v>0.55948234953703702</c:v>
                </c:pt>
                <c:pt idx="31">
                  <c:v>0.5594952314814815</c:v>
                </c:pt>
                <c:pt idx="32">
                  <c:v>0.5595077083333333</c:v>
                </c:pt>
                <c:pt idx="33">
                  <c:v>0.55952017361111106</c:v>
                </c:pt>
                <c:pt idx="34">
                  <c:v>0.5595324074074074</c:v>
                </c:pt>
                <c:pt idx="35">
                  <c:v>0.55954474537037036</c:v>
                </c:pt>
                <c:pt idx="36">
                  <c:v>0.55955731481481485</c:v>
                </c:pt>
                <c:pt idx="37">
                  <c:v>0.55957003472222222</c:v>
                </c:pt>
                <c:pt idx="38">
                  <c:v>0.55958268518518517</c:v>
                </c:pt>
                <c:pt idx="39">
                  <c:v>0.55959525462962967</c:v>
                </c:pt>
                <c:pt idx="40">
                  <c:v>0.55960784722222223</c:v>
                </c:pt>
                <c:pt idx="41">
                  <c:v>0.55962035879629635</c:v>
                </c:pt>
                <c:pt idx="42">
                  <c:v>0.5596329513888888</c:v>
                </c:pt>
                <c:pt idx="43">
                  <c:v>0.55964543981481485</c:v>
                </c:pt>
                <c:pt idx="44">
                  <c:v>0.55965803240740741</c:v>
                </c:pt>
                <c:pt idx="45">
                  <c:v>0.55967063657407401</c:v>
                </c:pt>
                <c:pt idx="46">
                  <c:v>0.55968324074074072</c:v>
                </c:pt>
                <c:pt idx="47">
                  <c:v>0.55969579861111107</c:v>
                </c:pt>
                <c:pt idx="48">
                  <c:v>0.55970800925925923</c:v>
                </c:pt>
                <c:pt idx="49">
                  <c:v>0.55972039351851843</c:v>
                </c:pt>
                <c:pt idx="50">
                  <c:v>0.55973292824074072</c:v>
                </c:pt>
                <c:pt idx="51">
                  <c:v>0.55974530092592589</c:v>
                </c:pt>
                <c:pt idx="52">
                  <c:v>0.55975785879629625</c:v>
                </c:pt>
                <c:pt idx="53">
                  <c:v>0.55977065972222217</c:v>
                </c:pt>
                <c:pt idx="54">
                  <c:v>0.55978317129629629</c:v>
                </c:pt>
                <c:pt idx="55">
                  <c:v>0.55979569444444444</c:v>
                </c:pt>
                <c:pt idx="56">
                  <c:v>0.55980825231481479</c:v>
                </c:pt>
                <c:pt idx="57">
                  <c:v>0.55982079861111111</c:v>
                </c:pt>
                <c:pt idx="58">
                  <c:v>0.55983335648148147</c:v>
                </c:pt>
                <c:pt idx="59">
                  <c:v>0.55984590277777779</c:v>
                </c:pt>
                <c:pt idx="60">
                  <c:v>0.55985853009259257</c:v>
                </c:pt>
                <c:pt idx="61">
                  <c:v>0.55987124999999993</c:v>
                </c:pt>
                <c:pt idx="62">
                  <c:v>0.55988388888888885</c:v>
                </c:pt>
                <c:pt idx="63">
                  <c:v>0.55989641203703711</c:v>
                </c:pt>
                <c:pt idx="64">
                  <c:v>0.55990891203703697</c:v>
                </c:pt>
                <c:pt idx="65">
                  <c:v>0.55992155092592599</c:v>
                </c:pt>
                <c:pt idx="66">
                  <c:v>0.55993424768518518</c:v>
                </c:pt>
                <c:pt idx="67">
                  <c:v>0.55994674768518515</c:v>
                </c:pt>
                <c:pt idx="68">
                  <c:v>0.55995938657407407</c:v>
                </c:pt>
                <c:pt idx="69">
                  <c:v>0.55997212962962961</c:v>
                </c:pt>
                <c:pt idx="70">
                  <c:v>0.55998465277777776</c:v>
                </c:pt>
                <c:pt idx="71">
                  <c:v>0.55999723379629629</c:v>
                </c:pt>
                <c:pt idx="72">
                  <c:v>0.5600097106481482</c:v>
                </c:pt>
                <c:pt idx="73">
                  <c:v>0.56002215277777778</c:v>
                </c:pt>
                <c:pt idx="74">
                  <c:v>0.5600346643518519</c:v>
                </c:pt>
                <c:pt idx="75">
                  <c:v>0.5600471759259259</c:v>
                </c:pt>
                <c:pt idx="76">
                  <c:v>0.56005973379629626</c:v>
                </c:pt>
                <c:pt idx="77">
                  <c:v>0.56007216435185181</c:v>
                </c:pt>
                <c:pt idx="78">
                  <c:v>0.5600846990740741</c:v>
                </c:pt>
                <c:pt idx="79">
                  <c:v>0.56009709490740744</c:v>
                </c:pt>
                <c:pt idx="80">
                  <c:v>0.56010954861111106</c:v>
                </c:pt>
                <c:pt idx="81">
                  <c:v>0.56012211805555556</c:v>
                </c:pt>
                <c:pt idx="82">
                  <c:v>0.56013459490740747</c:v>
                </c:pt>
                <c:pt idx="83">
                  <c:v>0.56014709490740744</c:v>
                </c:pt>
                <c:pt idx="84">
                  <c:v>0.56015935185185184</c:v>
                </c:pt>
                <c:pt idx="85">
                  <c:v>0.56017186342592595</c:v>
                </c:pt>
                <c:pt idx="86">
                  <c:v>0.56018434027777786</c:v>
                </c:pt>
                <c:pt idx="87">
                  <c:v>0.56019680555555551</c:v>
                </c:pt>
                <c:pt idx="88">
                  <c:v>0.56021001157407402</c:v>
                </c:pt>
                <c:pt idx="89">
                  <c:v>0.56022436342592596</c:v>
                </c:pt>
                <c:pt idx="90">
                  <c:v>0.56023712962962957</c:v>
                </c:pt>
                <c:pt idx="91">
                  <c:v>0.56024950231481485</c:v>
                </c:pt>
                <c:pt idx="92">
                  <c:v>0.5602619328703704</c:v>
                </c:pt>
                <c:pt idx="93">
                  <c:v>0.56027442129629623</c:v>
                </c:pt>
                <c:pt idx="94">
                  <c:v>0.56028693287037035</c:v>
                </c:pt>
                <c:pt idx="95">
                  <c:v>0.56029954861111109</c:v>
                </c:pt>
                <c:pt idx="96">
                  <c:v>0.56031208333333338</c:v>
                </c:pt>
                <c:pt idx="97">
                  <c:v>0.56032460648148152</c:v>
                </c:pt>
                <c:pt idx="98">
                  <c:v>0.56033711805555553</c:v>
                </c:pt>
                <c:pt idx="99">
                  <c:v>0.56034961805555561</c:v>
                </c:pt>
                <c:pt idx="100">
                  <c:v>0.56036219907407414</c:v>
                </c:pt>
                <c:pt idx="101">
                  <c:v>0.56037464120370373</c:v>
                </c:pt>
                <c:pt idx="102">
                  <c:v>0.5603871412037037</c:v>
                </c:pt>
                <c:pt idx="103">
                  <c:v>0.56039967592592588</c:v>
                </c:pt>
                <c:pt idx="104">
                  <c:v>0.56041230324074076</c:v>
                </c:pt>
                <c:pt idx="105">
                  <c:v>0.56042476851851852</c:v>
                </c:pt>
                <c:pt idx="106">
                  <c:v>0.56043738425925926</c:v>
                </c:pt>
                <c:pt idx="107">
                  <c:v>0.56044989583333338</c:v>
                </c:pt>
                <c:pt idx="108">
                  <c:v>0.56046221064814816</c:v>
                </c:pt>
                <c:pt idx="109">
                  <c:v>0.56047468749999996</c:v>
                </c:pt>
                <c:pt idx="110">
                  <c:v>0.56048719907407407</c:v>
                </c:pt>
                <c:pt idx="111">
                  <c:v>0.56049979166666664</c:v>
                </c:pt>
                <c:pt idx="112">
                  <c:v>0.56051231481481489</c:v>
                </c:pt>
                <c:pt idx="113">
                  <c:v>0.56052481481481475</c:v>
                </c:pt>
                <c:pt idx="114">
                  <c:v>0.56053729166666666</c:v>
                </c:pt>
                <c:pt idx="115">
                  <c:v>0.56054980324074066</c:v>
                </c:pt>
                <c:pt idx="116">
                  <c:v>0.56056224537037036</c:v>
                </c:pt>
                <c:pt idx="117">
                  <c:v>0.56057489583333331</c:v>
                </c:pt>
                <c:pt idx="118">
                  <c:v>0.56058747685185184</c:v>
                </c:pt>
                <c:pt idx="119">
                  <c:v>0.56060005787037037</c:v>
                </c:pt>
                <c:pt idx="120">
                  <c:v>0.56061253472222228</c:v>
                </c:pt>
                <c:pt idx="121">
                  <c:v>0.56062508101851849</c:v>
                </c:pt>
                <c:pt idx="122">
                  <c:v>0.56063753472222222</c:v>
                </c:pt>
                <c:pt idx="123">
                  <c:v>0.56065023148148152</c:v>
                </c:pt>
                <c:pt idx="124">
                  <c:v>0.56066275462962967</c:v>
                </c:pt>
                <c:pt idx="125">
                  <c:v>0.56067541666666665</c:v>
                </c:pt>
                <c:pt idx="126">
                  <c:v>0.56068802083333336</c:v>
                </c:pt>
                <c:pt idx="127">
                  <c:v>0.56070052083333333</c:v>
                </c:pt>
                <c:pt idx="128">
                  <c:v>0.56071313657407407</c:v>
                </c:pt>
                <c:pt idx="129">
                  <c:v>0.56072561342592597</c:v>
                </c:pt>
                <c:pt idx="130">
                  <c:v>0.56073812499999998</c:v>
                </c:pt>
                <c:pt idx="131">
                  <c:v>0.56075071759259265</c:v>
                </c:pt>
                <c:pt idx="132">
                  <c:v>0.56076322916666665</c:v>
                </c:pt>
                <c:pt idx="133">
                  <c:v>0.56077553240740741</c:v>
                </c:pt>
                <c:pt idx="134">
                  <c:v>0.56078798611111114</c:v>
                </c:pt>
                <c:pt idx="135">
                  <c:v>0.5608003240740741</c:v>
                </c:pt>
                <c:pt idx="136">
                  <c:v>0.56081289351851848</c:v>
                </c:pt>
                <c:pt idx="137">
                  <c:v>0.56082528935185183</c:v>
                </c:pt>
                <c:pt idx="138">
                  <c:v>0.56083771990740738</c:v>
                </c:pt>
                <c:pt idx="139">
                  <c:v>0.56085043981481486</c:v>
                </c:pt>
                <c:pt idx="140">
                  <c:v>0.56086339120370376</c:v>
                </c:pt>
                <c:pt idx="141">
                  <c:v>0.56087649305555554</c:v>
                </c:pt>
                <c:pt idx="142">
                  <c:v>0.56088980324074078</c:v>
                </c:pt>
                <c:pt idx="143">
                  <c:v>0.56090229166666661</c:v>
                </c:pt>
                <c:pt idx="144">
                  <c:v>0.56091479166666669</c:v>
                </c:pt>
                <c:pt idx="145">
                  <c:v>0.56092740740740732</c:v>
                </c:pt>
                <c:pt idx="146">
                  <c:v>0.56093984953703702</c:v>
                </c:pt>
                <c:pt idx="147">
                  <c:v>0.56095233796296295</c:v>
                </c:pt>
                <c:pt idx="148">
                  <c:v>0.56096479166666668</c:v>
                </c:pt>
                <c:pt idx="149">
                  <c:v>0.56097736111111118</c:v>
                </c:pt>
                <c:pt idx="150">
                  <c:v>0.56098987268518519</c:v>
                </c:pt>
                <c:pt idx="151">
                  <c:v>0.5610022569444445</c:v>
                </c:pt>
                <c:pt idx="152">
                  <c:v>0.56101475694444447</c:v>
                </c:pt>
                <c:pt idx="153">
                  <c:v>0.56102702546296301</c:v>
                </c:pt>
                <c:pt idx="154">
                  <c:v>0.56103960648148143</c:v>
                </c:pt>
                <c:pt idx="155">
                  <c:v>0.56105236111111112</c:v>
                </c:pt>
                <c:pt idx="156">
                  <c:v>0.56106495370370368</c:v>
                </c:pt>
                <c:pt idx="157">
                  <c:v>0.56107736111111117</c:v>
                </c:pt>
                <c:pt idx="158">
                  <c:v>0.56108976851851855</c:v>
                </c:pt>
                <c:pt idx="159">
                  <c:v>0.56110203703703709</c:v>
                </c:pt>
                <c:pt idx="160">
                  <c:v>0.56111440972222226</c:v>
                </c:pt>
                <c:pt idx="161">
                  <c:v>0.5611269328703703</c:v>
                </c:pt>
                <c:pt idx="162">
                  <c:v>0.56113934027777779</c:v>
                </c:pt>
                <c:pt idx="163">
                  <c:v>0.56115177083333334</c:v>
                </c:pt>
                <c:pt idx="164">
                  <c:v>0.56116428240740734</c:v>
                </c:pt>
                <c:pt idx="165">
                  <c:v>0.56117668981481483</c:v>
                </c:pt>
                <c:pt idx="166">
                  <c:v>0.56118902777777779</c:v>
                </c:pt>
                <c:pt idx="167">
                  <c:v>0.56120146990740738</c:v>
                </c:pt>
                <c:pt idx="168">
                  <c:v>0.56121393518518514</c:v>
                </c:pt>
                <c:pt idx="169">
                  <c:v>0.56122642361111119</c:v>
                </c:pt>
                <c:pt idx="170">
                  <c:v>0.56123891203703702</c:v>
                </c:pt>
                <c:pt idx="171">
                  <c:v>0.56125143518518528</c:v>
                </c:pt>
                <c:pt idx="172">
                  <c:v>0.56126405092592591</c:v>
                </c:pt>
                <c:pt idx="173">
                  <c:v>0.5612766203703704</c:v>
                </c:pt>
                <c:pt idx="174">
                  <c:v>0.56128907407407402</c:v>
                </c:pt>
                <c:pt idx="175">
                  <c:v>0.56130140046296295</c:v>
                </c:pt>
                <c:pt idx="176">
                  <c:v>0.5613142361111112</c:v>
                </c:pt>
                <c:pt idx="177">
                  <c:v>0.56132721064814817</c:v>
                </c:pt>
                <c:pt idx="178">
                  <c:v>0.56133976851851852</c:v>
                </c:pt>
                <c:pt idx="179">
                  <c:v>0.56135207175925927</c:v>
                </c:pt>
                <c:pt idx="180">
                  <c:v>0.56136466435185184</c:v>
                </c:pt>
                <c:pt idx="181">
                  <c:v>0.56137699074074077</c:v>
                </c:pt>
                <c:pt idx="182">
                  <c:v>0.56138929398148152</c:v>
                </c:pt>
                <c:pt idx="183">
                  <c:v>0.56140200231481485</c:v>
                </c:pt>
                <c:pt idx="184">
                  <c:v>0.56141445601851858</c:v>
                </c:pt>
                <c:pt idx="185">
                  <c:v>0.56142688657407414</c:v>
                </c:pt>
                <c:pt idx="186">
                  <c:v>0.56143930555555555</c:v>
                </c:pt>
                <c:pt idx="187">
                  <c:v>0.56145159722222215</c:v>
                </c:pt>
                <c:pt idx="188">
                  <c:v>0.56146377314814822</c:v>
                </c:pt>
                <c:pt idx="189">
                  <c:v>0.56147601851851847</c:v>
                </c:pt>
                <c:pt idx="190">
                  <c:v>0.56148848379629634</c:v>
                </c:pt>
                <c:pt idx="191">
                  <c:v>0.56150112268518515</c:v>
                </c:pt>
                <c:pt idx="192">
                  <c:v>0.56151353009259264</c:v>
                </c:pt>
                <c:pt idx="193">
                  <c:v>0.56152611111111106</c:v>
                </c:pt>
                <c:pt idx="194">
                  <c:v>0.56153851851851855</c:v>
                </c:pt>
                <c:pt idx="195">
                  <c:v>0.56155086805555554</c:v>
                </c:pt>
                <c:pt idx="196">
                  <c:v>0.56156356481481473</c:v>
                </c:pt>
                <c:pt idx="197">
                  <c:v>0.56157594907407404</c:v>
                </c:pt>
                <c:pt idx="198">
                  <c:v>0.56158828703703711</c:v>
                </c:pt>
                <c:pt idx="199">
                  <c:v>0.56160063657407411</c:v>
                </c:pt>
                <c:pt idx="200">
                  <c:v>0.56161310185185187</c:v>
                </c:pt>
                <c:pt idx="201">
                  <c:v>0.56162550925925925</c:v>
                </c:pt>
                <c:pt idx="202">
                  <c:v>0.56163807870370364</c:v>
                </c:pt>
                <c:pt idx="203">
                  <c:v>0.5616504166666666</c:v>
                </c:pt>
                <c:pt idx="204">
                  <c:v>0.56166280092592591</c:v>
                </c:pt>
                <c:pt idx="205">
                  <c:v>0.56167521990740743</c:v>
                </c:pt>
                <c:pt idx="206">
                  <c:v>0.56168754629629625</c:v>
                </c:pt>
                <c:pt idx="207">
                  <c:v>0.56169996527777777</c:v>
                </c:pt>
                <c:pt idx="208">
                  <c:v>0.56171237268518515</c:v>
                </c:pt>
                <c:pt idx="209">
                  <c:v>0.56172474537037032</c:v>
                </c:pt>
                <c:pt idx="210">
                  <c:v>0.56173715277777769</c:v>
                </c:pt>
                <c:pt idx="211">
                  <c:v>0.5617495023148148</c:v>
                </c:pt>
                <c:pt idx="212">
                  <c:v>0.56176187500000008</c:v>
                </c:pt>
                <c:pt idx="213">
                  <c:v>0.56177422453703696</c:v>
                </c:pt>
                <c:pt idx="214">
                  <c:v>0.56178674768518522</c:v>
                </c:pt>
                <c:pt idx="215">
                  <c:v>0.5617991898148148</c:v>
                </c:pt>
                <c:pt idx="216">
                  <c:v>0.561811574074074</c:v>
                </c:pt>
                <c:pt idx="217">
                  <c:v>0.56182394675925929</c:v>
                </c:pt>
                <c:pt idx="218">
                  <c:v>0.56183625000000004</c:v>
                </c:pt>
                <c:pt idx="219">
                  <c:v>0.56184864583333327</c:v>
                </c:pt>
                <c:pt idx="220">
                  <c:v>0.5618612268518518</c:v>
                </c:pt>
                <c:pt idx="221">
                  <c:v>0.56187376157407398</c:v>
                </c:pt>
                <c:pt idx="222">
                  <c:v>0.5618863657407408</c:v>
                </c:pt>
                <c:pt idx="223">
                  <c:v>0.56189880787037039</c:v>
                </c:pt>
                <c:pt idx="224">
                  <c:v>0.56191138888888892</c:v>
                </c:pt>
                <c:pt idx="225">
                  <c:v>0.56192462962962964</c:v>
                </c:pt>
                <c:pt idx="226">
                  <c:v>0.5619386111111111</c:v>
                </c:pt>
                <c:pt idx="227">
                  <c:v>0.56195135416666664</c:v>
                </c:pt>
                <c:pt idx="228">
                  <c:v>0.56196392361111103</c:v>
                </c:pt>
                <c:pt idx="229">
                  <c:v>0.56197642361111111</c:v>
                </c:pt>
                <c:pt idx="230">
                  <c:v>0.56198895833333329</c:v>
                </c:pt>
                <c:pt idx="231">
                  <c:v>0.56200149305555547</c:v>
                </c:pt>
                <c:pt idx="232">
                  <c:v>0.56201402777777776</c:v>
                </c:pt>
                <c:pt idx="233">
                  <c:v>0.56202644675925928</c:v>
                </c:pt>
                <c:pt idx="234">
                  <c:v>0.56203896990740743</c:v>
                </c:pt>
                <c:pt idx="235">
                  <c:v>0.56205164351851855</c:v>
                </c:pt>
                <c:pt idx="236">
                  <c:v>0.56206415509259255</c:v>
                </c:pt>
                <c:pt idx="237">
                  <c:v>0.56207681712962965</c:v>
                </c:pt>
                <c:pt idx="238">
                  <c:v>0.56208934027777779</c:v>
                </c:pt>
                <c:pt idx="239">
                  <c:v>0.56210268518518514</c:v>
                </c:pt>
                <c:pt idx="240">
                  <c:v>0.56211582175925923</c:v>
                </c:pt>
                <c:pt idx="241">
                  <c:v>0.56212909722222215</c:v>
                </c:pt>
                <c:pt idx="242">
                  <c:v>0.56214249999999999</c:v>
                </c:pt>
                <c:pt idx="243">
                  <c:v>0.56215563657407408</c:v>
                </c:pt>
                <c:pt idx="244">
                  <c:v>0.56216836805555559</c:v>
                </c:pt>
                <c:pt idx="245">
                  <c:v>0.56218135416666659</c:v>
                </c:pt>
                <c:pt idx="246">
                  <c:v>0.56219444444444444</c:v>
                </c:pt>
                <c:pt idx="247">
                  <c:v>0.56220803240740735</c:v>
                </c:pt>
                <c:pt idx="248">
                  <c:v>0.56222079861111107</c:v>
                </c:pt>
                <c:pt idx="249">
                  <c:v>0.56223412037037035</c:v>
                </c:pt>
                <c:pt idx="250">
                  <c:v>0.56224810185185181</c:v>
                </c:pt>
                <c:pt idx="251">
                  <c:v>0.56226246527777779</c:v>
                </c:pt>
                <c:pt idx="252">
                  <c:v>0.56227631944444445</c:v>
                </c:pt>
                <c:pt idx="253">
                  <c:v>0.56228959490740749</c:v>
                </c:pt>
                <c:pt idx="254">
                  <c:v>0.56230305555555549</c:v>
                </c:pt>
                <c:pt idx="255">
                  <c:v>0.56231601851851853</c:v>
                </c:pt>
                <c:pt idx="256">
                  <c:v>0.56232891203703705</c:v>
                </c:pt>
                <c:pt idx="257">
                  <c:v>0.56234175925925922</c:v>
                </c:pt>
                <c:pt idx="258">
                  <c:v>0.56235456018518515</c:v>
                </c:pt>
                <c:pt idx="259">
                  <c:v>0.56236986111111109</c:v>
                </c:pt>
                <c:pt idx="260">
                  <c:v>0.56238327546296296</c:v>
                </c:pt>
                <c:pt idx="261">
                  <c:v>0.56239557870370371</c:v>
                </c:pt>
                <c:pt idx="262">
                  <c:v>0.56240787037037043</c:v>
                </c:pt>
                <c:pt idx="263">
                  <c:v>0.56242009259259251</c:v>
                </c:pt>
                <c:pt idx="264">
                  <c:v>0.56243244212962962</c:v>
                </c:pt>
                <c:pt idx="265">
                  <c:v>0.5624448148148149</c:v>
                </c:pt>
                <c:pt idx="266">
                  <c:v>0.56245789351851849</c:v>
                </c:pt>
                <c:pt idx="267">
                  <c:v>0.56247030092592598</c:v>
                </c:pt>
                <c:pt idx="268">
                  <c:v>0.56248297453703711</c:v>
                </c:pt>
                <c:pt idx="269">
                  <c:v>0.56249546296296293</c:v>
                </c:pt>
                <c:pt idx="270">
                  <c:v>0.5625079282407407</c:v>
                </c:pt>
                <c:pt idx="271">
                  <c:v>0.56252038194444443</c:v>
                </c:pt>
                <c:pt idx="272">
                  <c:v>0.56253268518518518</c:v>
                </c:pt>
                <c:pt idx="273">
                  <c:v>0.56254527777777774</c:v>
                </c:pt>
                <c:pt idx="274">
                  <c:v>0.56255776620370368</c:v>
                </c:pt>
                <c:pt idx="275">
                  <c:v>0.56257021990740741</c:v>
                </c:pt>
                <c:pt idx="276">
                  <c:v>0.562582662037037</c:v>
                </c:pt>
                <c:pt idx="277">
                  <c:v>0.56259516203703708</c:v>
                </c:pt>
                <c:pt idx="278">
                  <c:v>0.56260767361111108</c:v>
                </c:pt>
                <c:pt idx="279">
                  <c:v>0.56262005787037039</c:v>
                </c:pt>
                <c:pt idx="280">
                  <c:v>0.56263236111111115</c:v>
                </c:pt>
                <c:pt idx="281">
                  <c:v>0.56264480324074073</c:v>
                </c:pt>
                <c:pt idx="282">
                  <c:v>0.5626574305555555</c:v>
                </c:pt>
                <c:pt idx="283">
                  <c:v>0.56266969907407405</c:v>
                </c:pt>
                <c:pt idx="284">
                  <c:v>0.5626821296296296</c:v>
                </c:pt>
                <c:pt idx="285">
                  <c:v>0.56269452546296295</c:v>
                </c:pt>
                <c:pt idx="286">
                  <c:v>0.56270689814814812</c:v>
                </c:pt>
                <c:pt idx="287">
                  <c:v>0.56271930555555549</c:v>
                </c:pt>
                <c:pt idx="288">
                  <c:v>0.56273174768518519</c:v>
                </c:pt>
                <c:pt idx="289">
                  <c:v>0.56274434027777775</c:v>
                </c:pt>
                <c:pt idx="290">
                  <c:v>0.56275693287037043</c:v>
                </c:pt>
                <c:pt idx="291">
                  <c:v>0.56276932870370366</c:v>
                </c:pt>
                <c:pt idx="292">
                  <c:v>0.56278178240740739</c:v>
                </c:pt>
                <c:pt idx="293">
                  <c:v>0.56279435185185189</c:v>
                </c:pt>
                <c:pt idx="294">
                  <c:v>0.5628068634259259</c:v>
                </c:pt>
                <c:pt idx="295">
                  <c:v>0.56281938657407404</c:v>
                </c:pt>
                <c:pt idx="296">
                  <c:v>0.56283196759259257</c:v>
                </c:pt>
                <c:pt idx="297">
                  <c:v>0.56284432870370371</c:v>
                </c:pt>
                <c:pt idx="298">
                  <c:v>0.56285681712962965</c:v>
                </c:pt>
                <c:pt idx="299">
                  <c:v>0.56286961805555558</c:v>
                </c:pt>
                <c:pt idx="300">
                  <c:v>0.56288218749999996</c:v>
                </c:pt>
                <c:pt idx="301">
                  <c:v>0.56289512731481484</c:v>
                </c:pt>
                <c:pt idx="302">
                  <c:v>0.5629075925925926</c:v>
                </c:pt>
                <c:pt idx="303">
                  <c:v>0.56292019675925931</c:v>
                </c:pt>
                <c:pt idx="304">
                  <c:v>0.56293277777777773</c:v>
                </c:pt>
                <c:pt idx="305">
                  <c:v>0.56294547453703703</c:v>
                </c:pt>
                <c:pt idx="306">
                  <c:v>0.56295809027777777</c:v>
                </c:pt>
                <c:pt idx="307">
                  <c:v>0.5629706712962963</c:v>
                </c:pt>
                <c:pt idx="308">
                  <c:v>0.56298331018518522</c:v>
                </c:pt>
                <c:pt idx="309">
                  <c:v>0.56299599537037037</c:v>
                </c:pt>
                <c:pt idx="310">
                  <c:v>0.56300855324074073</c:v>
                </c:pt>
                <c:pt idx="311">
                  <c:v>0.56302128472222224</c:v>
                </c:pt>
                <c:pt idx="312">
                  <c:v>0.56303380787037038</c:v>
                </c:pt>
                <c:pt idx="313">
                  <c:v>0.56304636574074074</c:v>
                </c:pt>
                <c:pt idx="314">
                  <c:v>0.56305891203703706</c:v>
                </c:pt>
                <c:pt idx="315">
                  <c:v>0.56307155092592587</c:v>
                </c:pt>
                <c:pt idx="316">
                  <c:v>0.56308392361111115</c:v>
                </c:pt>
                <c:pt idx="317">
                  <c:v>0.56309675925925928</c:v>
                </c:pt>
                <c:pt idx="318">
                  <c:v>0.56310946759259262</c:v>
                </c:pt>
                <c:pt idx="319">
                  <c:v>0.56312207175925932</c:v>
                </c:pt>
                <c:pt idx="320">
                  <c:v>0.56313466435185189</c:v>
                </c:pt>
                <c:pt idx="321">
                  <c:v>0.56314721064814821</c:v>
                </c:pt>
                <c:pt idx="322">
                  <c:v>0.5631597800925926</c:v>
                </c:pt>
                <c:pt idx="323">
                  <c:v>0.56317225694444439</c:v>
                </c:pt>
                <c:pt idx="324">
                  <c:v>0.5631845138888889</c:v>
                </c:pt>
                <c:pt idx="325">
                  <c:v>0.56319701388888888</c:v>
                </c:pt>
                <c:pt idx="326">
                  <c:v>0.56320966435185182</c:v>
                </c:pt>
                <c:pt idx="327">
                  <c:v>0.56322229166666671</c:v>
                </c:pt>
                <c:pt idx="328">
                  <c:v>0.56323511574074081</c:v>
                </c:pt>
                <c:pt idx="329">
                  <c:v>0.56324770833333337</c:v>
                </c:pt>
                <c:pt idx="330">
                  <c:v>0.56326037037037047</c:v>
                </c:pt>
                <c:pt idx="331">
                  <c:v>0.56327285879629629</c:v>
                </c:pt>
                <c:pt idx="332">
                  <c:v>0.56328531250000002</c:v>
                </c:pt>
                <c:pt idx="333">
                  <c:v>0.56329802083333336</c:v>
                </c:pt>
                <c:pt idx="334">
                  <c:v>0.56331064814814813</c:v>
                </c:pt>
                <c:pt idx="335">
                  <c:v>0.56332310185185186</c:v>
                </c:pt>
                <c:pt idx="336">
                  <c:v>0.56333574074074078</c:v>
                </c:pt>
                <c:pt idx="337">
                  <c:v>0.5633481597222223</c:v>
                </c:pt>
                <c:pt idx="338">
                  <c:v>0.56336063657407409</c:v>
                </c:pt>
                <c:pt idx="339">
                  <c:v>0.56337315972222224</c:v>
                </c:pt>
                <c:pt idx="340">
                  <c:v>0.56338578703703701</c:v>
                </c:pt>
                <c:pt idx="341">
                  <c:v>0.56339832175925919</c:v>
                </c:pt>
                <c:pt idx="342">
                  <c:v>0.56341090277777772</c:v>
                </c:pt>
                <c:pt idx="343">
                  <c:v>0.56342372685185182</c:v>
                </c:pt>
                <c:pt idx="344">
                  <c:v>0.56343694444444437</c:v>
                </c:pt>
                <c:pt idx="345">
                  <c:v>0.56345040509259259</c:v>
                </c:pt>
                <c:pt idx="346">
                  <c:v>0.56346430555555549</c:v>
                </c:pt>
                <c:pt idx="347">
                  <c:v>0.5634769097222222</c:v>
                </c:pt>
                <c:pt idx="348">
                  <c:v>0.56348924768518516</c:v>
                </c:pt>
                <c:pt idx="349">
                  <c:v>0.56350184027777783</c:v>
                </c:pt>
                <c:pt idx="350">
                  <c:v>0.56351440972222222</c:v>
                </c:pt>
                <c:pt idx="351">
                  <c:v>0.56352678240740739</c:v>
                </c:pt>
                <c:pt idx="352">
                  <c:v>0.56353947916666669</c:v>
                </c:pt>
                <c:pt idx="353">
                  <c:v>0.56355214120370367</c:v>
                </c:pt>
                <c:pt idx="354">
                  <c:v>0.56356490740740739</c:v>
                </c:pt>
                <c:pt idx="355">
                  <c:v>0.56357752314814813</c:v>
                </c:pt>
                <c:pt idx="356">
                  <c:v>0.56359012731481484</c:v>
                </c:pt>
                <c:pt idx="357">
                  <c:v>0.56360278935185193</c:v>
                </c:pt>
                <c:pt idx="358">
                  <c:v>0.56361543981481488</c:v>
                </c:pt>
                <c:pt idx="359">
                  <c:v>0.56362806712962954</c:v>
                </c:pt>
                <c:pt idx="360">
                  <c:v>0.56364068287037039</c:v>
                </c:pt>
                <c:pt idx="361">
                  <c:v>0.56365327546296295</c:v>
                </c:pt>
                <c:pt idx="362">
                  <c:v>0.56366599537037032</c:v>
                </c:pt>
                <c:pt idx="363">
                  <c:v>0.56367870370370365</c:v>
                </c:pt>
                <c:pt idx="364">
                  <c:v>0.56369138888888892</c:v>
                </c:pt>
                <c:pt idx="365">
                  <c:v>0.56370364583333332</c:v>
                </c:pt>
                <c:pt idx="366">
                  <c:v>0.56371637731481483</c:v>
                </c:pt>
                <c:pt idx="367">
                  <c:v>0.56372847222222222</c:v>
                </c:pt>
                <c:pt idx="368">
                  <c:v>0.56374078703703701</c:v>
                </c:pt>
                <c:pt idx="369">
                  <c:v>0.56375305555555555</c:v>
                </c:pt>
                <c:pt idx="370">
                  <c:v>0.56376574074074071</c:v>
                </c:pt>
                <c:pt idx="371">
                  <c:v>0.56377837962962962</c:v>
                </c:pt>
                <c:pt idx="372">
                  <c:v>0.56379107638888892</c:v>
                </c:pt>
                <c:pt idx="373">
                  <c:v>0.56380365740740734</c:v>
                </c:pt>
                <c:pt idx="374">
                  <c:v>0.56381615740740743</c:v>
                </c:pt>
                <c:pt idx="375">
                  <c:v>0.56382883101851855</c:v>
                </c:pt>
                <c:pt idx="376">
                  <c:v>0.56384149305555553</c:v>
                </c:pt>
                <c:pt idx="377">
                  <c:v>0.56385414351851848</c:v>
                </c:pt>
                <c:pt idx="378">
                  <c:v>0.56386688657407413</c:v>
                </c:pt>
                <c:pt idx="379">
                  <c:v>0.56387957175925929</c:v>
                </c:pt>
                <c:pt idx="380">
                  <c:v>0.56389231481481483</c:v>
                </c:pt>
                <c:pt idx="381">
                  <c:v>0.56390480324074077</c:v>
                </c:pt>
                <c:pt idx="382">
                  <c:v>0.5639176041666667</c:v>
                </c:pt>
                <c:pt idx="383">
                  <c:v>0.56393026620370368</c:v>
                </c:pt>
                <c:pt idx="384">
                  <c:v>0.56394296296296298</c:v>
                </c:pt>
                <c:pt idx="385">
                  <c:v>0.56395557870370372</c:v>
                </c:pt>
                <c:pt idx="386">
                  <c:v>0.56396832175925926</c:v>
                </c:pt>
                <c:pt idx="387">
                  <c:v>0.56398104166666663</c:v>
                </c:pt>
                <c:pt idx="388">
                  <c:v>0.56399374999999996</c:v>
                </c:pt>
                <c:pt idx="389">
                  <c:v>0.56400653935185185</c:v>
                </c:pt>
                <c:pt idx="390">
                  <c:v>0.56401925925925933</c:v>
                </c:pt>
                <c:pt idx="391">
                  <c:v>0.56403218750000006</c:v>
                </c:pt>
                <c:pt idx="392">
                  <c:v>0.5640449305555556</c:v>
                </c:pt>
                <c:pt idx="393">
                  <c:v>0.56405760416666662</c:v>
                </c:pt>
                <c:pt idx="394">
                  <c:v>0.56406989583333333</c:v>
                </c:pt>
                <c:pt idx="395">
                  <c:v>0.56408255787037043</c:v>
                </c:pt>
                <c:pt idx="396">
                  <c:v>0.56409523148148155</c:v>
                </c:pt>
                <c:pt idx="397">
                  <c:v>0.56410776620370373</c:v>
                </c:pt>
                <c:pt idx="398">
                  <c:v>0.5641203587962963</c:v>
                </c:pt>
                <c:pt idx="399">
                  <c:v>0.56413292824074068</c:v>
                </c:pt>
                <c:pt idx="400">
                  <c:v>0.56414519675925923</c:v>
                </c:pt>
                <c:pt idx="401">
                  <c:v>0.56415793981481477</c:v>
                </c:pt>
                <c:pt idx="402">
                  <c:v>0.56417062499999993</c:v>
                </c:pt>
                <c:pt idx="403">
                  <c:v>0.56418320601851846</c:v>
                </c:pt>
                <c:pt idx="404">
                  <c:v>0.56419606481481488</c:v>
                </c:pt>
                <c:pt idx="405">
                  <c:v>0.56420884259259263</c:v>
                </c:pt>
                <c:pt idx="406">
                  <c:v>0.56422120370370366</c:v>
                </c:pt>
                <c:pt idx="407">
                  <c:v>0.56423391203703699</c:v>
                </c:pt>
                <c:pt idx="408">
                  <c:v>0.56424657407407408</c:v>
                </c:pt>
                <c:pt idx="409">
                  <c:v>0.56425924768518521</c:v>
                </c:pt>
                <c:pt idx="410">
                  <c:v>0.56427188657407412</c:v>
                </c:pt>
                <c:pt idx="411">
                  <c:v>0.56428450231481475</c:v>
                </c:pt>
                <c:pt idx="412">
                  <c:v>0.56429707175925925</c:v>
                </c:pt>
                <c:pt idx="413">
                  <c:v>0.56430965277777778</c:v>
                </c:pt>
                <c:pt idx="414">
                  <c:v>0.56432217592592593</c:v>
                </c:pt>
                <c:pt idx="415">
                  <c:v>0.56433479166666667</c:v>
                </c:pt>
                <c:pt idx="416">
                  <c:v>0.56434754629629624</c:v>
                </c:pt>
                <c:pt idx="417">
                  <c:v>0.56436018518518516</c:v>
                </c:pt>
                <c:pt idx="418">
                  <c:v>0.56437290509259264</c:v>
                </c:pt>
                <c:pt idx="419">
                  <c:v>0.56438559027777779</c:v>
                </c:pt>
                <c:pt idx="420">
                  <c:v>0.5643982291666666</c:v>
                </c:pt>
                <c:pt idx="421">
                  <c:v>0.56441083333333331</c:v>
                </c:pt>
                <c:pt idx="422">
                  <c:v>0.56442356481481482</c:v>
                </c:pt>
                <c:pt idx="423">
                  <c:v>0.56443615740740738</c:v>
                </c:pt>
              </c:numCache>
            </c:numRef>
          </c:cat>
          <c:val>
            <c:numRef>
              <c:f>phone!$J$2:$J$425</c:f>
              <c:numCache>
                <c:formatCode>0.00</c:formatCode>
                <c:ptCount val="424"/>
                <c:pt idx="0">
                  <c:v>5.0727200000011408E-4</c:v>
                </c:pt>
                <c:pt idx="1">
                  <c:v>5.0727200000011408E-4</c:v>
                </c:pt>
                <c:pt idx="2">
                  <c:v>5.0727200000011408E-4</c:v>
                </c:pt>
                <c:pt idx="3">
                  <c:v>5.0727200000011408E-4</c:v>
                </c:pt>
                <c:pt idx="4">
                  <c:v>5.0727200000011408E-4</c:v>
                </c:pt>
                <c:pt idx="5">
                  <c:v>-7.9506789999999938E-2</c:v>
                </c:pt>
                <c:pt idx="6">
                  <c:v>-7.9506789999999938E-2</c:v>
                </c:pt>
                <c:pt idx="7">
                  <c:v>-7.9506789999999938E-2</c:v>
                </c:pt>
                <c:pt idx="8">
                  <c:v>-7.9506789999999938E-2</c:v>
                </c:pt>
                <c:pt idx="9">
                  <c:v>-7.9506789999999938E-2</c:v>
                </c:pt>
                <c:pt idx="10">
                  <c:v>-7.9506789999999938E-2</c:v>
                </c:pt>
                <c:pt idx="11">
                  <c:v>-7.9506789999999938E-2</c:v>
                </c:pt>
                <c:pt idx="12">
                  <c:v>-7.9506789999999938E-2</c:v>
                </c:pt>
                <c:pt idx="13">
                  <c:v>-7.9506789999999938E-2</c:v>
                </c:pt>
                <c:pt idx="14">
                  <c:v>0.22887235600000011</c:v>
                </c:pt>
                <c:pt idx="15">
                  <c:v>0.22887235600000011</c:v>
                </c:pt>
                <c:pt idx="16">
                  <c:v>0.22887235600000011</c:v>
                </c:pt>
                <c:pt idx="17">
                  <c:v>0.22887235600000011</c:v>
                </c:pt>
                <c:pt idx="18">
                  <c:v>0.22887235600000011</c:v>
                </c:pt>
                <c:pt idx="19">
                  <c:v>0.22887235600000011</c:v>
                </c:pt>
                <c:pt idx="20">
                  <c:v>0.22887235600000011</c:v>
                </c:pt>
                <c:pt idx="21">
                  <c:v>0.22887235600000011</c:v>
                </c:pt>
                <c:pt idx="22">
                  <c:v>0.22887235600000011</c:v>
                </c:pt>
                <c:pt idx="23">
                  <c:v>0.22887235600000011</c:v>
                </c:pt>
                <c:pt idx="24">
                  <c:v>0.95829891799999967</c:v>
                </c:pt>
                <c:pt idx="25">
                  <c:v>0.95829891799999967</c:v>
                </c:pt>
                <c:pt idx="26">
                  <c:v>0.95829891799999967</c:v>
                </c:pt>
                <c:pt idx="27">
                  <c:v>0.95829891799999967</c:v>
                </c:pt>
                <c:pt idx="28">
                  <c:v>0.95829891799999967</c:v>
                </c:pt>
                <c:pt idx="29">
                  <c:v>0.95829891799999967</c:v>
                </c:pt>
                <c:pt idx="30">
                  <c:v>0.95829891799999967</c:v>
                </c:pt>
                <c:pt idx="31">
                  <c:v>0.95829891799999967</c:v>
                </c:pt>
                <c:pt idx="32">
                  <c:v>0.95829891799999967</c:v>
                </c:pt>
                <c:pt idx="33">
                  <c:v>1.9502041399999994</c:v>
                </c:pt>
                <c:pt idx="34">
                  <c:v>1.9502041399999994</c:v>
                </c:pt>
                <c:pt idx="35">
                  <c:v>1.9502041399999994</c:v>
                </c:pt>
                <c:pt idx="36">
                  <c:v>1.9502041399999994</c:v>
                </c:pt>
                <c:pt idx="37">
                  <c:v>1.9502041399999994</c:v>
                </c:pt>
                <c:pt idx="38">
                  <c:v>1.9502041399999994</c:v>
                </c:pt>
                <c:pt idx="39">
                  <c:v>1.9502041399999994</c:v>
                </c:pt>
                <c:pt idx="40">
                  <c:v>1.9502041399999994</c:v>
                </c:pt>
                <c:pt idx="41">
                  <c:v>1.9502041399999994</c:v>
                </c:pt>
                <c:pt idx="42">
                  <c:v>1.9502041399999994</c:v>
                </c:pt>
                <c:pt idx="43">
                  <c:v>0.43485727199999946</c:v>
                </c:pt>
                <c:pt idx="44">
                  <c:v>0.43485727199999946</c:v>
                </c:pt>
                <c:pt idx="45">
                  <c:v>0.43485727199999946</c:v>
                </c:pt>
                <c:pt idx="46">
                  <c:v>0.43485727199999946</c:v>
                </c:pt>
                <c:pt idx="47">
                  <c:v>0.43485727199999946</c:v>
                </c:pt>
                <c:pt idx="48">
                  <c:v>0.43485727199999946</c:v>
                </c:pt>
                <c:pt idx="49">
                  <c:v>0.43485727199999946</c:v>
                </c:pt>
                <c:pt idx="50">
                  <c:v>0.43485727199999946</c:v>
                </c:pt>
                <c:pt idx="51">
                  <c:v>0.43485727199999946</c:v>
                </c:pt>
                <c:pt idx="52">
                  <c:v>0.31825697000000019</c:v>
                </c:pt>
                <c:pt idx="53">
                  <c:v>0.31825697000000019</c:v>
                </c:pt>
                <c:pt idx="54">
                  <c:v>0.31825697000000019</c:v>
                </c:pt>
                <c:pt idx="55">
                  <c:v>0.31825697000000019</c:v>
                </c:pt>
                <c:pt idx="56">
                  <c:v>0.31825697000000019</c:v>
                </c:pt>
                <c:pt idx="57">
                  <c:v>0.31825697000000019</c:v>
                </c:pt>
                <c:pt idx="58">
                  <c:v>0.31825697000000019</c:v>
                </c:pt>
                <c:pt idx="59">
                  <c:v>0.31825697000000019</c:v>
                </c:pt>
                <c:pt idx="60">
                  <c:v>0.31825697000000019</c:v>
                </c:pt>
                <c:pt idx="61">
                  <c:v>0.13451664799999996</c:v>
                </c:pt>
                <c:pt idx="62">
                  <c:v>0.13451664799999996</c:v>
                </c:pt>
                <c:pt idx="63">
                  <c:v>0.13451664799999996</c:v>
                </c:pt>
                <c:pt idx="64">
                  <c:v>0.13451664799999996</c:v>
                </c:pt>
                <c:pt idx="65">
                  <c:v>0.13451664799999996</c:v>
                </c:pt>
                <c:pt idx="66">
                  <c:v>0.13451664799999996</c:v>
                </c:pt>
                <c:pt idx="67">
                  <c:v>0.13451664799999996</c:v>
                </c:pt>
                <c:pt idx="68">
                  <c:v>0.13451664799999996</c:v>
                </c:pt>
                <c:pt idx="69">
                  <c:v>0.13451664799999996</c:v>
                </c:pt>
                <c:pt idx="70">
                  <c:v>0.13451664799999996</c:v>
                </c:pt>
                <c:pt idx="71">
                  <c:v>0.20963149199999975</c:v>
                </c:pt>
                <c:pt idx="72">
                  <c:v>0.20963149199999975</c:v>
                </c:pt>
                <c:pt idx="73">
                  <c:v>0.20963149199999975</c:v>
                </c:pt>
                <c:pt idx="74">
                  <c:v>0.20963149199999975</c:v>
                </c:pt>
                <c:pt idx="75">
                  <c:v>0.20963149199999975</c:v>
                </c:pt>
                <c:pt idx="76">
                  <c:v>0.20963149199999975</c:v>
                </c:pt>
                <c:pt idx="77">
                  <c:v>0.20963149199999975</c:v>
                </c:pt>
                <c:pt idx="78">
                  <c:v>0.20963149199999975</c:v>
                </c:pt>
                <c:pt idx="79">
                  <c:v>0.20963149199999975</c:v>
                </c:pt>
                <c:pt idx="80">
                  <c:v>0.7940268029999995</c:v>
                </c:pt>
                <c:pt idx="81">
                  <c:v>0.7940268029999995</c:v>
                </c:pt>
                <c:pt idx="82">
                  <c:v>0.7940268029999995</c:v>
                </c:pt>
                <c:pt idx="83">
                  <c:v>0.7940268029999995</c:v>
                </c:pt>
                <c:pt idx="84">
                  <c:v>0.7940268029999995</c:v>
                </c:pt>
                <c:pt idx="85">
                  <c:v>0.7940268029999995</c:v>
                </c:pt>
                <c:pt idx="86">
                  <c:v>0.7940268029999995</c:v>
                </c:pt>
                <c:pt idx="87">
                  <c:v>0.7940268029999995</c:v>
                </c:pt>
                <c:pt idx="88">
                  <c:v>0.7940268029999995</c:v>
                </c:pt>
                <c:pt idx="89">
                  <c:v>11.601262500000001</c:v>
                </c:pt>
                <c:pt idx="90">
                  <c:v>11.601262500000001</c:v>
                </c:pt>
                <c:pt idx="91">
                  <c:v>11.601262500000001</c:v>
                </c:pt>
                <c:pt idx="92">
                  <c:v>11.601262500000001</c:v>
                </c:pt>
                <c:pt idx="93">
                  <c:v>11.601262500000001</c:v>
                </c:pt>
                <c:pt idx="94">
                  <c:v>11.601262500000001</c:v>
                </c:pt>
                <c:pt idx="95">
                  <c:v>11.601262500000001</c:v>
                </c:pt>
                <c:pt idx="96">
                  <c:v>11.601262500000001</c:v>
                </c:pt>
                <c:pt idx="97">
                  <c:v>11.601262500000001</c:v>
                </c:pt>
                <c:pt idx="98">
                  <c:v>11.601262500000001</c:v>
                </c:pt>
                <c:pt idx="99">
                  <c:v>8.5453187499999999</c:v>
                </c:pt>
                <c:pt idx="100">
                  <c:v>8.5453187499999999</c:v>
                </c:pt>
                <c:pt idx="101">
                  <c:v>8.5453187499999999</c:v>
                </c:pt>
                <c:pt idx="102">
                  <c:v>8.5453187499999999</c:v>
                </c:pt>
                <c:pt idx="103">
                  <c:v>8.5453187499999999</c:v>
                </c:pt>
                <c:pt idx="104">
                  <c:v>8.5453187499999999</c:v>
                </c:pt>
                <c:pt idx="105">
                  <c:v>8.5453187499999999</c:v>
                </c:pt>
                <c:pt idx="106">
                  <c:v>8.5453187499999999</c:v>
                </c:pt>
                <c:pt idx="107">
                  <c:v>8.5453187499999999</c:v>
                </c:pt>
                <c:pt idx="108">
                  <c:v>7.8364042400000002</c:v>
                </c:pt>
                <c:pt idx="109">
                  <c:v>7.8364042400000002</c:v>
                </c:pt>
                <c:pt idx="110">
                  <c:v>7.8364042400000002</c:v>
                </c:pt>
                <c:pt idx="111">
                  <c:v>7.8364042400000002</c:v>
                </c:pt>
                <c:pt idx="112">
                  <c:v>7.8364042400000002</c:v>
                </c:pt>
                <c:pt idx="113">
                  <c:v>7.8364042400000002</c:v>
                </c:pt>
                <c:pt idx="114">
                  <c:v>7.8364042400000002</c:v>
                </c:pt>
                <c:pt idx="115">
                  <c:v>7.8364042400000002</c:v>
                </c:pt>
                <c:pt idx="116">
                  <c:v>7.8364042400000002</c:v>
                </c:pt>
                <c:pt idx="117">
                  <c:v>7.8364042400000002</c:v>
                </c:pt>
                <c:pt idx="118">
                  <c:v>7.0040380579999999</c:v>
                </c:pt>
                <c:pt idx="119">
                  <c:v>7.0040380579999999</c:v>
                </c:pt>
                <c:pt idx="120">
                  <c:v>7.0040380579999999</c:v>
                </c:pt>
                <c:pt idx="121">
                  <c:v>7.0040380579999999</c:v>
                </c:pt>
                <c:pt idx="122">
                  <c:v>7.0040380579999999</c:v>
                </c:pt>
                <c:pt idx="123">
                  <c:v>7.0040380579999999</c:v>
                </c:pt>
                <c:pt idx="124">
                  <c:v>7.0040380579999999</c:v>
                </c:pt>
                <c:pt idx="125">
                  <c:v>7.0040380579999999</c:v>
                </c:pt>
                <c:pt idx="126">
                  <c:v>7.0040380579999999</c:v>
                </c:pt>
                <c:pt idx="127">
                  <c:v>7.4155625000000001</c:v>
                </c:pt>
                <c:pt idx="128">
                  <c:v>7.4155625000000001</c:v>
                </c:pt>
                <c:pt idx="129">
                  <c:v>7.4155625000000001</c:v>
                </c:pt>
                <c:pt idx="130">
                  <c:v>7.4155625000000001</c:v>
                </c:pt>
                <c:pt idx="131">
                  <c:v>7.4155625000000001</c:v>
                </c:pt>
                <c:pt idx="132">
                  <c:v>7.4155625000000001</c:v>
                </c:pt>
                <c:pt idx="133">
                  <c:v>7.4155625000000001</c:v>
                </c:pt>
                <c:pt idx="134">
                  <c:v>7.4155625000000001</c:v>
                </c:pt>
                <c:pt idx="135">
                  <c:v>7.4155625000000001</c:v>
                </c:pt>
                <c:pt idx="136">
                  <c:v>8.2373308039999991</c:v>
                </c:pt>
                <c:pt idx="137">
                  <c:v>8.2373308039999991</c:v>
                </c:pt>
                <c:pt idx="138">
                  <c:v>8.2373308039999991</c:v>
                </c:pt>
                <c:pt idx="139">
                  <c:v>8.2373308039999991</c:v>
                </c:pt>
                <c:pt idx="140">
                  <c:v>8.2373308039999991</c:v>
                </c:pt>
                <c:pt idx="141">
                  <c:v>8.2373308039999991</c:v>
                </c:pt>
                <c:pt idx="142">
                  <c:v>8.2373308039999991</c:v>
                </c:pt>
                <c:pt idx="143">
                  <c:v>8.2373308039999991</c:v>
                </c:pt>
                <c:pt idx="144">
                  <c:v>8.2373308039999991</c:v>
                </c:pt>
                <c:pt idx="145">
                  <c:v>8.2373308039999991</c:v>
                </c:pt>
                <c:pt idx="146">
                  <c:v>9.71104375</c:v>
                </c:pt>
                <c:pt idx="147">
                  <c:v>9.71104375</c:v>
                </c:pt>
                <c:pt idx="148">
                  <c:v>9.71104375</c:v>
                </c:pt>
                <c:pt idx="149">
                  <c:v>9.71104375</c:v>
                </c:pt>
                <c:pt idx="150">
                  <c:v>9.71104375</c:v>
                </c:pt>
                <c:pt idx="151">
                  <c:v>9.71104375</c:v>
                </c:pt>
                <c:pt idx="152">
                  <c:v>9.71104375</c:v>
                </c:pt>
                <c:pt idx="153">
                  <c:v>9.71104375</c:v>
                </c:pt>
                <c:pt idx="154">
                  <c:v>9.71104375</c:v>
                </c:pt>
                <c:pt idx="155">
                  <c:v>9.1900263439999996</c:v>
                </c:pt>
                <c:pt idx="156">
                  <c:v>9.1900263439999996</c:v>
                </c:pt>
                <c:pt idx="157">
                  <c:v>9.1900263439999996</c:v>
                </c:pt>
                <c:pt idx="158">
                  <c:v>9.1900263439999996</c:v>
                </c:pt>
                <c:pt idx="159">
                  <c:v>9.1900263439999996</c:v>
                </c:pt>
                <c:pt idx="160">
                  <c:v>9.1900263439999996</c:v>
                </c:pt>
                <c:pt idx="161">
                  <c:v>9.1900263439999996</c:v>
                </c:pt>
                <c:pt idx="162">
                  <c:v>9.1900263439999996</c:v>
                </c:pt>
                <c:pt idx="163">
                  <c:v>9.1900263439999996</c:v>
                </c:pt>
                <c:pt idx="164">
                  <c:v>9.1900263439999996</c:v>
                </c:pt>
                <c:pt idx="165">
                  <c:v>8.3143906249999997</c:v>
                </c:pt>
                <c:pt idx="166">
                  <c:v>8.3143906249999997</c:v>
                </c:pt>
                <c:pt idx="167">
                  <c:v>8.3143906249999997</c:v>
                </c:pt>
                <c:pt idx="168">
                  <c:v>8.3143906249999997</c:v>
                </c:pt>
                <c:pt idx="169">
                  <c:v>8.3143906249999997</c:v>
                </c:pt>
                <c:pt idx="170">
                  <c:v>8.3143906249999997</c:v>
                </c:pt>
                <c:pt idx="171">
                  <c:v>8.3143906249999997</c:v>
                </c:pt>
                <c:pt idx="172">
                  <c:v>8.3143906249999997</c:v>
                </c:pt>
                <c:pt idx="173">
                  <c:v>8.3143906249999997</c:v>
                </c:pt>
                <c:pt idx="174">
                  <c:v>8.4672896239999993</c:v>
                </c:pt>
                <c:pt idx="175">
                  <c:v>8.4672896239999993</c:v>
                </c:pt>
                <c:pt idx="176">
                  <c:v>8.4672896239999993</c:v>
                </c:pt>
                <c:pt idx="177">
                  <c:v>8.4672896239999993</c:v>
                </c:pt>
                <c:pt idx="178">
                  <c:v>8.4672896239999993</c:v>
                </c:pt>
                <c:pt idx="179">
                  <c:v>8.4672896239999993</c:v>
                </c:pt>
                <c:pt idx="180">
                  <c:v>8.4672896239999993</c:v>
                </c:pt>
                <c:pt idx="181">
                  <c:v>8.4672896239999993</c:v>
                </c:pt>
                <c:pt idx="182">
                  <c:v>8.4672896239999993</c:v>
                </c:pt>
                <c:pt idx="183">
                  <c:v>10.171949567999999</c:v>
                </c:pt>
                <c:pt idx="184">
                  <c:v>10.171949567999999</c:v>
                </c:pt>
                <c:pt idx="185">
                  <c:v>10.171949567999999</c:v>
                </c:pt>
                <c:pt idx="186">
                  <c:v>10.171949567999999</c:v>
                </c:pt>
                <c:pt idx="187">
                  <c:v>10.171949567999999</c:v>
                </c:pt>
                <c:pt idx="188">
                  <c:v>10.171949567999999</c:v>
                </c:pt>
                <c:pt idx="189">
                  <c:v>10.171949567999999</c:v>
                </c:pt>
                <c:pt idx="190">
                  <c:v>10.171949567999999</c:v>
                </c:pt>
                <c:pt idx="191">
                  <c:v>10.171949567999999</c:v>
                </c:pt>
                <c:pt idx="192">
                  <c:v>10.171949567999999</c:v>
                </c:pt>
                <c:pt idx="193">
                  <c:v>7.6704854959999995</c:v>
                </c:pt>
                <c:pt idx="194">
                  <c:v>7.6704854959999995</c:v>
                </c:pt>
                <c:pt idx="195">
                  <c:v>7.6704854959999995</c:v>
                </c:pt>
                <c:pt idx="196">
                  <c:v>7.6704854959999995</c:v>
                </c:pt>
                <c:pt idx="197">
                  <c:v>7.6704854959999995</c:v>
                </c:pt>
                <c:pt idx="198">
                  <c:v>7.6704854959999995</c:v>
                </c:pt>
                <c:pt idx="199">
                  <c:v>7.6704854959999995</c:v>
                </c:pt>
                <c:pt idx="200">
                  <c:v>7.6704854959999995</c:v>
                </c:pt>
                <c:pt idx="201">
                  <c:v>7.6704854959999995</c:v>
                </c:pt>
                <c:pt idx="202">
                  <c:v>8.8625000000000007</c:v>
                </c:pt>
                <c:pt idx="203">
                  <c:v>8.8625000000000007</c:v>
                </c:pt>
                <c:pt idx="204">
                  <c:v>8.8625000000000007</c:v>
                </c:pt>
                <c:pt idx="205">
                  <c:v>8.8625000000000007</c:v>
                </c:pt>
                <c:pt idx="206">
                  <c:v>8.8625000000000007</c:v>
                </c:pt>
                <c:pt idx="207">
                  <c:v>8.8625000000000007</c:v>
                </c:pt>
                <c:pt idx="208">
                  <c:v>8.8625000000000007</c:v>
                </c:pt>
                <c:pt idx="209">
                  <c:v>8.8625000000000007</c:v>
                </c:pt>
                <c:pt idx="210">
                  <c:v>8.8625000000000007</c:v>
                </c:pt>
                <c:pt idx="211">
                  <c:v>8.8625000000000007</c:v>
                </c:pt>
                <c:pt idx="212">
                  <c:v>7.5489258980000002</c:v>
                </c:pt>
                <c:pt idx="213">
                  <c:v>7.5489258980000002</c:v>
                </c:pt>
                <c:pt idx="214">
                  <c:v>7.5489258980000002</c:v>
                </c:pt>
                <c:pt idx="215">
                  <c:v>7.5489258980000002</c:v>
                </c:pt>
                <c:pt idx="216">
                  <c:v>7.5489258980000002</c:v>
                </c:pt>
                <c:pt idx="217">
                  <c:v>7.5489258980000002</c:v>
                </c:pt>
                <c:pt idx="218">
                  <c:v>7.5489258980000002</c:v>
                </c:pt>
                <c:pt idx="219">
                  <c:v>7.5489258980000002</c:v>
                </c:pt>
                <c:pt idx="220">
                  <c:v>7.5489258980000002</c:v>
                </c:pt>
                <c:pt idx="221">
                  <c:v>6.6245624999999997</c:v>
                </c:pt>
                <c:pt idx="222">
                  <c:v>6.6245624999999997</c:v>
                </c:pt>
                <c:pt idx="223">
                  <c:v>6.6245624999999997</c:v>
                </c:pt>
                <c:pt idx="224">
                  <c:v>6.6245624999999997</c:v>
                </c:pt>
                <c:pt idx="225">
                  <c:v>6.6245624999999997</c:v>
                </c:pt>
                <c:pt idx="226">
                  <c:v>6.6245624999999997</c:v>
                </c:pt>
                <c:pt idx="227">
                  <c:v>6.6245624999999997</c:v>
                </c:pt>
                <c:pt idx="228">
                  <c:v>6.6245624999999997</c:v>
                </c:pt>
                <c:pt idx="229">
                  <c:v>6.6245624999999997</c:v>
                </c:pt>
                <c:pt idx="230">
                  <c:v>9.0018355039999989</c:v>
                </c:pt>
                <c:pt idx="231">
                  <c:v>9.0018355039999989</c:v>
                </c:pt>
                <c:pt idx="232">
                  <c:v>9.0018355039999989</c:v>
                </c:pt>
                <c:pt idx="233">
                  <c:v>9.0018355039999989</c:v>
                </c:pt>
                <c:pt idx="234">
                  <c:v>9.0018355039999989</c:v>
                </c:pt>
                <c:pt idx="235">
                  <c:v>9.0018355039999989</c:v>
                </c:pt>
                <c:pt idx="236">
                  <c:v>9.0018355039999989</c:v>
                </c:pt>
                <c:pt idx="237">
                  <c:v>9.0018355039999989</c:v>
                </c:pt>
                <c:pt idx="238">
                  <c:v>9.0018355039999989</c:v>
                </c:pt>
                <c:pt idx="239">
                  <c:v>9.0018355039999989</c:v>
                </c:pt>
                <c:pt idx="240">
                  <c:v>9.6065626279999989</c:v>
                </c:pt>
                <c:pt idx="241">
                  <c:v>9.6065626279999989</c:v>
                </c:pt>
                <c:pt idx="242">
                  <c:v>9.6065626279999989</c:v>
                </c:pt>
                <c:pt idx="243">
                  <c:v>9.6065626279999989</c:v>
                </c:pt>
                <c:pt idx="244">
                  <c:v>9.6065626279999989</c:v>
                </c:pt>
                <c:pt idx="245">
                  <c:v>9.6065626279999989</c:v>
                </c:pt>
                <c:pt idx="246">
                  <c:v>9.6065626279999989</c:v>
                </c:pt>
                <c:pt idx="247">
                  <c:v>9.6065626279999989</c:v>
                </c:pt>
                <c:pt idx="248">
                  <c:v>9.6065626279999989</c:v>
                </c:pt>
                <c:pt idx="249">
                  <c:v>9.2688124999999992</c:v>
                </c:pt>
                <c:pt idx="250">
                  <c:v>9.2688124999999992</c:v>
                </c:pt>
                <c:pt idx="251">
                  <c:v>9.2688124999999992</c:v>
                </c:pt>
                <c:pt idx="252">
                  <c:v>9.2688124999999992</c:v>
                </c:pt>
                <c:pt idx="253">
                  <c:v>9.2688124999999992</c:v>
                </c:pt>
                <c:pt idx="254">
                  <c:v>9.2688124999999992</c:v>
                </c:pt>
                <c:pt idx="255">
                  <c:v>9.2688124999999992</c:v>
                </c:pt>
                <c:pt idx="256">
                  <c:v>9.2688124999999992</c:v>
                </c:pt>
                <c:pt idx="257">
                  <c:v>9.2688124999999992</c:v>
                </c:pt>
                <c:pt idx="258">
                  <c:v>9.7987323800000006</c:v>
                </c:pt>
                <c:pt idx="259">
                  <c:v>9.7987323800000006</c:v>
                </c:pt>
                <c:pt idx="260">
                  <c:v>9.7987323800000006</c:v>
                </c:pt>
                <c:pt idx="261">
                  <c:v>9.7987323800000006</c:v>
                </c:pt>
                <c:pt idx="262">
                  <c:v>9.7987323800000006</c:v>
                </c:pt>
                <c:pt idx="263">
                  <c:v>9.7987323800000006</c:v>
                </c:pt>
                <c:pt idx="264">
                  <c:v>9.7987323800000006</c:v>
                </c:pt>
                <c:pt idx="265">
                  <c:v>9.7987323800000006</c:v>
                </c:pt>
                <c:pt idx="266">
                  <c:v>9.7987323800000006</c:v>
                </c:pt>
                <c:pt idx="267">
                  <c:v>9.7754188840000005</c:v>
                </c:pt>
                <c:pt idx="268">
                  <c:v>9.7754188840000005</c:v>
                </c:pt>
                <c:pt idx="269">
                  <c:v>9.7754188840000005</c:v>
                </c:pt>
                <c:pt idx="270">
                  <c:v>9.7754188840000005</c:v>
                </c:pt>
                <c:pt idx="271">
                  <c:v>9.7754188840000005</c:v>
                </c:pt>
                <c:pt idx="272">
                  <c:v>9.7754188840000005</c:v>
                </c:pt>
                <c:pt idx="273">
                  <c:v>9.7754188840000005</c:v>
                </c:pt>
                <c:pt idx="274">
                  <c:v>9.7754188840000005</c:v>
                </c:pt>
                <c:pt idx="275">
                  <c:v>9.7754188840000005</c:v>
                </c:pt>
                <c:pt idx="276">
                  <c:v>9.5739568139999989</c:v>
                </c:pt>
                <c:pt idx="277">
                  <c:v>9.5739568139999989</c:v>
                </c:pt>
                <c:pt idx="278">
                  <c:v>9.5739568139999989</c:v>
                </c:pt>
                <c:pt idx="279">
                  <c:v>9.5739568139999989</c:v>
                </c:pt>
                <c:pt idx="280">
                  <c:v>9.5739568139999989</c:v>
                </c:pt>
                <c:pt idx="281">
                  <c:v>9.5739568139999989</c:v>
                </c:pt>
                <c:pt idx="282">
                  <c:v>9.5739568139999989</c:v>
                </c:pt>
                <c:pt idx="283">
                  <c:v>9.5739568139999989</c:v>
                </c:pt>
                <c:pt idx="284">
                  <c:v>9.5739568139999989</c:v>
                </c:pt>
                <c:pt idx="285">
                  <c:v>9.5739568139999989</c:v>
                </c:pt>
                <c:pt idx="286">
                  <c:v>9.5108716579999992</c:v>
                </c:pt>
                <c:pt idx="287">
                  <c:v>9.5108716579999992</c:v>
                </c:pt>
                <c:pt idx="288">
                  <c:v>9.5108716579999992</c:v>
                </c:pt>
                <c:pt idx="289">
                  <c:v>9.5108716579999992</c:v>
                </c:pt>
                <c:pt idx="290">
                  <c:v>9.5108716579999992</c:v>
                </c:pt>
                <c:pt idx="291">
                  <c:v>9.5108716579999992</c:v>
                </c:pt>
                <c:pt idx="292">
                  <c:v>9.5108716579999992</c:v>
                </c:pt>
                <c:pt idx="293">
                  <c:v>9.5108716579999992</c:v>
                </c:pt>
                <c:pt idx="294">
                  <c:v>9.5108716579999992</c:v>
                </c:pt>
                <c:pt idx="295">
                  <c:v>8.9946751280000008</c:v>
                </c:pt>
                <c:pt idx="296">
                  <c:v>8.9946751280000008</c:v>
                </c:pt>
                <c:pt idx="297">
                  <c:v>8.9946751280000008</c:v>
                </c:pt>
                <c:pt idx="298">
                  <c:v>8.9946751280000008</c:v>
                </c:pt>
                <c:pt idx="299">
                  <c:v>8.9946751280000008</c:v>
                </c:pt>
                <c:pt idx="300">
                  <c:v>8.9946751280000008</c:v>
                </c:pt>
                <c:pt idx="301">
                  <c:v>8.9946751280000008</c:v>
                </c:pt>
                <c:pt idx="302">
                  <c:v>8.9946751280000008</c:v>
                </c:pt>
                <c:pt idx="303">
                  <c:v>8.9946751280000008</c:v>
                </c:pt>
                <c:pt idx="304">
                  <c:v>9.1135308170000009</c:v>
                </c:pt>
                <c:pt idx="305">
                  <c:v>9.1135308170000009</c:v>
                </c:pt>
                <c:pt idx="306">
                  <c:v>9.1135308170000009</c:v>
                </c:pt>
                <c:pt idx="307">
                  <c:v>9.1135308170000009</c:v>
                </c:pt>
                <c:pt idx="308">
                  <c:v>9.1135308170000009</c:v>
                </c:pt>
                <c:pt idx="309">
                  <c:v>9.1135308170000009</c:v>
                </c:pt>
                <c:pt idx="310">
                  <c:v>9.1135308170000009</c:v>
                </c:pt>
                <c:pt idx="311">
                  <c:v>9.1135308170000009</c:v>
                </c:pt>
                <c:pt idx="312">
                  <c:v>9.1135308170000009</c:v>
                </c:pt>
                <c:pt idx="313">
                  <c:v>9.1135308170000009</c:v>
                </c:pt>
                <c:pt idx="314">
                  <c:v>8.5932782559999996</c:v>
                </c:pt>
                <c:pt idx="315">
                  <c:v>8.5932782559999996</c:v>
                </c:pt>
                <c:pt idx="316">
                  <c:v>8.5932782559999996</c:v>
                </c:pt>
                <c:pt idx="317">
                  <c:v>8.5932782559999996</c:v>
                </c:pt>
                <c:pt idx="318">
                  <c:v>8.5932782559999996</c:v>
                </c:pt>
                <c:pt idx="319">
                  <c:v>8.5932782559999996</c:v>
                </c:pt>
                <c:pt idx="320">
                  <c:v>8.5932782559999996</c:v>
                </c:pt>
                <c:pt idx="321">
                  <c:v>8.5932782559999996</c:v>
                </c:pt>
                <c:pt idx="322">
                  <c:v>8.5932782559999996</c:v>
                </c:pt>
                <c:pt idx="323">
                  <c:v>8.4404605040000007</c:v>
                </c:pt>
                <c:pt idx="324">
                  <c:v>8.4404605040000007</c:v>
                </c:pt>
                <c:pt idx="325">
                  <c:v>8.4404605040000007</c:v>
                </c:pt>
                <c:pt idx="326">
                  <c:v>8.4404605040000007</c:v>
                </c:pt>
                <c:pt idx="327">
                  <c:v>8.4404605040000007</c:v>
                </c:pt>
                <c:pt idx="328">
                  <c:v>8.4404605040000007</c:v>
                </c:pt>
                <c:pt idx="329">
                  <c:v>8.4404605040000007</c:v>
                </c:pt>
                <c:pt idx="330">
                  <c:v>8.4404605040000007</c:v>
                </c:pt>
                <c:pt idx="331">
                  <c:v>8.4404605040000007</c:v>
                </c:pt>
                <c:pt idx="332">
                  <c:v>8.9342937500000001</c:v>
                </c:pt>
                <c:pt idx="333">
                  <c:v>8.9342937500000001</c:v>
                </c:pt>
                <c:pt idx="334">
                  <c:v>8.9342937500000001</c:v>
                </c:pt>
                <c:pt idx="335">
                  <c:v>8.9342937500000001</c:v>
                </c:pt>
                <c:pt idx="336">
                  <c:v>8.9342937500000001</c:v>
                </c:pt>
                <c:pt idx="337">
                  <c:v>8.9342937500000001</c:v>
                </c:pt>
                <c:pt idx="338">
                  <c:v>8.9342937500000001</c:v>
                </c:pt>
                <c:pt idx="339">
                  <c:v>8.9342937500000001</c:v>
                </c:pt>
                <c:pt idx="340">
                  <c:v>8.9342937500000001</c:v>
                </c:pt>
                <c:pt idx="341">
                  <c:v>8.9342937500000001</c:v>
                </c:pt>
                <c:pt idx="342">
                  <c:v>8.198599999999999</c:v>
                </c:pt>
                <c:pt idx="343">
                  <c:v>8.198599999999999</c:v>
                </c:pt>
                <c:pt idx="344">
                  <c:v>8.198599999999999</c:v>
                </c:pt>
                <c:pt idx="345">
                  <c:v>8.198599999999999</c:v>
                </c:pt>
                <c:pt idx="346">
                  <c:v>8.198599999999999</c:v>
                </c:pt>
                <c:pt idx="347">
                  <c:v>8.198599999999999</c:v>
                </c:pt>
                <c:pt idx="348">
                  <c:v>8.198599999999999</c:v>
                </c:pt>
                <c:pt idx="349">
                  <c:v>8.198599999999999</c:v>
                </c:pt>
                <c:pt idx="350">
                  <c:v>8.198599999999999</c:v>
                </c:pt>
                <c:pt idx="351">
                  <c:v>7.1067839340000001</c:v>
                </c:pt>
                <c:pt idx="352">
                  <c:v>7.1067839340000001</c:v>
                </c:pt>
                <c:pt idx="353">
                  <c:v>7.1067839340000001</c:v>
                </c:pt>
                <c:pt idx="354">
                  <c:v>7.1067839340000001</c:v>
                </c:pt>
                <c:pt idx="355">
                  <c:v>7.1067839340000001</c:v>
                </c:pt>
                <c:pt idx="356">
                  <c:v>7.1067839340000001</c:v>
                </c:pt>
                <c:pt idx="357">
                  <c:v>7.1067839340000001</c:v>
                </c:pt>
                <c:pt idx="358">
                  <c:v>7.1067839340000001</c:v>
                </c:pt>
                <c:pt idx="359">
                  <c:v>7.1067839340000001</c:v>
                </c:pt>
                <c:pt idx="360">
                  <c:v>2.3989916359999999</c:v>
                </c:pt>
                <c:pt idx="361">
                  <c:v>2.3989916359999999</c:v>
                </c:pt>
                <c:pt idx="362">
                  <c:v>2.3989916359999999</c:v>
                </c:pt>
                <c:pt idx="363">
                  <c:v>2.3989916359999999</c:v>
                </c:pt>
                <c:pt idx="364">
                  <c:v>2.3989916359999999</c:v>
                </c:pt>
                <c:pt idx="365">
                  <c:v>2.3989916359999999</c:v>
                </c:pt>
                <c:pt idx="366">
                  <c:v>2.3989916359999999</c:v>
                </c:pt>
                <c:pt idx="367">
                  <c:v>2.3989916359999999</c:v>
                </c:pt>
                <c:pt idx="368">
                  <c:v>2.3989916359999999</c:v>
                </c:pt>
                <c:pt idx="369">
                  <c:v>2.3989916359999999</c:v>
                </c:pt>
                <c:pt idx="370">
                  <c:v>2.5401093750000001</c:v>
                </c:pt>
                <c:pt idx="371">
                  <c:v>2.5401093750000001</c:v>
                </c:pt>
                <c:pt idx="372">
                  <c:v>2.5401093750000001</c:v>
                </c:pt>
                <c:pt idx="373">
                  <c:v>2.5401093750000001</c:v>
                </c:pt>
                <c:pt idx="374">
                  <c:v>2.5401093750000001</c:v>
                </c:pt>
                <c:pt idx="375">
                  <c:v>2.5401093750000001</c:v>
                </c:pt>
                <c:pt idx="376">
                  <c:v>2.5401093750000001</c:v>
                </c:pt>
                <c:pt idx="377">
                  <c:v>2.5401093750000001</c:v>
                </c:pt>
                <c:pt idx="378">
                  <c:v>2.5401093750000001</c:v>
                </c:pt>
                <c:pt idx="379">
                  <c:v>2.1445178819999997</c:v>
                </c:pt>
                <c:pt idx="380">
                  <c:v>2.1445178819999997</c:v>
                </c:pt>
                <c:pt idx="381">
                  <c:v>2.1445178819999997</c:v>
                </c:pt>
                <c:pt idx="382">
                  <c:v>2.1445178819999997</c:v>
                </c:pt>
                <c:pt idx="383">
                  <c:v>2.1445178819999997</c:v>
                </c:pt>
                <c:pt idx="384">
                  <c:v>2.1445178819999997</c:v>
                </c:pt>
                <c:pt idx="385">
                  <c:v>2.1445178819999997</c:v>
                </c:pt>
                <c:pt idx="386">
                  <c:v>2.1445178819999997</c:v>
                </c:pt>
                <c:pt idx="387">
                  <c:v>2.1445178819999997</c:v>
                </c:pt>
                <c:pt idx="388">
                  <c:v>2.1445178819999997</c:v>
                </c:pt>
                <c:pt idx="389">
                  <c:v>2.2496749999999999</c:v>
                </c:pt>
                <c:pt idx="390">
                  <c:v>2.2496749999999999</c:v>
                </c:pt>
                <c:pt idx="391">
                  <c:v>2.2496749999999999</c:v>
                </c:pt>
                <c:pt idx="392">
                  <c:v>2.2496749999999999</c:v>
                </c:pt>
                <c:pt idx="393">
                  <c:v>2.2496749999999999</c:v>
                </c:pt>
                <c:pt idx="394">
                  <c:v>2.2496749999999999</c:v>
                </c:pt>
                <c:pt idx="395">
                  <c:v>2.2496749999999999</c:v>
                </c:pt>
                <c:pt idx="396">
                  <c:v>2.2496749999999999</c:v>
                </c:pt>
                <c:pt idx="397">
                  <c:v>2.2496749999999999</c:v>
                </c:pt>
                <c:pt idx="398">
                  <c:v>2.4261150759999994</c:v>
                </c:pt>
                <c:pt idx="399">
                  <c:v>2.4261150759999994</c:v>
                </c:pt>
                <c:pt idx="400">
                  <c:v>2.4261150759999994</c:v>
                </c:pt>
                <c:pt idx="401">
                  <c:v>2.4261150759999994</c:v>
                </c:pt>
                <c:pt idx="402">
                  <c:v>2.4261150759999994</c:v>
                </c:pt>
                <c:pt idx="403">
                  <c:v>2.4261150759999994</c:v>
                </c:pt>
                <c:pt idx="404">
                  <c:v>2.4261150759999994</c:v>
                </c:pt>
                <c:pt idx="405">
                  <c:v>2.4261150759999994</c:v>
                </c:pt>
                <c:pt idx="406">
                  <c:v>2.4261150759999994</c:v>
                </c:pt>
                <c:pt idx="407">
                  <c:v>7.2213651749999999</c:v>
                </c:pt>
                <c:pt idx="408">
                  <c:v>7.2213651749999999</c:v>
                </c:pt>
                <c:pt idx="409">
                  <c:v>7.2213651749999999</c:v>
                </c:pt>
                <c:pt idx="410">
                  <c:v>7.2213651749999999</c:v>
                </c:pt>
                <c:pt idx="411">
                  <c:v>7.2213651749999999</c:v>
                </c:pt>
                <c:pt idx="412">
                  <c:v>7.2213651749999999</c:v>
                </c:pt>
                <c:pt idx="413">
                  <c:v>7.2213651749999999</c:v>
                </c:pt>
                <c:pt idx="414">
                  <c:v>7.2213651749999999</c:v>
                </c:pt>
                <c:pt idx="415">
                  <c:v>7.2213651749999999</c:v>
                </c:pt>
                <c:pt idx="416">
                  <c:v>7.2213651749999999</c:v>
                </c:pt>
                <c:pt idx="417">
                  <c:v>1.7288489059999996</c:v>
                </c:pt>
                <c:pt idx="418">
                  <c:v>1.7288489059999996</c:v>
                </c:pt>
                <c:pt idx="419">
                  <c:v>1.7288489059999996</c:v>
                </c:pt>
                <c:pt idx="420">
                  <c:v>1.7288489059999996</c:v>
                </c:pt>
                <c:pt idx="421">
                  <c:v>1.7288489059999996</c:v>
                </c:pt>
                <c:pt idx="422">
                  <c:v>1.7288489059999996</c:v>
                </c:pt>
                <c:pt idx="423">
                  <c:v>1.7288489059999996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8-4545-8AE2-37AC78363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822880"/>
        <c:axId val="629824592"/>
      </c:lineChart>
      <c:catAx>
        <c:axId val="629822880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824592"/>
        <c:crosses val="autoZero"/>
        <c:auto val="1"/>
        <c:lblAlgn val="ctr"/>
        <c:lblOffset val="100"/>
        <c:noMultiLvlLbl val="0"/>
      </c:catAx>
      <c:valAx>
        <c:axId val="6298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82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Energy Consumption for Different Methods (Mobile/Laptop)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73297714053639"/>
          <c:y val="0.15036014511142712"/>
          <c:w val="0.87806888447141962"/>
          <c:h val="0.73532550318967416"/>
        </c:manualLayout>
      </c:layout>
      <c:lineChart>
        <c:grouping val="standard"/>
        <c:varyColors val="0"/>
        <c:ser>
          <c:idx val="0"/>
          <c:order val="0"/>
          <c:tx>
            <c:strRef>
              <c:f>Sheet4!$F$13</c:f>
              <c:strCache>
                <c:ptCount val="1"/>
                <c:pt idx="0">
                  <c:v>Search-Laptop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Sheet4!$E$14:$E$37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Sheet4!$F$14:$F$37</c:f>
              <c:numCache>
                <c:formatCode>_(* #,##0.00_);_(* \(#,##0.00\);_(* "-"??_);_(@_)</c:formatCode>
                <c:ptCount val="24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F-5A40-A10B-13988403BBC5}"/>
            </c:ext>
          </c:extLst>
        </c:ser>
        <c:ser>
          <c:idx val="1"/>
          <c:order val="1"/>
          <c:tx>
            <c:strRef>
              <c:f>Sheet4!$G$13</c:f>
              <c:strCache>
                <c:ptCount val="1"/>
                <c:pt idx="0">
                  <c:v>Offline GPT Lasting 3 minutes</c:v>
                </c:pt>
              </c:strCache>
            </c:strRef>
          </c:tx>
          <c:spPr>
            <a:ln w="571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Sheet4!$E$14:$E$37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Sheet4!$G$14:$G$37</c:f>
              <c:numCache>
                <c:formatCode>_(* #,##0.00_);_(* \(#,##0.00\);_(* "-"??_);_(@_)</c:formatCode>
                <c:ptCount val="24"/>
                <c:pt idx="0">
                  <c:v>0</c:v>
                </c:pt>
                <c:pt idx="1">
                  <c:v>0.26666666666666666</c:v>
                </c:pt>
                <c:pt idx="2">
                  <c:v>0.53333333333333333</c:v>
                </c:pt>
                <c:pt idx="3">
                  <c:v>0.8</c:v>
                </c:pt>
                <c:pt idx="4" formatCode="General">
                  <c:v>0.8</c:v>
                </c:pt>
                <c:pt idx="5" formatCode="General">
                  <c:v>0.8</c:v>
                </c:pt>
                <c:pt idx="6" formatCode="General">
                  <c:v>0.8</c:v>
                </c:pt>
                <c:pt idx="7" formatCode="General">
                  <c:v>0.8</c:v>
                </c:pt>
                <c:pt idx="8" formatCode="General">
                  <c:v>0.8</c:v>
                </c:pt>
                <c:pt idx="9" formatCode="General">
                  <c:v>0.8</c:v>
                </c:pt>
                <c:pt idx="10" formatCode="General">
                  <c:v>0.8</c:v>
                </c:pt>
                <c:pt idx="11" formatCode="General">
                  <c:v>0.8</c:v>
                </c:pt>
                <c:pt idx="12" formatCode="General">
                  <c:v>0.8</c:v>
                </c:pt>
                <c:pt idx="13" formatCode="General">
                  <c:v>0.8</c:v>
                </c:pt>
                <c:pt idx="14" formatCode="General">
                  <c:v>0.8</c:v>
                </c:pt>
                <c:pt idx="15" formatCode="General">
                  <c:v>0.8</c:v>
                </c:pt>
                <c:pt idx="16" formatCode="General">
                  <c:v>0.8</c:v>
                </c:pt>
                <c:pt idx="17" formatCode="General">
                  <c:v>0.8</c:v>
                </c:pt>
                <c:pt idx="18" formatCode="General">
                  <c:v>0.8</c:v>
                </c:pt>
                <c:pt idx="19" formatCode="General">
                  <c:v>0.8</c:v>
                </c:pt>
                <c:pt idx="20" formatCode="General">
                  <c:v>0.8</c:v>
                </c:pt>
                <c:pt idx="21" formatCode="General">
                  <c:v>0.8</c:v>
                </c:pt>
                <c:pt idx="22" formatCode="General">
                  <c:v>0.8</c:v>
                </c:pt>
                <c:pt idx="23" formatCode="General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F-5A40-A10B-13988403BBC5}"/>
            </c:ext>
          </c:extLst>
        </c:ser>
        <c:ser>
          <c:idx val="2"/>
          <c:order val="2"/>
          <c:tx>
            <c:strRef>
              <c:f>Sheet4!$H$13</c:f>
              <c:strCache>
                <c:ptCount val="1"/>
                <c:pt idx="0">
                  <c:v>Mobile Phone-Search</c:v>
                </c:pt>
              </c:strCache>
            </c:strRef>
          </c:tx>
          <c:spPr>
            <a:ln w="28575" cap="rnd">
              <a:solidFill>
                <a:schemeClr val="tx2">
                  <a:lumMod val="25000"/>
                  <a:lumOff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Sheet4!$E$14:$E$37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Sheet4!$H$14:$H$37</c:f>
              <c:numCache>
                <c:formatCode>_(* #,##0.00_);_(* \(#,##0.00\);_(* "-"??_);_(@_)</c:formatCode>
                <c:ptCount val="2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5.9999999999999991E-2</c:v>
                </c:pt>
                <c:pt idx="4">
                  <c:v>0.08</c:v>
                </c:pt>
                <c:pt idx="5">
                  <c:v>0.1</c:v>
                </c:pt>
                <c:pt idx="6">
                  <c:v>0.11999999999999998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0.23999999999999996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0.33999999999999997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5F-5A40-A10B-13988403BBC5}"/>
            </c:ext>
          </c:extLst>
        </c:ser>
        <c:ser>
          <c:idx val="3"/>
          <c:order val="3"/>
          <c:tx>
            <c:strRef>
              <c:f>Sheet4!$I$13</c:f>
              <c:strCache>
                <c:ptCount val="1"/>
                <c:pt idx="0">
                  <c:v>Mobile Phone-Private LLM</c:v>
                </c:pt>
              </c:strCache>
            </c:strRef>
          </c:tx>
          <c:spPr>
            <a:ln w="57150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Sheet4!$E$14:$E$37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Sheet4!$I$14:$I$37</c:f>
              <c:numCache>
                <c:formatCode>General</c:formatCode>
                <c:ptCount val="24"/>
                <c:pt idx="0">
                  <c:v>0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5F-5A40-A10B-13988403B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201103"/>
        <c:axId val="646204975"/>
      </c:lineChart>
      <c:catAx>
        <c:axId val="584201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04975"/>
        <c:crosses val="autoZero"/>
        <c:auto val="1"/>
        <c:lblAlgn val="ctr"/>
        <c:lblOffset val="100"/>
        <c:noMultiLvlLbl val="0"/>
      </c:catAx>
      <c:valAx>
        <c:axId val="6462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Watt-Hour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0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791734638390428E-2"/>
          <c:y val="0.24228469099980368"/>
          <c:w val="0.52541632816350636"/>
          <c:h val="0.14543510285642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GPT-OSS-20b Energy  Consumption - miliWatt </a:t>
            </a:r>
          </a:p>
          <a:p>
            <a:pPr>
              <a:defRPr/>
            </a:pPr>
            <a:r>
              <a:rPr lang="en-GB"/>
              <a:t>("In python give an example to major computer algorithms"</a:t>
            </a:r>
            <a:r>
              <a:rPr lang="en-GB" baseline="0"/>
              <a:t>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'gpt-gpu-laptop-en'!$B$1</c:f>
              <c:strCache>
                <c:ptCount val="1"/>
                <c:pt idx="0">
                  <c:v>CPU Power (mW)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'gpt-gpu-laptop-en'!$A$2:$A$49</c:f>
              <c:numCache>
                <c:formatCode>[$-F400]h:mm:ss\ am/pm</c:formatCode>
                <c:ptCount val="48"/>
                <c:pt idx="0">
                  <c:v>45876.530046296299</c:v>
                </c:pt>
                <c:pt idx="1">
                  <c:v>45876.530127314814</c:v>
                </c:pt>
                <c:pt idx="2">
                  <c:v>45876.53020833333</c:v>
                </c:pt>
                <c:pt idx="3">
                  <c:v>45876.530289351853</c:v>
                </c:pt>
                <c:pt idx="4">
                  <c:v>45876.530370370368</c:v>
                </c:pt>
                <c:pt idx="5">
                  <c:v>45876.530451388891</c:v>
                </c:pt>
                <c:pt idx="6">
                  <c:v>45876.530532407407</c:v>
                </c:pt>
                <c:pt idx="7">
                  <c:v>45876.530613425923</c:v>
                </c:pt>
                <c:pt idx="8">
                  <c:v>45876.530694444446</c:v>
                </c:pt>
                <c:pt idx="9">
                  <c:v>45876.530810185184</c:v>
                </c:pt>
                <c:pt idx="10">
                  <c:v>45876.530891203707</c:v>
                </c:pt>
                <c:pt idx="11">
                  <c:v>45876.530972222223</c:v>
                </c:pt>
                <c:pt idx="12">
                  <c:v>45876.531053240738</c:v>
                </c:pt>
                <c:pt idx="13">
                  <c:v>45876.531145833331</c:v>
                </c:pt>
                <c:pt idx="14">
                  <c:v>45876.531226851854</c:v>
                </c:pt>
                <c:pt idx="15">
                  <c:v>45876.531319444446</c:v>
                </c:pt>
                <c:pt idx="16">
                  <c:v>45876.531400462962</c:v>
                </c:pt>
                <c:pt idx="17">
                  <c:v>45876.531493055554</c:v>
                </c:pt>
                <c:pt idx="18">
                  <c:v>45876.531574074077</c:v>
                </c:pt>
                <c:pt idx="19">
                  <c:v>45876.531666666669</c:v>
                </c:pt>
                <c:pt idx="20">
                  <c:v>45876.531759259262</c:v>
                </c:pt>
                <c:pt idx="21">
                  <c:v>45876.531840277778</c:v>
                </c:pt>
                <c:pt idx="22">
                  <c:v>45876.53193287037</c:v>
                </c:pt>
                <c:pt idx="23">
                  <c:v>45876.532013888886</c:v>
                </c:pt>
                <c:pt idx="24">
                  <c:v>45876.532106481478</c:v>
                </c:pt>
                <c:pt idx="25">
                  <c:v>45876.532199074078</c:v>
                </c:pt>
                <c:pt idx="26">
                  <c:v>45876.532280092593</c:v>
                </c:pt>
                <c:pt idx="27">
                  <c:v>45876.532395833332</c:v>
                </c:pt>
                <c:pt idx="28">
                  <c:v>45876.532534722224</c:v>
                </c:pt>
                <c:pt idx="29">
                  <c:v>45876.532685185186</c:v>
                </c:pt>
                <c:pt idx="30">
                  <c:v>45876.532824074071</c:v>
                </c:pt>
                <c:pt idx="31">
                  <c:v>45876.532916666663</c:v>
                </c:pt>
                <c:pt idx="32">
                  <c:v>45876.533009259256</c:v>
                </c:pt>
                <c:pt idx="33">
                  <c:v>45876.533101851855</c:v>
                </c:pt>
                <c:pt idx="34">
                  <c:v>45876.533217592594</c:v>
                </c:pt>
                <c:pt idx="35">
                  <c:v>45876.533333333333</c:v>
                </c:pt>
                <c:pt idx="36">
                  <c:v>45876.533483796295</c:v>
                </c:pt>
                <c:pt idx="37">
                  <c:v>45876.533564814818</c:v>
                </c:pt>
                <c:pt idx="38">
                  <c:v>45876.533645833333</c:v>
                </c:pt>
                <c:pt idx="39">
                  <c:v>45876.533726851849</c:v>
                </c:pt>
                <c:pt idx="40">
                  <c:v>45876.533807870372</c:v>
                </c:pt>
                <c:pt idx="41">
                  <c:v>45876.533888888887</c:v>
                </c:pt>
                <c:pt idx="42">
                  <c:v>45876.53396990741</c:v>
                </c:pt>
                <c:pt idx="43">
                  <c:v>45876.534050925926</c:v>
                </c:pt>
                <c:pt idx="44">
                  <c:v>45876.534131944441</c:v>
                </c:pt>
                <c:pt idx="45">
                  <c:v>45876.534212962964</c:v>
                </c:pt>
                <c:pt idx="46">
                  <c:v>45876.53429398148</c:v>
                </c:pt>
                <c:pt idx="47">
                  <c:v>45876.534375000003</c:v>
                </c:pt>
              </c:numCache>
            </c:numRef>
          </c:cat>
          <c:val>
            <c:numRef>
              <c:f>'gpt-gpu-laptop-en'!$B$2:$B$49</c:f>
              <c:numCache>
                <c:formatCode>General</c:formatCode>
                <c:ptCount val="48"/>
                <c:pt idx="0">
                  <c:v>132</c:v>
                </c:pt>
                <c:pt idx="1">
                  <c:v>259</c:v>
                </c:pt>
                <c:pt idx="2">
                  <c:v>176</c:v>
                </c:pt>
                <c:pt idx="3">
                  <c:v>114</c:v>
                </c:pt>
                <c:pt idx="4">
                  <c:v>257</c:v>
                </c:pt>
                <c:pt idx="5">
                  <c:v>196</c:v>
                </c:pt>
                <c:pt idx="6">
                  <c:v>2144</c:v>
                </c:pt>
                <c:pt idx="7">
                  <c:v>3009</c:v>
                </c:pt>
                <c:pt idx="8">
                  <c:v>6253</c:v>
                </c:pt>
                <c:pt idx="9">
                  <c:v>676</c:v>
                </c:pt>
                <c:pt idx="10">
                  <c:v>623</c:v>
                </c:pt>
                <c:pt idx="11">
                  <c:v>5382</c:v>
                </c:pt>
                <c:pt idx="12">
                  <c:v>10827</c:v>
                </c:pt>
                <c:pt idx="13">
                  <c:v>10839</c:v>
                </c:pt>
                <c:pt idx="14">
                  <c:v>11214</c:v>
                </c:pt>
                <c:pt idx="15">
                  <c:v>10963</c:v>
                </c:pt>
                <c:pt idx="16">
                  <c:v>10760</c:v>
                </c:pt>
                <c:pt idx="17">
                  <c:v>10529</c:v>
                </c:pt>
                <c:pt idx="18">
                  <c:v>10864</c:v>
                </c:pt>
                <c:pt idx="19">
                  <c:v>11425</c:v>
                </c:pt>
                <c:pt idx="20">
                  <c:v>10669</c:v>
                </c:pt>
                <c:pt idx="21">
                  <c:v>12032</c:v>
                </c:pt>
                <c:pt idx="22">
                  <c:v>11419</c:v>
                </c:pt>
                <c:pt idx="23">
                  <c:v>11350</c:v>
                </c:pt>
                <c:pt idx="24">
                  <c:v>10518</c:v>
                </c:pt>
                <c:pt idx="25">
                  <c:v>10115</c:v>
                </c:pt>
                <c:pt idx="26">
                  <c:v>10007</c:v>
                </c:pt>
                <c:pt idx="27">
                  <c:v>8353</c:v>
                </c:pt>
                <c:pt idx="28">
                  <c:v>8713</c:v>
                </c:pt>
                <c:pt idx="29">
                  <c:v>7385</c:v>
                </c:pt>
                <c:pt idx="30">
                  <c:v>9792</c:v>
                </c:pt>
                <c:pt idx="31">
                  <c:v>8794</c:v>
                </c:pt>
                <c:pt idx="32">
                  <c:v>8978</c:v>
                </c:pt>
                <c:pt idx="33">
                  <c:v>6627</c:v>
                </c:pt>
                <c:pt idx="34">
                  <c:v>13507</c:v>
                </c:pt>
                <c:pt idx="35">
                  <c:v>14930</c:v>
                </c:pt>
                <c:pt idx="36">
                  <c:v>4184</c:v>
                </c:pt>
                <c:pt idx="37">
                  <c:v>665</c:v>
                </c:pt>
                <c:pt idx="38">
                  <c:v>508</c:v>
                </c:pt>
                <c:pt idx="39">
                  <c:v>220</c:v>
                </c:pt>
                <c:pt idx="40">
                  <c:v>120</c:v>
                </c:pt>
                <c:pt idx="41">
                  <c:v>170</c:v>
                </c:pt>
                <c:pt idx="42">
                  <c:v>181</c:v>
                </c:pt>
                <c:pt idx="43">
                  <c:v>172</c:v>
                </c:pt>
                <c:pt idx="44">
                  <c:v>129</c:v>
                </c:pt>
                <c:pt idx="45">
                  <c:v>121</c:v>
                </c:pt>
                <c:pt idx="46">
                  <c:v>134</c:v>
                </c:pt>
                <c:pt idx="47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9-7B4A-9204-5FD1908AFF24}"/>
            </c:ext>
          </c:extLst>
        </c:ser>
        <c:ser>
          <c:idx val="1"/>
          <c:order val="1"/>
          <c:tx>
            <c:strRef>
              <c:f>'gpt-gpu-laptop-en'!$C$1</c:f>
              <c:strCache>
                <c:ptCount val="1"/>
                <c:pt idx="0">
                  <c:v>GPU Power (mW)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'gpt-gpu-laptop-en'!$A$2:$A$49</c:f>
              <c:numCache>
                <c:formatCode>[$-F400]h:mm:ss\ am/pm</c:formatCode>
                <c:ptCount val="48"/>
                <c:pt idx="0">
                  <c:v>45876.530046296299</c:v>
                </c:pt>
                <c:pt idx="1">
                  <c:v>45876.530127314814</c:v>
                </c:pt>
                <c:pt idx="2">
                  <c:v>45876.53020833333</c:v>
                </c:pt>
                <c:pt idx="3">
                  <c:v>45876.530289351853</c:v>
                </c:pt>
                <c:pt idx="4">
                  <c:v>45876.530370370368</c:v>
                </c:pt>
                <c:pt idx="5">
                  <c:v>45876.530451388891</c:v>
                </c:pt>
                <c:pt idx="6">
                  <c:v>45876.530532407407</c:v>
                </c:pt>
                <c:pt idx="7">
                  <c:v>45876.530613425923</c:v>
                </c:pt>
                <c:pt idx="8">
                  <c:v>45876.530694444446</c:v>
                </c:pt>
                <c:pt idx="9">
                  <c:v>45876.530810185184</c:v>
                </c:pt>
                <c:pt idx="10">
                  <c:v>45876.530891203707</c:v>
                </c:pt>
                <c:pt idx="11">
                  <c:v>45876.530972222223</c:v>
                </c:pt>
                <c:pt idx="12">
                  <c:v>45876.531053240738</c:v>
                </c:pt>
                <c:pt idx="13">
                  <c:v>45876.531145833331</c:v>
                </c:pt>
                <c:pt idx="14">
                  <c:v>45876.531226851854</c:v>
                </c:pt>
                <c:pt idx="15">
                  <c:v>45876.531319444446</c:v>
                </c:pt>
                <c:pt idx="16">
                  <c:v>45876.531400462962</c:v>
                </c:pt>
                <c:pt idx="17">
                  <c:v>45876.531493055554</c:v>
                </c:pt>
                <c:pt idx="18">
                  <c:v>45876.531574074077</c:v>
                </c:pt>
                <c:pt idx="19">
                  <c:v>45876.531666666669</c:v>
                </c:pt>
                <c:pt idx="20">
                  <c:v>45876.531759259262</c:v>
                </c:pt>
                <c:pt idx="21">
                  <c:v>45876.531840277778</c:v>
                </c:pt>
                <c:pt idx="22">
                  <c:v>45876.53193287037</c:v>
                </c:pt>
                <c:pt idx="23">
                  <c:v>45876.532013888886</c:v>
                </c:pt>
                <c:pt idx="24">
                  <c:v>45876.532106481478</c:v>
                </c:pt>
                <c:pt idx="25">
                  <c:v>45876.532199074078</c:v>
                </c:pt>
                <c:pt idx="26">
                  <c:v>45876.532280092593</c:v>
                </c:pt>
                <c:pt idx="27">
                  <c:v>45876.532395833332</c:v>
                </c:pt>
                <c:pt idx="28">
                  <c:v>45876.532534722224</c:v>
                </c:pt>
                <c:pt idx="29">
                  <c:v>45876.532685185186</c:v>
                </c:pt>
                <c:pt idx="30">
                  <c:v>45876.532824074071</c:v>
                </c:pt>
                <c:pt idx="31">
                  <c:v>45876.532916666663</c:v>
                </c:pt>
                <c:pt idx="32">
                  <c:v>45876.533009259256</c:v>
                </c:pt>
                <c:pt idx="33">
                  <c:v>45876.533101851855</c:v>
                </c:pt>
                <c:pt idx="34">
                  <c:v>45876.533217592594</c:v>
                </c:pt>
                <c:pt idx="35">
                  <c:v>45876.533333333333</c:v>
                </c:pt>
                <c:pt idx="36">
                  <c:v>45876.533483796295</c:v>
                </c:pt>
                <c:pt idx="37">
                  <c:v>45876.533564814818</c:v>
                </c:pt>
                <c:pt idx="38">
                  <c:v>45876.533645833333</c:v>
                </c:pt>
                <c:pt idx="39">
                  <c:v>45876.533726851849</c:v>
                </c:pt>
                <c:pt idx="40">
                  <c:v>45876.533807870372</c:v>
                </c:pt>
                <c:pt idx="41">
                  <c:v>45876.533888888887</c:v>
                </c:pt>
                <c:pt idx="42">
                  <c:v>45876.53396990741</c:v>
                </c:pt>
                <c:pt idx="43">
                  <c:v>45876.534050925926</c:v>
                </c:pt>
                <c:pt idx="44">
                  <c:v>45876.534131944441</c:v>
                </c:pt>
                <c:pt idx="45">
                  <c:v>45876.534212962964</c:v>
                </c:pt>
                <c:pt idx="46">
                  <c:v>45876.53429398148</c:v>
                </c:pt>
                <c:pt idx="47">
                  <c:v>45876.534375000003</c:v>
                </c:pt>
              </c:numCache>
            </c:numRef>
          </c:cat>
          <c:val>
            <c:numRef>
              <c:f>'gpt-gpu-laptop-en'!$C$2:$C$49</c:f>
              <c:numCache>
                <c:formatCode>General</c:formatCode>
                <c:ptCount val="48"/>
                <c:pt idx="0">
                  <c:v>7</c:v>
                </c:pt>
                <c:pt idx="1">
                  <c:v>11</c:v>
                </c:pt>
                <c:pt idx="2">
                  <c:v>5</c:v>
                </c:pt>
                <c:pt idx="3">
                  <c:v>4</c:v>
                </c:pt>
                <c:pt idx="4">
                  <c:v>13</c:v>
                </c:pt>
                <c:pt idx="5">
                  <c:v>6</c:v>
                </c:pt>
                <c:pt idx="6">
                  <c:v>41</c:v>
                </c:pt>
                <c:pt idx="7">
                  <c:v>49</c:v>
                </c:pt>
                <c:pt idx="8">
                  <c:v>37</c:v>
                </c:pt>
                <c:pt idx="9">
                  <c:v>9</c:v>
                </c:pt>
                <c:pt idx="10">
                  <c:v>14</c:v>
                </c:pt>
                <c:pt idx="11">
                  <c:v>1700</c:v>
                </c:pt>
                <c:pt idx="12">
                  <c:v>5321</c:v>
                </c:pt>
                <c:pt idx="13">
                  <c:v>5458</c:v>
                </c:pt>
                <c:pt idx="14">
                  <c:v>5230</c:v>
                </c:pt>
                <c:pt idx="15">
                  <c:v>5424</c:v>
                </c:pt>
                <c:pt idx="16">
                  <c:v>5635</c:v>
                </c:pt>
                <c:pt idx="17">
                  <c:v>5816</c:v>
                </c:pt>
                <c:pt idx="18">
                  <c:v>5513</c:v>
                </c:pt>
                <c:pt idx="19">
                  <c:v>5341</c:v>
                </c:pt>
                <c:pt idx="20">
                  <c:v>5753</c:v>
                </c:pt>
                <c:pt idx="21">
                  <c:v>4946</c:v>
                </c:pt>
                <c:pt idx="22">
                  <c:v>5607</c:v>
                </c:pt>
                <c:pt idx="23">
                  <c:v>5559</c:v>
                </c:pt>
                <c:pt idx="24">
                  <c:v>5957</c:v>
                </c:pt>
                <c:pt idx="25">
                  <c:v>3293</c:v>
                </c:pt>
                <c:pt idx="26">
                  <c:v>3927</c:v>
                </c:pt>
                <c:pt idx="27">
                  <c:v>1323</c:v>
                </c:pt>
                <c:pt idx="28">
                  <c:v>2199</c:v>
                </c:pt>
                <c:pt idx="29">
                  <c:v>1253</c:v>
                </c:pt>
                <c:pt idx="30">
                  <c:v>4862</c:v>
                </c:pt>
                <c:pt idx="31">
                  <c:v>4140</c:v>
                </c:pt>
                <c:pt idx="32">
                  <c:v>4583</c:v>
                </c:pt>
                <c:pt idx="33">
                  <c:v>925</c:v>
                </c:pt>
                <c:pt idx="34">
                  <c:v>16</c:v>
                </c:pt>
                <c:pt idx="35">
                  <c:v>55</c:v>
                </c:pt>
                <c:pt idx="36">
                  <c:v>18</c:v>
                </c:pt>
                <c:pt idx="37">
                  <c:v>13</c:v>
                </c:pt>
                <c:pt idx="38">
                  <c:v>8</c:v>
                </c:pt>
                <c:pt idx="39">
                  <c:v>13</c:v>
                </c:pt>
                <c:pt idx="40">
                  <c:v>7</c:v>
                </c:pt>
                <c:pt idx="41">
                  <c:v>6</c:v>
                </c:pt>
                <c:pt idx="42">
                  <c:v>7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09-7B4A-9204-5FD1908AF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820240"/>
        <c:axId val="1732821952"/>
      </c:areaChart>
      <c:catAx>
        <c:axId val="1732820240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21952"/>
        <c:crosses val="autoZero"/>
        <c:auto val="0"/>
        <c:lblAlgn val="ctr"/>
        <c:lblOffset val="100"/>
        <c:noMultiLvlLbl val="0"/>
      </c:catAx>
      <c:valAx>
        <c:axId val="173282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2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988469548791209"/>
          <c:y val="0.13026551471249764"/>
          <c:w val="0.29096542012371618"/>
          <c:h val="4.17346457499457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Search Query on</a:t>
            </a:r>
            <a:r>
              <a:rPr lang="en-GB" baseline="0"/>
              <a:t> Browser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'search-laptop'!$B$1</c:f>
              <c:strCache>
                <c:ptCount val="1"/>
                <c:pt idx="0">
                  <c:v>CPU Power (mW)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'search-laptop'!$A$2:$A$14</c:f>
              <c:numCache>
                <c:formatCode>[$-F400]h:mm:ss\ am/pm</c:formatCode>
                <c:ptCount val="13"/>
                <c:pt idx="0">
                  <c:v>45876.54483796296</c:v>
                </c:pt>
                <c:pt idx="1">
                  <c:v>45876.544918981483</c:v>
                </c:pt>
                <c:pt idx="2">
                  <c:v>45876.544999999998</c:v>
                </c:pt>
                <c:pt idx="3">
                  <c:v>45876.545081018521</c:v>
                </c:pt>
                <c:pt idx="4">
                  <c:v>45876.545162037037</c:v>
                </c:pt>
                <c:pt idx="5">
                  <c:v>45876.545243055552</c:v>
                </c:pt>
                <c:pt idx="6">
                  <c:v>45876.545324074075</c:v>
                </c:pt>
                <c:pt idx="7">
                  <c:v>45876.545405092591</c:v>
                </c:pt>
                <c:pt idx="8">
                  <c:v>45876.545486111114</c:v>
                </c:pt>
                <c:pt idx="9">
                  <c:v>45876.545567129629</c:v>
                </c:pt>
                <c:pt idx="10">
                  <c:v>45876.545659722222</c:v>
                </c:pt>
                <c:pt idx="11">
                  <c:v>45876.545740740738</c:v>
                </c:pt>
                <c:pt idx="12">
                  <c:v>45876.54582175926</c:v>
                </c:pt>
              </c:numCache>
            </c:numRef>
          </c:cat>
          <c:val>
            <c:numRef>
              <c:f>'search-laptop'!$B$2:$B$14</c:f>
              <c:numCache>
                <c:formatCode>General</c:formatCode>
                <c:ptCount val="13"/>
                <c:pt idx="0">
                  <c:v>334</c:v>
                </c:pt>
                <c:pt idx="1">
                  <c:v>215</c:v>
                </c:pt>
                <c:pt idx="2">
                  <c:v>234</c:v>
                </c:pt>
                <c:pt idx="3">
                  <c:v>519</c:v>
                </c:pt>
                <c:pt idx="4">
                  <c:v>718</c:v>
                </c:pt>
                <c:pt idx="5">
                  <c:v>5895</c:v>
                </c:pt>
                <c:pt idx="6">
                  <c:v>2291</c:v>
                </c:pt>
                <c:pt idx="7">
                  <c:v>5723</c:v>
                </c:pt>
                <c:pt idx="8">
                  <c:v>2194</c:v>
                </c:pt>
                <c:pt idx="9">
                  <c:v>4608</c:v>
                </c:pt>
                <c:pt idx="10">
                  <c:v>6793</c:v>
                </c:pt>
                <c:pt idx="11">
                  <c:v>1429</c:v>
                </c:pt>
                <c:pt idx="12">
                  <c:v>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5-AE46-B539-7A3AFAA22C0A}"/>
            </c:ext>
          </c:extLst>
        </c:ser>
        <c:ser>
          <c:idx val="1"/>
          <c:order val="1"/>
          <c:tx>
            <c:strRef>
              <c:f>'search-laptop'!$C$1</c:f>
              <c:strCache>
                <c:ptCount val="1"/>
                <c:pt idx="0">
                  <c:v>GPU Power (mW)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'search-laptop'!$A$2:$A$14</c:f>
              <c:numCache>
                <c:formatCode>[$-F400]h:mm:ss\ am/pm</c:formatCode>
                <c:ptCount val="13"/>
                <c:pt idx="0">
                  <c:v>45876.54483796296</c:v>
                </c:pt>
                <c:pt idx="1">
                  <c:v>45876.544918981483</c:v>
                </c:pt>
                <c:pt idx="2">
                  <c:v>45876.544999999998</c:v>
                </c:pt>
                <c:pt idx="3">
                  <c:v>45876.545081018521</c:v>
                </c:pt>
                <c:pt idx="4">
                  <c:v>45876.545162037037</c:v>
                </c:pt>
                <c:pt idx="5">
                  <c:v>45876.545243055552</c:v>
                </c:pt>
                <c:pt idx="6">
                  <c:v>45876.545324074075</c:v>
                </c:pt>
                <c:pt idx="7">
                  <c:v>45876.545405092591</c:v>
                </c:pt>
                <c:pt idx="8">
                  <c:v>45876.545486111114</c:v>
                </c:pt>
                <c:pt idx="9">
                  <c:v>45876.545567129629</c:v>
                </c:pt>
                <c:pt idx="10">
                  <c:v>45876.545659722222</c:v>
                </c:pt>
                <c:pt idx="11">
                  <c:v>45876.545740740738</c:v>
                </c:pt>
                <c:pt idx="12">
                  <c:v>45876.54582175926</c:v>
                </c:pt>
              </c:numCache>
            </c:numRef>
          </c:cat>
          <c:val>
            <c:numRef>
              <c:f>'search-laptop'!$C$2:$C$14</c:f>
              <c:numCache>
                <c:formatCode>General</c:formatCode>
                <c:ptCount val="13"/>
                <c:pt idx="0">
                  <c:v>18</c:v>
                </c:pt>
                <c:pt idx="1">
                  <c:v>17</c:v>
                </c:pt>
                <c:pt idx="2">
                  <c:v>17</c:v>
                </c:pt>
                <c:pt idx="3">
                  <c:v>23</c:v>
                </c:pt>
                <c:pt idx="4">
                  <c:v>10</c:v>
                </c:pt>
                <c:pt idx="5">
                  <c:v>55</c:v>
                </c:pt>
                <c:pt idx="6">
                  <c:v>61</c:v>
                </c:pt>
                <c:pt idx="7">
                  <c:v>44</c:v>
                </c:pt>
                <c:pt idx="8">
                  <c:v>51</c:v>
                </c:pt>
                <c:pt idx="9">
                  <c:v>48</c:v>
                </c:pt>
                <c:pt idx="10">
                  <c:v>23</c:v>
                </c:pt>
                <c:pt idx="11">
                  <c:v>41</c:v>
                </c:pt>
                <c:pt idx="1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5-AE46-B539-7A3AFAA22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123552"/>
        <c:axId val="402125264"/>
      </c:areaChart>
      <c:catAx>
        <c:axId val="402123552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25264"/>
        <c:crosses val="autoZero"/>
        <c:auto val="0"/>
        <c:lblAlgn val="ctr"/>
        <c:lblOffset val="100"/>
        <c:noMultiLvlLbl val="0"/>
      </c:catAx>
      <c:valAx>
        <c:axId val="40212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2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772784171209365"/>
          <c:y val="0.14279069090485683"/>
          <c:w val="0.44044175247324852"/>
          <c:h val="6.23849098345146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7</xdr:row>
      <xdr:rowOff>44450</xdr:rowOff>
    </xdr:from>
    <xdr:to>
      <xdr:col>18</xdr:col>
      <xdr:colOff>139700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C2FCD-EA30-4507-9C13-FE31F9FFC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3</xdr:row>
      <xdr:rowOff>139700</xdr:rowOff>
    </xdr:from>
    <xdr:to>
      <xdr:col>23</xdr:col>
      <xdr:colOff>558800</xdr:colOff>
      <xdr:row>26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8BCF45-5828-0F4A-93F9-51B3317AE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1219200</xdr:colOff>
      <xdr:row>11</xdr:row>
      <xdr:rowOff>196850</xdr:rowOff>
    </xdr:from>
    <xdr:to>
      <xdr:col>17</xdr:col>
      <xdr:colOff>444500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162BC6-E4F8-5F46-93CF-630BF1ABA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539011</xdr:colOff>
      <xdr:row>7</xdr:row>
      <xdr:rowOff>12700</xdr:rowOff>
    </xdr:from>
    <xdr:to>
      <xdr:col>14</xdr:col>
      <xdr:colOff>12700</xdr:colOff>
      <xdr:row>22</xdr:row>
      <xdr:rowOff>44302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0D1154-AC5A-DA99-1218-106AD86CF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784411</xdr:colOff>
      <xdr:row>7</xdr:row>
      <xdr:rowOff>44450</xdr:rowOff>
    </xdr:from>
    <xdr:to>
      <xdr:col>18</xdr:col>
      <xdr:colOff>139700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6DD02C-E5BF-B84A-A6A9-C01D763DE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11</xdr:row>
      <xdr:rowOff>152400</xdr:rowOff>
    </xdr:from>
    <xdr:to>
      <xdr:col>13</xdr:col>
      <xdr:colOff>342900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696AF-63FE-F04A-B3DB-ECCA1B924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D9CAF-C769-7F45-AC0A-47C72E99EAC6}">
  <dimension ref="A1:G49"/>
  <sheetViews>
    <sheetView zoomScale="102" workbookViewId="0">
      <selection activeCell="D14" sqref="D14:D33"/>
    </sheetView>
  </sheetViews>
  <sheetFormatPr baseColWidth="10" defaultRowHeight="16" x14ac:dyDescent="0.2"/>
  <cols>
    <col min="1" max="1" width="21.33203125" style="1" customWidth="1"/>
    <col min="2" max="2" width="16.1640625" customWidth="1"/>
    <col min="3" max="3" width="15.6640625" customWidth="1"/>
  </cols>
  <sheetData>
    <row r="1" spans="1:7" x14ac:dyDescent="0.2">
      <c r="B1" t="s">
        <v>0</v>
      </c>
      <c r="C1" t="s">
        <v>1</v>
      </c>
      <c r="D1" t="s">
        <v>2</v>
      </c>
    </row>
    <row r="2" spans="1:7" x14ac:dyDescent="0.2">
      <c r="A2" s="1">
        <v>45876.530046296299</v>
      </c>
      <c r="B2">
        <v>132</v>
      </c>
      <c r="C2">
        <v>7</v>
      </c>
    </row>
    <row r="3" spans="1:7" x14ac:dyDescent="0.2">
      <c r="A3" s="1">
        <v>45876.530127314814</v>
      </c>
      <c r="B3">
        <v>259</v>
      </c>
      <c r="C3">
        <v>11</v>
      </c>
    </row>
    <row r="4" spans="1:7" x14ac:dyDescent="0.2">
      <c r="A4" s="1">
        <v>45876.53020833333</v>
      </c>
      <c r="B4">
        <v>176</v>
      </c>
      <c r="C4">
        <v>5</v>
      </c>
    </row>
    <row r="5" spans="1:7" x14ac:dyDescent="0.2">
      <c r="A5" s="1">
        <v>45876.530289351853</v>
      </c>
      <c r="B5">
        <v>114</v>
      </c>
      <c r="C5">
        <v>4</v>
      </c>
    </row>
    <row r="6" spans="1:7" x14ac:dyDescent="0.2">
      <c r="A6" s="1">
        <v>45876.530370370368</v>
      </c>
      <c r="B6">
        <v>257</v>
      </c>
      <c r="C6">
        <v>13</v>
      </c>
      <c r="E6">
        <f>SUM(B8:B40)</f>
        <v>274054</v>
      </c>
      <c r="F6">
        <f>4.5*60</f>
        <v>270</v>
      </c>
      <c r="G6" t="s">
        <v>5</v>
      </c>
    </row>
    <row r="7" spans="1:7" x14ac:dyDescent="0.2">
      <c r="A7" s="1">
        <v>45876.530451388891</v>
      </c>
      <c r="B7">
        <v>196</v>
      </c>
      <c r="C7">
        <v>6</v>
      </c>
      <c r="F7">
        <f>60*60</f>
        <v>3600</v>
      </c>
    </row>
    <row r="8" spans="1:7" x14ac:dyDescent="0.2">
      <c r="A8" s="1">
        <v>45876.530532407407</v>
      </c>
      <c r="B8">
        <v>2144</v>
      </c>
      <c r="C8">
        <v>41</v>
      </c>
      <c r="D8" t="s">
        <v>4</v>
      </c>
    </row>
    <row r="9" spans="1:7" x14ac:dyDescent="0.2">
      <c r="A9" s="1">
        <v>45876.530613425923</v>
      </c>
      <c r="B9">
        <v>3009</v>
      </c>
      <c r="C9">
        <v>49</v>
      </c>
      <c r="F9">
        <f>F6/F7</f>
        <v>7.4999999999999997E-2</v>
      </c>
      <c r="G9" t="s">
        <v>6</v>
      </c>
    </row>
    <row r="10" spans="1:7" x14ac:dyDescent="0.2">
      <c r="A10" s="1">
        <v>45876.530694444446</v>
      </c>
      <c r="B10">
        <v>6253</v>
      </c>
      <c r="C10">
        <v>37</v>
      </c>
      <c r="F10">
        <f>F9*16</f>
        <v>1.2</v>
      </c>
      <c r="G10" t="s">
        <v>7</v>
      </c>
    </row>
    <row r="11" spans="1:7" x14ac:dyDescent="0.2">
      <c r="A11" s="1">
        <v>45876.530810185184</v>
      </c>
      <c r="B11">
        <v>676</v>
      </c>
      <c r="C11">
        <v>9</v>
      </c>
    </row>
    <row r="12" spans="1:7" x14ac:dyDescent="0.2">
      <c r="A12" s="1">
        <v>45876.530891203707</v>
      </c>
      <c r="B12">
        <v>623</v>
      </c>
      <c r="C12">
        <v>14</v>
      </c>
    </row>
    <row r="13" spans="1:7" x14ac:dyDescent="0.2">
      <c r="A13" s="1">
        <v>45876.530972222223</v>
      </c>
      <c r="B13">
        <v>5382</v>
      </c>
      <c r="C13">
        <v>1700</v>
      </c>
    </row>
    <row r="14" spans="1:7" x14ac:dyDescent="0.2">
      <c r="A14" s="1">
        <v>45876.531053240738</v>
      </c>
      <c r="B14">
        <v>10827</v>
      </c>
      <c r="C14">
        <v>5321</v>
      </c>
      <c r="D14">
        <f>C14+B14</f>
        <v>16148</v>
      </c>
      <c r="E14">
        <f>A37-A13</f>
        <v>2.3611111100763083E-3</v>
      </c>
      <c r="F14">
        <f>180/3600</f>
        <v>0.05</v>
      </c>
    </row>
    <row r="15" spans="1:7" x14ac:dyDescent="0.2">
      <c r="A15" s="1">
        <v>45876.531145833331</v>
      </c>
      <c r="B15">
        <v>10839</v>
      </c>
      <c r="C15">
        <v>5458</v>
      </c>
      <c r="D15">
        <f t="shared" ref="D15:D33" si="0">C15+B15</f>
        <v>16297</v>
      </c>
      <c r="F15">
        <f>F14*16</f>
        <v>0.8</v>
      </c>
      <c r="G15" t="s">
        <v>7</v>
      </c>
    </row>
    <row r="16" spans="1:7" x14ac:dyDescent="0.2">
      <c r="A16" s="1">
        <v>45876.531226851854</v>
      </c>
      <c r="B16">
        <v>11214</v>
      </c>
      <c r="C16">
        <v>5230</v>
      </c>
      <c r="D16">
        <f t="shared" si="0"/>
        <v>16444</v>
      </c>
    </row>
    <row r="17" spans="1:4" x14ac:dyDescent="0.2">
      <c r="A17" s="1">
        <v>45876.531319444446</v>
      </c>
      <c r="B17">
        <v>10963</v>
      </c>
      <c r="C17">
        <v>5424</v>
      </c>
      <c r="D17">
        <f t="shared" si="0"/>
        <v>16387</v>
      </c>
    </row>
    <row r="18" spans="1:4" x14ac:dyDescent="0.2">
      <c r="A18" s="1">
        <v>45876.531400462962</v>
      </c>
      <c r="B18">
        <v>10760</v>
      </c>
      <c r="C18">
        <v>5635</v>
      </c>
      <c r="D18">
        <f t="shared" si="0"/>
        <v>16395</v>
      </c>
    </row>
    <row r="19" spans="1:4" x14ac:dyDescent="0.2">
      <c r="A19" s="1">
        <v>45876.531493055554</v>
      </c>
      <c r="B19">
        <v>10529</v>
      </c>
      <c r="C19">
        <v>5816</v>
      </c>
      <c r="D19">
        <f t="shared" si="0"/>
        <v>16345</v>
      </c>
    </row>
    <row r="20" spans="1:4" x14ac:dyDescent="0.2">
      <c r="A20" s="1">
        <v>45876.531574074077</v>
      </c>
      <c r="B20">
        <v>10864</v>
      </c>
      <c r="C20">
        <v>5513</v>
      </c>
      <c r="D20">
        <f t="shared" si="0"/>
        <v>16377</v>
      </c>
    </row>
    <row r="21" spans="1:4" x14ac:dyDescent="0.2">
      <c r="A21" s="1">
        <v>45876.531666666669</v>
      </c>
      <c r="B21">
        <v>11425</v>
      </c>
      <c r="C21">
        <v>5341</v>
      </c>
      <c r="D21">
        <f t="shared" si="0"/>
        <v>16766</v>
      </c>
    </row>
    <row r="22" spans="1:4" x14ac:dyDescent="0.2">
      <c r="A22" s="1">
        <v>45876.531759259262</v>
      </c>
      <c r="B22">
        <v>10669</v>
      </c>
      <c r="C22">
        <v>5753</v>
      </c>
      <c r="D22">
        <f t="shared" si="0"/>
        <v>16422</v>
      </c>
    </row>
    <row r="23" spans="1:4" x14ac:dyDescent="0.2">
      <c r="A23" s="1">
        <v>45876.531840277778</v>
      </c>
      <c r="B23">
        <v>12032</v>
      </c>
      <c r="C23">
        <v>4946</v>
      </c>
      <c r="D23">
        <f t="shared" si="0"/>
        <v>16978</v>
      </c>
    </row>
    <row r="24" spans="1:4" x14ac:dyDescent="0.2">
      <c r="A24" s="1">
        <v>45876.53193287037</v>
      </c>
      <c r="B24">
        <v>11419</v>
      </c>
      <c r="C24">
        <v>5607</v>
      </c>
      <c r="D24">
        <f t="shared" si="0"/>
        <v>17026</v>
      </c>
    </row>
    <row r="25" spans="1:4" x14ac:dyDescent="0.2">
      <c r="A25" s="1">
        <v>45876.532013888886</v>
      </c>
      <c r="B25">
        <v>11350</v>
      </c>
      <c r="C25">
        <v>5559</v>
      </c>
      <c r="D25">
        <f t="shared" si="0"/>
        <v>16909</v>
      </c>
    </row>
    <row r="26" spans="1:4" x14ac:dyDescent="0.2">
      <c r="A26" s="1">
        <v>45876.532106481478</v>
      </c>
      <c r="B26">
        <v>10518</v>
      </c>
      <c r="C26">
        <v>5957</v>
      </c>
      <c r="D26">
        <f t="shared" si="0"/>
        <v>16475</v>
      </c>
    </row>
    <row r="27" spans="1:4" x14ac:dyDescent="0.2">
      <c r="A27" s="1">
        <v>45876.532199074078</v>
      </c>
      <c r="B27">
        <v>10115</v>
      </c>
      <c r="C27">
        <v>3293</v>
      </c>
      <c r="D27">
        <f t="shared" si="0"/>
        <v>13408</v>
      </c>
    </row>
    <row r="28" spans="1:4" x14ac:dyDescent="0.2">
      <c r="A28" s="1">
        <v>45876.532280092593</v>
      </c>
      <c r="B28">
        <v>10007</v>
      </c>
      <c r="C28">
        <v>3927</v>
      </c>
      <c r="D28">
        <f t="shared" si="0"/>
        <v>13934</v>
      </c>
    </row>
    <row r="29" spans="1:4" x14ac:dyDescent="0.2">
      <c r="A29" s="1">
        <v>45876.532395833332</v>
      </c>
      <c r="B29">
        <v>8353</v>
      </c>
      <c r="C29">
        <v>1323</v>
      </c>
      <c r="D29">
        <f t="shared" si="0"/>
        <v>9676</v>
      </c>
    </row>
    <row r="30" spans="1:4" x14ac:dyDescent="0.2">
      <c r="A30" s="1">
        <v>45876.532534722224</v>
      </c>
      <c r="B30">
        <v>8713</v>
      </c>
      <c r="C30">
        <v>2199</v>
      </c>
      <c r="D30">
        <f t="shared" si="0"/>
        <v>10912</v>
      </c>
    </row>
    <row r="31" spans="1:4" x14ac:dyDescent="0.2">
      <c r="A31" s="1">
        <v>45876.532685185186</v>
      </c>
      <c r="B31">
        <v>7385</v>
      </c>
      <c r="C31">
        <v>1253</v>
      </c>
      <c r="D31">
        <f t="shared" si="0"/>
        <v>8638</v>
      </c>
    </row>
    <row r="32" spans="1:4" x14ac:dyDescent="0.2">
      <c r="A32" s="1">
        <v>45876.532824074071</v>
      </c>
      <c r="B32">
        <v>9792</v>
      </c>
      <c r="C32">
        <v>4862</v>
      </c>
      <c r="D32">
        <f t="shared" si="0"/>
        <v>14654</v>
      </c>
    </row>
    <row r="33" spans="1:4" x14ac:dyDescent="0.2">
      <c r="A33" s="1">
        <v>45876.532916666663</v>
      </c>
      <c r="B33">
        <v>8794</v>
      </c>
      <c r="C33">
        <v>4140</v>
      </c>
      <c r="D33">
        <f t="shared" si="0"/>
        <v>12934</v>
      </c>
    </row>
    <row r="34" spans="1:4" x14ac:dyDescent="0.2">
      <c r="A34" s="1">
        <v>45876.533009259256</v>
      </c>
      <c r="B34">
        <v>8978</v>
      </c>
      <c r="C34">
        <v>4583</v>
      </c>
    </row>
    <row r="35" spans="1:4" x14ac:dyDescent="0.2">
      <c r="A35" s="1">
        <v>45876.533101851855</v>
      </c>
      <c r="B35">
        <v>6627</v>
      </c>
      <c r="C35">
        <v>925</v>
      </c>
    </row>
    <row r="36" spans="1:4" x14ac:dyDescent="0.2">
      <c r="A36" s="1">
        <v>45876.533217592594</v>
      </c>
      <c r="B36">
        <v>13507</v>
      </c>
      <c r="C36">
        <v>16</v>
      </c>
    </row>
    <row r="37" spans="1:4" x14ac:dyDescent="0.2">
      <c r="A37" s="1">
        <v>45876.533333333333</v>
      </c>
      <c r="B37">
        <v>14930</v>
      </c>
      <c r="C37">
        <v>55</v>
      </c>
    </row>
    <row r="38" spans="1:4" x14ac:dyDescent="0.2">
      <c r="A38" s="1">
        <v>45876.533483796295</v>
      </c>
      <c r="B38">
        <v>4184</v>
      </c>
      <c r="C38">
        <v>18</v>
      </c>
    </row>
    <row r="39" spans="1:4" x14ac:dyDescent="0.2">
      <c r="A39" s="1">
        <v>45876.533564814818</v>
      </c>
      <c r="B39">
        <v>665</v>
      </c>
      <c r="C39">
        <v>13</v>
      </c>
    </row>
    <row r="40" spans="1:4" x14ac:dyDescent="0.2">
      <c r="A40" s="1">
        <v>45876.533645833333</v>
      </c>
      <c r="B40">
        <v>508</v>
      </c>
      <c r="C40">
        <v>8</v>
      </c>
      <c r="D40" t="s">
        <v>3</v>
      </c>
    </row>
    <row r="41" spans="1:4" x14ac:dyDescent="0.2">
      <c r="A41" s="1">
        <v>45876.533726851849</v>
      </c>
      <c r="B41">
        <v>220</v>
      </c>
      <c r="C41">
        <v>13</v>
      </c>
    </row>
    <row r="42" spans="1:4" x14ac:dyDescent="0.2">
      <c r="A42" s="1">
        <v>45876.533807870372</v>
      </c>
      <c r="B42">
        <v>120</v>
      </c>
      <c r="C42">
        <v>7</v>
      </c>
    </row>
    <row r="43" spans="1:4" x14ac:dyDescent="0.2">
      <c r="A43" s="1">
        <v>45876.533888888887</v>
      </c>
      <c r="B43">
        <v>170</v>
      </c>
      <c r="C43">
        <v>6</v>
      </c>
    </row>
    <row r="44" spans="1:4" x14ac:dyDescent="0.2">
      <c r="A44" s="1">
        <v>45876.53396990741</v>
      </c>
      <c r="B44">
        <v>181</v>
      </c>
      <c r="C44">
        <v>7</v>
      </c>
    </row>
    <row r="45" spans="1:4" x14ac:dyDescent="0.2">
      <c r="A45" s="1">
        <v>45876.534050925926</v>
      </c>
      <c r="B45">
        <v>172</v>
      </c>
      <c r="C45">
        <v>6</v>
      </c>
    </row>
    <row r="46" spans="1:4" x14ac:dyDescent="0.2">
      <c r="A46" s="1">
        <v>45876.534131944441</v>
      </c>
      <c r="B46">
        <v>129</v>
      </c>
      <c r="C46">
        <v>6</v>
      </c>
    </row>
    <row r="47" spans="1:4" x14ac:dyDescent="0.2">
      <c r="A47" s="1">
        <v>45876.534212962964</v>
      </c>
      <c r="B47">
        <v>121</v>
      </c>
      <c r="C47">
        <v>6</v>
      </c>
    </row>
    <row r="48" spans="1:4" x14ac:dyDescent="0.2">
      <c r="A48" s="1">
        <v>45876.53429398148</v>
      </c>
      <c r="B48">
        <v>134</v>
      </c>
      <c r="C48">
        <v>5</v>
      </c>
    </row>
    <row r="49" spans="1:3" x14ac:dyDescent="0.2">
      <c r="A49" s="1">
        <v>45876.534375000003</v>
      </c>
      <c r="B49">
        <v>337</v>
      </c>
      <c r="C49">
        <v>16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8750C-7B99-2447-A857-9A9B734931AB}">
  <dimension ref="A1:M426"/>
  <sheetViews>
    <sheetView topLeftCell="F1" workbookViewId="0">
      <selection activeCell="J2" sqref="J2:J426"/>
    </sheetView>
  </sheetViews>
  <sheetFormatPr baseColWidth="10" defaultRowHeight="16" x14ac:dyDescent="0.2"/>
  <cols>
    <col min="1" max="2" width="30.33203125" customWidth="1"/>
    <col min="9" max="9" width="30.33203125" customWidth="1"/>
    <col min="10" max="10" width="20.83203125" customWidth="1"/>
  </cols>
  <sheetData>
    <row r="1" spans="1:13" x14ac:dyDescent="0.2">
      <c r="C1" t="s">
        <v>8</v>
      </c>
      <c r="D1" t="s">
        <v>9</v>
      </c>
      <c r="E1" t="s">
        <v>10</v>
      </c>
      <c r="F1" t="s">
        <v>11</v>
      </c>
      <c r="J1" t="s">
        <v>12</v>
      </c>
      <c r="K1" t="s">
        <v>8</v>
      </c>
      <c r="L1" t="s">
        <v>9</v>
      </c>
      <c r="M1" t="s">
        <v>10</v>
      </c>
    </row>
    <row r="2" spans="1:13" x14ac:dyDescent="0.2">
      <c r="A2" s="1" t="s">
        <v>13</v>
      </c>
      <c r="B2" s="1">
        <f>TIMEVALUE(A2)</f>
        <v>0.55910612268518523</v>
      </c>
      <c r="C2">
        <v>4088</v>
      </c>
      <c r="D2">
        <v>343</v>
      </c>
      <c r="E2">
        <v>1663281</v>
      </c>
      <c r="F2" t="s">
        <v>14</v>
      </c>
      <c r="I2" s="1">
        <v>0.55910612268518523</v>
      </c>
      <c r="J2" s="2">
        <f>-C2*E2/(1000000000)+6.8</f>
        <v>5.0727200000011408E-4</v>
      </c>
      <c r="K2">
        <f>C2/1000</f>
        <v>4.0880000000000001</v>
      </c>
      <c r="L2">
        <f>E2/1000000</f>
        <v>1.663281</v>
      </c>
      <c r="M2">
        <v>1663281</v>
      </c>
    </row>
    <row r="3" spans="1:13" x14ac:dyDescent="0.2">
      <c r="A3" s="1" t="s">
        <v>15</v>
      </c>
      <c r="B3" s="1">
        <f t="shared" ref="B3:B66" si="0">TIMEVALUE(A3)</f>
        <v>0.55911877314814817</v>
      </c>
      <c r="C3">
        <v>4088</v>
      </c>
      <c r="D3">
        <v>343</v>
      </c>
      <c r="E3">
        <v>1663281</v>
      </c>
      <c r="F3" t="s">
        <v>16</v>
      </c>
      <c r="I3" s="1">
        <v>0.55911877314814817</v>
      </c>
      <c r="J3" s="2">
        <f t="shared" ref="J3:J66" si="1">-C3*E3/(1000000000)+6.8</f>
        <v>5.0727200000011408E-4</v>
      </c>
      <c r="K3">
        <f t="shared" ref="K3:K66" si="2">C3/1000</f>
        <v>4.0880000000000001</v>
      </c>
      <c r="L3">
        <f t="shared" ref="L3:L66" si="3">E3/1000000</f>
        <v>1.663281</v>
      </c>
      <c r="M3">
        <v>1663281</v>
      </c>
    </row>
    <row r="4" spans="1:13" x14ac:dyDescent="0.2">
      <c r="A4" s="1" t="s">
        <v>17</v>
      </c>
      <c r="B4" s="1">
        <f t="shared" si="0"/>
        <v>0.55913137731481477</v>
      </c>
      <c r="C4">
        <v>4088</v>
      </c>
      <c r="D4">
        <v>343</v>
      </c>
      <c r="E4">
        <v>1663281</v>
      </c>
      <c r="F4" t="s">
        <v>18</v>
      </c>
      <c r="I4" s="1">
        <v>0.55913137731481477</v>
      </c>
      <c r="J4" s="2">
        <f t="shared" si="1"/>
        <v>5.0727200000011408E-4</v>
      </c>
      <c r="K4">
        <f t="shared" si="2"/>
        <v>4.0880000000000001</v>
      </c>
      <c r="L4">
        <f t="shared" si="3"/>
        <v>1.663281</v>
      </c>
      <c r="M4">
        <v>1663281</v>
      </c>
    </row>
    <row r="5" spans="1:13" x14ac:dyDescent="0.2">
      <c r="A5" s="1" t="s">
        <v>19</v>
      </c>
      <c r="B5" s="1">
        <f t="shared" si="0"/>
        <v>0.55914398148148148</v>
      </c>
      <c r="C5">
        <v>4088</v>
      </c>
      <c r="D5">
        <v>343</v>
      </c>
      <c r="E5">
        <v>1663281</v>
      </c>
      <c r="F5" t="s">
        <v>20</v>
      </c>
      <c r="I5" s="1">
        <v>0.55914398148148148</v>
      </c>
      <c r="J5" s="2">
        <f t="shared" si="1"/>
        <v>5.0727200000011408E-4</v>
      </c>
      <c r="K5">
        <f t="shared" si="2"/>
        <v>4.0880000000000001</v>
      </c>
      <c r="L5">
        <f t="shared" si="3"/>
        <v>1.663281</v>
      </c>
      <c r="M5">
        <v>1663281</v>
      </c>
    </row>
    <row r="6" spans="1:13" x14ac:dyDescent="0.2">
      <c r="A6" s="1" t="s">
        <v>21</v>
      </c>
      <c r="B6" s="1">
        <f t="shared" si="0"/>
        <v>0.55915627314814809</v>
      </c>
      <c r="C6">
        <v>4088</v>
      </c>
      <c r="D6">
        <v>343</v>
      </c>
      <c r="E6">
        <v>1663281</v>
      </c>
      <c r="F6" t="s">
        <v>22</v>
      </c>
      <c r="I6" s="1">
        <v>0.55915627314814809</v>
      </c>
      <c r="J6" s="2">
        <f t="shared" si="1"/>
        <v>5.0727200000011408E-4</v>
      </c>
      <c r="K6">
        <f t="shared" si="2"/>
        <v>4.0880000000000001</v>
      </c>
      <c r="L6">
        <f t="shared" si="3"/>
        <v>1.663281</v>
      </c>
      <c r="M6">
        <v>1663281</v>
      </c>
    </row>
    <row r="7" spans="1:13" x14ac:dyDescent="0.2">
      <c r="A7" s="1" t="s">
        <v>23</v>
      </c>
      <c r="B7" s="1">
        <f t="shared" si="0"/>
        <v>0.55916884259259259</v>
      </c>
      <c r="C7">
        <v>4090</v>
      </c>
      <c r="D7">
        <v>343</v>
      </c>
      <c r="E7">
        <v>1682031</v>
      </c>
      <c r="F7" t="s">
        <v>24</v>
      </c>
      <c r="I7" s="1">
        <v>0.55916884259259259</v>
      </c>
      <c r="J7" s="2">
        <f t="shared" si="1"/>
        <v>-7.9506789999999938E-2</v>
      </c>
      <c r="K7">
        <f t="shared" si="2"/>
        <v>4.09</v>
      </c>
      <c r="L7">
        <f t="shared" si="3"/>
        <v>1.6820310000000001</v>
      </c>
      <c r="M7">
        <v>1682031</v>
      </c>
    </row>
    <row r="8" spans="1:13" x14ac:dyDescent="0.2">
      <c r="A8" s="1" t="s">
        <v>25</v>
      </c>
      <c r="B8" s="1">
        <f t="shared" si="0"/>
        <v>0.55918155092592592</v>
      </c>
      <c r="C8">
        <v>4090</v>
      </c>
      <c r="D8">
        <v>343</v>
      </c>
      <c r="E8">
        <v>1682031</v>
      </c>
      <c r="F8" t="s">
        <v>26</v>
      </c>
      <c r="I8" s="1">
        <v>0.55918155092592592</v>
      </c>
      <c r="J8" s="2">
        <f t="shared" si="1"/>
        <v>-7.9506789999999938E-2</v>
      </c>
      <c r="K8">
        <f t="shared" si="2"/>
        <v>4.09</v>
      </c>
      <c r="L8">
        <f t="shared" si="3"/>
        <v>1.6820310000000001</v>
      </c>
      <c r="M8">
        <v>1682031</v>
      </c>
    </row>
    <row r="9" spans="1:13" x14ac:dyDescent="0.2">
      <c r="A9" s="1" t="s">
        <v>27</v>
      </c>
      <c r="B9" s="1">
        <f t="shared" si="0"/>
        <v>0.55919403935185186</v>
      </c>
      <c r="C9">
        <v>4090</v>
      </c>
      <c r="D9">
        <v>343</v>
      </c>
      <c r="E9">
        <v>1682031</v>
      </c>
      <c r="F9" t="s">
        <v>28</v>
      </c>
      <c r="I9" s="1">
        <v>0.55919403935185186</v>
      </c>
      <c r="J9" s="2">
        <f t="shared" si="1"/>
        <v>-7.9506789999999938E-2</v>
      </c>
      <c r="K9">
        <f t="shared" si="2"/>
        <v>4.09</v>
      </c>
      <c r="L9">
        <f t="shared" si="3"/>
        <v>1.6820310000000001</v>
      </c>
      <c r="M9">
        <v>1682031</v>
      </c>
    </row>
    <row r="10" spans="1:13" x14ac:dyDescent="0.2">
      <c r="A10" s="1" t="s">
        <v>29</v>
      </c>
      <c r="B10" s="1">
        <f t="shared" si="0"/>
        <v>0.55920620370370366</v>
      </c>
      <c r="C10">
        <v>4090</v>
      </c>
      <c r="D10">
        <v>343</v>
      </c>
      <c r="E10">
        <v>1682031</v>
      </c>
      <c r="F10" t="s">
        <v>30</v>
      </c>
      <c r="I10" s="1">
        <v>0.55920620370370366</v>
      </c>
      <c r="J10" s="2">
        <f t="shared" si="1"/>
        <v>-7.9506789999999938E-2</v>
      </c>
      <c r="K10">
        <f t="shared" si="2"/>
        <v>4.09</v>
      </c>
      <c r="L10">
        <f t="shared" si="3"/>
        <v>1.6820310000000001</v>
      </c>
      <c r="M10">
        <v>1682031</v>
      </c>
    </row>
    <row r="11" spans="1:13" x14ac:dyDescent="0.2">
      <c r="A11" s="1" t="s">
        <v>31</v>
      </c>
      <c r="B11" s="1">
        <f t="shared" si="0"/>
        <v>0.55921849537037038</v>
      </c>
      <c r="C11">
        <v>4090</v>
      </c>
      <c r="D11">
        <v>343</v>
      </c>
      <c r="E11">
        <v>1682031</v>
      </c>
      <c r="F11" t="s">
        <v>32</v>
      </c>
      <c r="I11" s="1">
        <v>0.55921849537037038</v>
      </c>
      <c r="J11" s="2">
        <f t="shared" si="1"/>
        <v>-7.9506789999999938E-2</v>
      </c>
      <c r="K11">
        <f t="shared" si="2"/>
        <v>4.09</v>
      </c>
      <c r="L11">
        <f t="shared" si="3"/>
        <v>1.6820310000000001</v>
      </c>
      <c r="M11">
        <v>1682031</v>
      </c>
    </row>
    <row r="12" spans="1:13" x14ac:dyDescent="0.2">
      <c r="A12" s="1" t="s">
        <v>33</v>
      </c>
      <c r="B12" s="1">
        <f t="shared" si="0"/>
        <v>0.55923108796296295</v>
      </c>
      <c r="C12">
        <v>4090</v>
      </c>
      <c r="D12">
        <v>343</v>
      </c>
      <c r="E12">
        <v>1682031</v>
      </c>
      <c r="F12" t="s">
        <v>34</v>
      </c>
      <c r="I12" s="1">
        <v>0.55923108796296295</v>
      </c>
      <c r="J12" s="2">
        <f t="shared" si="1"/>
        <v>-7.9506789999999938E-2</v>
      </c>
      <c r="K12">
        <f t="shared" si="2"/>
        <v>4.09</v>
      </c>
      <c r="L12">
        <f t="shared" si="3"/>
        <v>1.6820310000000001</v>
      </c>
      <c r="M12">
        <v>1682031</v>
      </c>
    </row>
    <row r="13" spans="1:13" x14ac:dyDescent="0.2">
      <c r="A13" s="1" t="s">
        <v>35</v>
      </c>
      <c r="B13" s="1">
        <f t="shared" si="0"/>
        <v>0.55924369212962965</v>
      </c>
      <c r="C13">
        <v>4090</v>
      </c>
      <c r="D13">
        <v>343</v>
      </c>
      <c r="E13">
        <v>1682031</v>
      </c>
      <c r="F13" t="s">
        <v>36</v>
      </c>
      <c r="I13" s="1">
        <v>0.55924369212962965</v>
      </c>
      <c r="J13" s="2">
        <f t="shared" si="1"/>
        <v>-7.9506789999999938E-2</v>
      </c>
      <c r="K13">
        <f t="shared" si="2"/>
        <v>4.09</v>
      </c>
      <c r="L13">
        <f t="shared" si="3"/>
        <v>1.6820310000000001</v>
      </c>
      <c r="M13">
        <v>1682031</v>
      </c>
    </row>
    <row r="14" spans="1:13" x14ac:dyDescent="0.2">
      <c r="A14" s="1" t="s">
        <v>37</v>
      </c>
      <c r="B14" s="1">
        <f t="shared" si="0"/>
        <v>0.55925627314814808</v>
      </c>
      <c r="C14">
        <v>4090</v>
      </c>
      <c r="D14">
        <v>343</v>
      </c>
      <c r="E14">
        <v>1682031</v>
      </c>
      <c r="F14" t="s">
        <v>38</v>
      </c>
      <c r="I14" s="1">
        <v>0.55925627314814808</v>
      </c>
      <c r="J14" s="2">
        <f t="shared" si="1"/>
        <v>-7.9506789999999938E-2</v>
      </c>
      <c r="K14">
        <f t="shared" si="2"/>
        <v>4.09</v>
      </c>
      <c r="L14">
        <f t="shared" si="3"/>
        <v>1.6820310000000001</v>
      </c>
      <c r="M14">
        <v>1682031</v>
      </c>
    </row>
    <row r="15" spans="1:13" x14ac:dyDescent="0.2">
      <c r="A15" s="1" t="s">
        <v>39</v>
      </c>
      <c r="B15" s="1">
        <f t="shared" si="0"/>
        <v>0.55926885416666661</v>
      </c>
      <c r="C15">
        <v>4090</v>
      </c>
      <c r="D15">
        <v>343</v>
      </c>
      <c r="E15">
        <v>1682031</v>
      </c>
      <c r="F15" t="s">
        <v>40</v>
      </c>
      <c r="I15" s="1">
        <v>0.55926885416666661</v>
      </c>
      <c r="J15" s="2">
        <f t="shared" si="1"/>
        <v>-7.9506789999999938E-2</v>
      </c>
      <c r="K15">
        <f t="shared" si="2"/>
        <v>4.09</v>
      </c>
      <c r="L15">
        <f t="shared" si="3"/>
        <v>1.6820310000000001</v>
      </c>
      <c r="M15">
        <v>1682031</v>
      </c>
    </row>
    <row r="16" spans="1:13" x14ac:dyDescent="0.2">
      <c r="A16" s="1" t="s">
        <v>41</v>
      </c>
      <c r="B16" s="1">
        <f t="shared" si="0"/>
        <v>0.55928153935185188</v>
      </c>
      <c r="C16">
        <v>4087</v>
      </c>
      <c r="D16">
        <v>343</v>
      </c>
      <c r="E16">
        <v>1607812</v>
      </c>
      <c r="F16" t="s">
        <v>42</v>
      </c>
      <c r="I16" s="1">
        <v>0.55928153935185188</v>
      </c>
      <c r="J16" s="2">
        <f t="shared" si="1"/>
        <v>0.22887235600000011</v>
      </c>
      <c r="K16">
        <f t="shared" si="2"/>
        <v>4.0869999999999997</v>
      </c>
      <c r="L16">
        <f t="shared" si="3"/>
        <v>1.607812</v>
      </c>
      <c r="M16">
        <v>1607812</v>
      </c>
    </row>
    <row r="17" spans="1:13" x14ac:dyDescent="0.2">
      <c r="A17" s="1" t="s">
        <v>43</v>
      </c>
      <c r="B17" s="1">
        <f t="shared" si="0"/>
        <v>0.55929414351851858</v>
      </c>
      <c r="C17">
        <v>4087</v>
      </c>
      <c r="D17">
        <v>343</v>
      </c>
      <c r="E17">
        <v>1607812</v>
      </c>
      <c r="F17" t="s">
        <v>44</v>
      </c>
      <c r="I17" s="1">
        <v>0.55929414351851858</v>
      </c>
      <c r="J17" s="2">
        <f t="shared" si="1"/>
        <v>0.22887235600000011</v>
      </c>
      <c r="K17">
        <f t="shared" si="2"/>
        <v>4.0869999999999997</v>
      </c>
      <c r="L17">
        <f t="shared" si="3"/>
        <v>1.607812</v>
      </c>
      <c r="M17">
        <v>1607812</v>
      </c>
    </row>
    <row r="18" spans="1:13" x14ac:dyDescent="0.2">
      <c r="A18" s="1" t="s">
        <v>45</v>
      </c>
      <c r="B18" s="1">
        <f t="shared" si="0"/>
        <v>0.55930675925925921</v>
      </c>
      <c r="C18">
        <v>4087</v>
      </c>
      <c r="D18">
        <v>343</v>
      </c>
      <c r="E18">
        <v>1607812</v>
      </c>
      <c r="F18" t="s">
        <v>46</v>
      </c>
      <c r="I18" s="1">
        <v>0.55930675925925921</v>
      </c>
      <c r="J18" s="2">
        <f t="shared" si="1"/>
        <v>0.22887235600000011</v>
      </c>
      <c r="K18">
        <f t="shared" si="2"/>
        <v>4.0869999999999997</v>
      </c>
      <c r="L18">
        <f t="shared" si="3"/>
        <v>1.607812</v>
      </c>
      <c r="M18">
        <v>1607812</v>
      </c>
    </row>
    <row r="19" spans="1:13" x14ac:dyDescent="0.2">
      <c r="A19" s="1" t="s">
        <v>47</v>
      </c>
      <c r="B19" s="1">
        <f t="shared" si="0"/>
        <v>0.55931917824074073</v>
      </c>
      <c r="C19">
        <v>4087</v>
      </c>
      <c r="D19">
        <v>343</v>
      </c>
      <c r="E19">
        <v>1607812</v>
      </c>
      <c r="F19" t="s">
        <v>48</v>
      </c>
      <c r="I19" s="1">
        <v>0.55931917824074073</v>
      </c>
      <c r="J19" s="2">
        <f t="shared" si="1"/>
        <v>0.22887235600000011</v>
      </c>
      <c r="K19">
        <f t="shared" si="2"/>
        <v>4.0869999999999997</v>
      </c>
      <c r="L19">
        <f t="shared" si="3"/>
        <v>1.607812</v>
      </c>
      <c r="M19">
        <v>1607812</v>
      </c>
    </row>
    <row r="20" spans="1:13" x14ac:dyDescent="0.2">
      <c r="A20" s="1" t="s">
        <v>49</v>
      </c>
      <c r="B20" s="1">
        <f t="shared" si="0"/>
        <v>0.55933150462962966</v>
      </c>
      <c r="C20">
        <v>4087</v>
      </c>
      <c r="D20">
        <v>343</v>
      </c>
      <c r="E20">
        <v>1607812</v>
      </c>
      <c r="F20" t="s">
        <v>50</v>
      </c>
      <c r="I20" s="1">
        <v>0.55933150462962966</v>
      </c>
      <c r="J20" s="2">
        <f t="shared" si="1"/>
        <v>0.22887235600000011</v>
      </c>
      <c r="K20">
        <f t="shared" si="2"/>
        <v>4.0869999999999997</v>
      </c>
      <c r="L20">
        <f t="shared" si="3"/>
        <v>1.607812</v>
      </c>
      <c r="M20">
        <v>1607812</v>
      </c>
    </row>
    <row r="21" spans="1:13" x14ac:dyDescent="0.2">
      <c r="A21" s="1" t="s">
        <v>51</v>
      </c>
      <c r="B21" s="1">
        <f t="shared" si="0"/>
        <v>0.55934407407407405</v>
      </c>
      <c r="C21">
        <v>4087</v>
      </c>
      <c r="D21">
        <v>343</v>
      </c>
      <c r="E21">
        <v>1607812</v>
      </c>
      <c r="F21" t="s">
        <v>52</v>
      </c>
      <c r="I21" s="1">
        <v>0.55934407407407405</v>
      </c>
      <c r="J21" s="2">
        <f t="shared" si="1"/>
        <v>0.22887235600000011</v>
      </c>
      <c r="K21">
        <f t="shared" si="2"/>
        <v>4.0869999999999997</v>
      </c>
      <c r="L21">
        <f t="shared" si="3"/>
        <v>1.607812</v>
      </c>
      <c r="M21">
        <v>1607812</v>
      </c>
    </row>
    <row r="22" spans="1:13" x14ac:dyDescent="0.2">
      <c r="A22" s="1" t="s">
        <v>53</v>
      </c>
      <c r="B22" s="1">
        <f t="shared" si="0"/>
        <v>0.55935656249999999</v>
      </c>
      <c r="C22">
        <v>4087</v>
      </c>
      <c r="D22">
        <v>343</v>
      </c>
      <c r="E22">
        <v>1607812</v>
      </c>
      <c r="F22" t="s">
        <v>54</v>
      </c>
      <c r="I22" s="1">
        <v>0.55935656249999999</v>
      </c>
      <c r="J22" s="2">
        <f t="shared" si="1"/>
        <v>0.22887235600000011</v>
      </c>
      <c r="K22">
        <f t="shared" si="2"/>
        <v>4.0869999999999997</v>
      </c>
      <c r="L22">
        <f t="shared" si="3"/>
        <v>1.607812</v>
      </c>
      <c r="M22">
        <v>1607812</v>
      </c>
    </row>
    <row r="23" spans="1:13" x14ac:dyDescent="0.2">
      <c r="A23" s="1" t="s">
        <v>55</v>
      </c>
      <c r="B23" s="1">
        <f t="shared" si="0"/>
        <v>0.55936909722222217</v>
      </c>
      <c r="C23">
        <v>4087</v>
      </c>
      <c r="D23">
        <v>343</v>
      </c>
      <c r="E23">
        <v>1607812</v>
      </c>
      <c r="F23" t="s">
        <v>56</v>
      </c>
      <c r="I23" s="1">
        <v>0.55936909722222217</v>
      </c>
      <c r="J23" s="2">
        <f t="shared" si="1"/>
        <v>0.22887235600000011</v>
      </c>
      <c r="K23">
        <f t="shared" si="2"/>
        <v>4.0869999999999997</v>
      </c>
      <c r="L23">
        <f t="shared" si="3"/>
        <v>1.607812</v>
      </c>
      <c r="M23">
        <v>1607812</v>
      </c>
    </row>
    <row r="24" spans="1:13" x14ac:dyDescent="0.2">
      <c r="A24" s="1" t="s">
        <v>57</v>
      </c>
      <c r="B24" s="1">
        <f t="shared" si="0"/>
        <v>0.55938168981481484</v>
      </c>
      <c r="C24">
        <v>4087</v>
      </c>
      <c r="D24">
        <v>343</v>
      </c>
      <c r="E24">
        <v>1607812</v>
      </c>
      <c r="F24" t="s">
        <v>58</v>
      </c>
      <c r="I24" s="1">
        <v>0.55938168981481484</v>
      </c>
      <c r="J24" s="2">
        <f t="shared" si="1"/>
        <v>0.22887235600000011</v>
      </c>
      <c r="K24">
        <f t="shared" si="2"/>
        <v>4.0869999999999997</v>
      </c>
      <c r="L24">
        <f t="shared" si="3"/>
        <v>1.607812</v>
      </c>
      <c r="M24">
        <v>1607812</v>
      </c>
    </row>
    <row r="25" spans="1:13" x14ac:dyDescent="0.2">
      <c r="A25" s="1" t="s">
        <v>59</v>
      </c>
      <c r="B25" s="1">
        <f t="shared" si="0"/>
        <v>0.55939445601851845</v>
      </c>
      <c r="C25">
        <v>4087</v>
      </c>
      <c r="D25">
        <v>343</v>
      </c>
      <c r="E25">
        <v>1607812</v>
      </c>
      <c r="F25" t="s">
        <v>60</v>
      </c>
      <c r="I25" s="1">
        <v>0.55939445601851845</v>
      </c>
      <c r="J25" s="2">
        <f t="shared" si="1"/>
        <v>0.22887235600000011</v>
      </c>
      <c r="K25">
        <f t="shared" si="2"/>
        <v>4.0869999999999997</v>
      </c>
      <c r="L25">
        <f t="shared" si="3"/>
        <v>1.607812</v>
      </c>
      <c r="M25">
        <v>1607812</v>
      </c>
    </row>
    <row r="26" spans="1:13" x14ac:dyDescent="0.2">
      <c r="A26" s="1" t="s">
        <v>61</v>
      </c>
      <c r="B26" s="1">
        <f t="shared" si="0"/>
        <v>0.55940685185185191</v>
      </c>
      <c r="C26">
        <v>4086</v>
      </c>
      <c r="D26">
        <v>344</v>
      </c>
      <c r="E26">
        <v>1429687</v>
      </c>
      <c r="F26" t="s">
        <v>62</v>
      </c>
      <c r="I26" s="1">
        <v>0.55940685185185191</v>
      </c>
      <c r="J26" s="2">
        <f t="shared" si="1"/>
        <v>0.95829891799999967</v>
      </c>
      <c r="K26">
        <f t="shared" si="2"/>
        <v>4.0860000000000003</v>
      </c>
      <c r="L26">
        <f t="shared" si="3"/>
        <v>1.4296869999999999</v>
      </c>
      <c r="M26">
        <v>1429687</v>
      </c>
    </row>
    <row r="27" spans="1:13" x14ac:dyDescent="0.2">
      <c r="A27" s="1" t="s">
        <v>63</v>
      </c>
      <c r="B27" s="1">
        <f t="shared" si="0"/>
        <v>0.55941946759259253</v>
      </c>
      <c r="C27">
        <v>4086</v>
      </c>
      <c r="D27">
        <v>344</v>
      </c>
      <c r="E27">
        <v>1429687</v>
      </c>
      <c r="F27" t="s">
        <v>64</v>
      </c>
      <c r="I27" s="1">
        <v>0.55941946759259253</v>
      </c>
      <c r="J27" s="2">
        <f t="shared" si="1"/>
        <v>0.95829891799999967</v>
      </c>
      <c r="K27">
        <f t="shared" si="2"/>
        <v>4.0860000000000003</v>
      </c>
      <c r="L27">
        <f t="shared" si="3"/>
        <v>1.4296869999999999</v>
      </c>
      <c r="M27">
        <v>1429687</v>
      </c>
    </row>
    <row r="28" spans="1:13" x14ac:dyDescent="0.2">
      <c r="A28" s="1" t="s">
        <v>65</v>
      </c>
      <c r="B28" s="1">
        <f t="shared" si="0"/>
        <v>0.55943206018518521</v>
      </c>
      <c r="C28">
        <v>4086</v>
      </c>
      <c r="D28">
        <v>344</v>
      </c>
      <c r="E28">
        <v>1429687</v>
      </c>
      <c r="F28" t="s">
        <v>66</v>
      </c>
      <c r="I28" s="1">
        <v>0.55943206018518521</v>
      </c>
      <c r="J28" s="2">
        <f t="shared" si="1"/>
        <v>0.95829891799999967</v>
      </c>
      <c r="K28">
        <f t="shared" si="2"/>
        <v>4.0860000000000003</v>
      </c>
      <c r="L28">
        <f t="shared" si="3"/>
        <v>1.4296869999999999</v>
      </c>
      <c r="M28">
        <v>1429687</v>
      </c>
    </row>
    <row r="29" spans="1:13" x14ac:dyDescent="0.2">
      <c r="A29" s="1" t="s">
        <v>67</v>
      </c>
      <c r="B29" s="1">
        <f t="shared" si="0"/>
        <v>0.55944461805555556</v>
      </c>
      <c r="C29">
        <v>4086</v>
      </c>
      <c r="D29">
        <v>344</v>
      </c>
      <c r="E29">
        <v>1429687</v>
      </c>
      <c r="F29" t="s">
        <v>68</v>
      </c>
      <c r="I29" s="1">
        <v>0.55944461805555556</v>
      </c>
      <c r="J29" s="2">
        <f t="shared" si="1"/>
        <v>0.95829891799999967</v>
      </c>
      <c r="K29">
        <f t="shared" si="2"/>
        <v>4.0860000000000003</v>
      </c>
      <c r="L29">
        <f t="shared" si="3"/>
        <v>1.4296869999999999</v>
      </c>
      <c r="M29">
        <v>1429687</v>
      </c>
    </row>
    <row r="30" spans="1:13" x14ac:dyDescent="0.2">
      <c r="A30" s="1" t="s">
        <v>69</v>
      </c>
      <c r="B30" s="1">
        <f t="shared" si="0"/>
        <v>0.55945717592592592</v>
      </c>
      <c r="C30">
        <v>4086</v>
      </c>
      <c r="D30">
        <v>344</v>
      </c>
      <c r="E30">
        <v>1429687</v>
      </c>
      <c r="F30" t="s">
        <v>70</v>
      </c>
      <c r="I30" s="1">
        <v>0.55945717592592592</v>
      </c>
      <c r="J30" s="2">
        <f t="shared" si="1"/>
        <v>0.95829891799999967</v>
      </c>
      <c r="K30">
        <f t="shared" si="2"/>
        <v>4.0860000000000003</v>
      </c>
      <c r="L30">
        <f t="shared" si="3"/>
        <v>1.4296869999999999</v>
      </c>
      <c r="M30">
        <v>1429687</v>
      </c>
    </row>
    <row r="31" spans="1:13" x14ac:dyDescent="0.2">
      <c r="A31" s="1" t="s">
        <v>71</v>
      </c>
      <c r="B31" s="1">
        <f t="shared" si="0"/>
        <v>0.55946975694444445</v>
      </c>
      <c r="C31">
        <v>4086</v>
      </c>
      <c r="D31">
        <v>344</v>
      </c>
      <c r="E31">
        <v>1429687</v>
      </c>
      <c r="F31" t="s">
        <v>72</v>
      </c>
      <c r="I31" s="1">
        <v>0.55946975694444445</v>
      </c>
      <c r="J31" s="2">
        <f t="shared" si="1"/>
        <v>0.95829891799999967</v>
      </c>
      <c r="K31">
        <f t="shared" si="2"/>
        <v>4.0860000000000003</v>
      </c>
      <c r="L31">
        <f t="shared" si="3"/>
        <v>1.4296869999999999</v>
      </c>
      <c r="M31">
        <v>1429687</v>
      </c>
    </row>
    <row r="32" spans="1:13" x14ac:dyDescent="0.2">
      <c r="A32" s="1" t="s">
        <v>73</v>
      </c>
      <c r="B32" s="1">
        <f t="shared" si="0"/>
        <v>0.55948234953703702</v>
      </c>
      <c r="C32">
        <v>4086</v>
      </c>
      <c r="D32">
        <v>344</v>
      </c>
      <c r="E32">
        <v>1429687</v>
      </c>
      <c r="F32" t="s">
        <v>74</v>
      </c>
      <c r="I32" s="1">
        <v>0.55948234953703702</v>
      </c>
      <c r="J32" s="2">
        <f t="shared" si="1"/>
        <v>0.95829891799999967</v>
      </c>
      <c r="K32">
        <f t="shared" si="2"/>
        <v>4.0860000000000003</v>
      </c>
      <c r="L32">
        <f t="shared" si="3"/>
        <v>1.4296869999999999</v>
      </c>
      <c r="M32">
        <v>1429687</v>
      </c>
    </row>
    <row r="33" spans="1:13" x14ac:dyDescent="0.2">
      <c r="A33" s="1" t="s">
        <v>75</v>
      </c>
      <c r="B33" s="1">
        <f t="shared" si="0"/>
        <v>0.5594952314814815</v>
      </c>
      <c r="C33">
        <v>4086</v>
      </c>
      <c r="D33">
        <v>344</v>
      </c>
      <c r="E33">
        <v>1429687</v>
      </c>
      <c r="F33" t="s">
        <v>76</v>
      </c>
      <c r="I33" s="1">
        <v>0.5594952314814815</v>
      </c>
      <c r="J33" s="2">
        <f t="shared" si="1"/>
        <v>0.95829891799999967</v>
      </c>
      <c r="K33">
        <f t="shared" si="2"/>
        <v>4.0860000000000003</v>
      </c>
      <c r="L33">
        <f t="shared" si="3"/>
        <v>1.4296869999999999</v>
      </c>
      <c r="M33">
        <v>1429687</v>
      </c>
    </row>
    <row r="34" spans="1:13" x14ac:dyDescent="0.2">
      <c r="A34" s="1" t="s">
        <v>77</v>
      </c>
      <c r="B34" s="1">
        <f t="shared" si="0"/>
        <v>0.5595077083333333</v>
      </c>
      <c r="C34">
        <v>4086</v>
      </c>
      <c r="D34">
        <v>344</v>
      </c>
      <c r="E34">
        <v>1429687</v>
      </c>
      <c r="F34" t="s">
        <v>78</v>
      </c>
      <c r="I34" s="1">
        <v>0.5595077083333333</v>
      </c>
      <c r="J34" s="2">
        <f t="shared" si="1"/>
        <v>0.95829891799999967</v>
      </c>
      <c r="K34">
        <f t="shared" si="2"/>
        <v>4.0860000000000003</v>
      </c>
      <c r="L34">
        <f t="shared" si="3"/>
        <v>1.4296869999999999</v>
      </c>
      <c r="M34">
        <v>1429687</v>
      </c>
    </row>
    <row r="35" spans="1:13" x14ac:dyDescent="0.2">
      <c r="A35" s="1" t="s">
        <v>79</v>
      </c>
      <c r="B35" s="1">
        <f t="shared" si="0"/>
        <v>0.55952017361111106</v>
      </c>
      <c r="C35">
        <v>4060</v>
      </c>
      <c r="D35">
        <v>345</v>
      </c>
      <c r="E35">
        <v>1194531</v>
      </c>
      <c r="F35" t="s">
        <v>80</v>
      </c>
      <c r="I35" s="1">
        <v>0.55952017361111106</v>
      </c>
      <c r="J35" s="2">
        <f t="shared" si="1"/>
        <v>1.9502041399999994</v>
      </c>
      <c r="K35">
        <f t="shared" si="2"/>
        <v>4.0599999999999996</v>
      </c>
      <c r="L35">
        <f t="shared" si="3"/>
        <v>1.194531</v>
      </c>
      <c r="M35">
        <v>1194531</v>
      </c>
    </row>
    <row r="36" spans="1:13" x14ac:dyDescent="0.2">
      <c r="A36" s="1" t="s">
        <v>81</v>
      </c>
      <c r="B36" s="1">
        <f t="shared" si="0"/>
        <v>0.5595324074074074</v>
      </c>
      <c r="C36">
        <v>4060</v>
      </c>
      <c r="D36">
        <v>345</v>
      </c>
      <c r="E36">
        <v>1194531</v>
      </c>
      <c r="F36" t="s">
        <v>82</v>
      </c>
      <c r="I36" s="1">
        <v>0.5595324074074074</v>
      </c>
      <c r="J36" s="2">
        <f t="shared" si="1"/>
        <v>1.9502041399999994</v>
      </c>
      <c r="K36">
        <f t="shared" si="2"/>
        <v>4.0599999999999996</v>
      </c>
      <c r="L36">
        <f t="shared" si="3"/>
        <v>1.194531</v>
      </c>
      <c r="M36">
        <v>1194531</v>
      </c>
    </row>
    <row r="37" spans="1:13" x14ac:dyDescent="0.2">
      <c r="A37" s="1" t="s">
        <v>83</v>
      </c>
      <c r="B37" s="1">
        <f t="shared" si="0"/>
        <v>0.55954474537037036</v>
      </c>
      <c r="C37">
        <v>4060</v>
      </c>
      <c r="D37">
        <v>345</v>
      </c>
      <c r="E37">
        <v>1194531</v>
      </c>
      <c r="F37" t="s">
        <v>84</v>
      </c>
      <c r="I37" s="1">
        <v>0.55954474537037036</v>
      </c>
      <c r="J37" s="2">
        <f t="shared" si="1"/>
        <v>1.9502041399999994</v>
      </c>
      <c r="K37">
        <f t="shared" si="2"/>
        <v>4.0599999999999996</v>
      </c>
      <c r="L37">
        <f t="shared" si="3"/>
        <v>1.194531</v>
      </c>
      <c r="M37">
        <v>1194531</v>
      </c>
    </row>
    <row r="38" spans="1:13" x14ac:dyDescent="0.2">
      <c r="A38" s="1" t="s">
        <v>85</v>
      </c>
      <c r="B38" s="1">
        <f t="shared" si="0"/>
        <v>0.55955731481481485</v>
      </c>
      <c r="C38">
        <v>4060</v>
      </c>
      <c r="D38">
        <v>345</v>
      </c>
      <c r="E38">
        <v>1194531</v>
      </c>
      <c r="F38" t="s">
        <v>86</v>
      </c>
      <c r="I38" s="1">
        <v>0.55955731481481485</v>
      </c>
      <c r="J38" s="2">
        <f t="shared" si="1"/>
        <v>1.9502041399999994</v>
      </c>
      <c r="K38">
        <f t="shared" si="2"/>
        <v>4.0599999999999996</v>
      </c>
      <c r="L38">
        <f t="shared" si="3"/>
        <v>1.194531</v>
      </c>
      <c r="M38">
        <v>1194531</v>
      </c>
    </row>
    <row r="39" spans="1:13" x14ac:dyDescent="0.2">
      <c r="A39" s="1" t="s">
        <v>87</v>
      </c>
      <c r="B39" s="1">
        <f t="shared" si="0"/>
        <v>0.55957003472222222</v>
      </c>
      <c r="C39">
        <v>4060</v>
      </c>
      <c r="D39">
        <v>345</v>
      </c>
      <c r="E39">
        <v>1194531</v>
      </c>
      <c r="F39" t="s">
        <v>88</v>
      </c>
      <c r="I39" s="1">
        <v>0.55957003472222222</v>
      </c>
      <c r="J39" s="2">
        <f t="shared" si="1"/>
        <v>1.9502041399999994</v>
      </c>
      <c r="K39">
        <f t="shared" si="2"/>
        <v>4.0599999999999996</v>
      </c>
      <c r="L39">
        <f t="shared" si="3"/>
        <v>1.194531</v>
      </c>
      <c r="M39">
        <v>1194531</v>
      </c>
    </row>
    <row r="40" spans="1:13" x14ac:dyDescent="0.2">
      <c r="A40" s="1" t="s">
        <v>89</v>
      </c>
      <c r="B40" s="1">
        <f t="shared" si="0"/>
        <v>0.55958268518518517</v>
      </c>
      <c r="C40">
        <v>4060</v>
      </c>
      <c r="D40">
        <v>345</v>
      </c>
      <c r="E40">
        <v>1194531</v>
      </c>
      <c r="F40" t="s">
        <v>90</v>
      </c>
      <c r="I40" s="1">
        <v>0.55958268518518517</v>
      </c>
      <c r="J40" s="2">
        <f t="shared" si="1"/>
        <v>1.9502041399999994</v>
      </c>
      <c r="K40">
        <f t="shared" si="2"/>
        <v>4.0599999999999996</v>
      </c>
      <c r="L40">
        <f t="shared" si="3"/>
        <v>1.194531</v>
      </c>
      <c r="M40">
        <v>1194531</v>
      </c>
    </row>
    <row r="41" spans="1:13" x14ac:dyDescent="0.2">
      <c r="A41" s="1" t="s">
        <v>91</v>
      </c>
      <c r="B41" s="1">
        <f t="shared" si="0"/>
        <v>0.55959525462962967</v>
      </c>
      <c r="C41">
        <v>4060</v>
      </c>
      <c r="D41">
        <v>345</v>
      </c>
      <c r="E41">
        <v>1194531</v>
      </c>
      <c r="F41" t="s">
        <v>92</v>
      </c>
      <c r="I41" s="1">
        <v>0.55959525462962967</v>
      </c>
      <c r="J41" s="2">
        <f t="shared" si="1"/>
        <v>1.9502041399999994</v>
      </c>
      <c r="K41">
        <f t="shared" si="2"/>
        <v>4.0599999999999996</v>
      </c>
      <c r="L41">
        <f t="shared" si="3"/>
        <v>1.194531</v>
      </c>
      <c r="M41">
        <v>1194531</v>
      </c>
    </row>
    <row r="42" spans="1:13" x14ac:dyDescent="0.2">
      <c r="A42" s="1" t="s">
        <v>93</v>
      </c>
      <c r="B42" s="1">
        <f t="shared" si="0"/>
        <v>0.55960784722222223</v>
      </c>
      <c r="C42">
        <v>4060</v>
      </c>
      <c r="D42">
        <v>345</v>
      </c>
      <c r="E42">
        <v>1194531</v>
      </c>
      <c r="F42" t="s">
        <v>94</v>
      </c>
      <c r="I42" s="1">
        <v>0.55960784722222223</v>
      </c>
      <c r="J42" s="2">
        <f t="shared" si="1"/>
        <v>1.9502041399999994</v>
      </c>
      <c r="K42">
        <f t="shared" si="2"/>
        <v>4.0599999999999996</v>
      </c>
      <c r="L42">
        <f t="shared" si="3"/>
        <v>1.194531</v>
      </c>
      <c r="M42">
        <v>1194531</v>
      </c>
    </row>
    <row r="43" spans="1:13" x14ac:dyDescent="0.2">
      <c r="A43" s="1" t="s">
        <v>95</v>
      </c>
      <c r="B43" s="1">
        <f t="shared" si="0"/>
        <v>0.55962035879629635</v>
      </c>
      <c r="C43">
        <v>4060</v>
      </c>
      <c r="D43">
        <v>345</v>
      </c>
      <c r="E43">
        <v>1194531</v>
      </c>
      <c r="F43" t="s">
        <v>96</v>
      </c>
      <c r="I43" s="1">
        <v>0.55962035879629635</v>
      </c>
      <c r="J43" s="2">
        <f t="shared" si="1"/>
        <v>1.9502041399999994</v>
      </c>
      <c r="K43">
        <f t="shared" si="2"/>
        <v>4.0599999999999996</v>
      </c>
      <c r="L43">
        <f t="shared" si="3"/>
        <v>1.194531</v>
      </c>
      <c r="M43">
        <v>1194531</v>
      </c>
    </row>
    <row r="44" spans="1:13" x14ac:dyDescent="0.2">
      <c r="A44" s="1" t="s">
        <v>97</v>
      </c>
      <c r="B44" s="1">
        <f t="shared" si="0"/>
        <v>0.5596329513888888</v>
      </c>
      <c r="C44">
        <v>4060</v>
      </c>
      <c r="D44">
        <v>345</v>
      </c>
      <c r="E44">
        <v>1194531</v>
      </c>
      <c r="F44" t="s">
        <v>98</v>
      </c>
      <c r="I44" s="1">
        <v>0.5596329513888888</v>
      </c>
      <c r="J44" s="2">
        <f t="shared" si="1"/>
        <v>1.9502041399999994</v>
      </c>
      <c r="K44">
        <f t="shared" si="2"/>
        <v>4.0599999999999996</v>
      </c>
      <c r="L44">
        <f t="shared" si="3"/>
        <v>1.194531</v>
      </c>
      <c r="M44">
        <v>1194531</v>
      </c>
    </row>
    <row r="45" spans="1:13" x14ac:dyDescent="0.2">
      <c r="A45" s="1" t="s">
        <v>99</v>
      </c>
      <c r="B45" s="1">
        <f t="shared" si="0"/>
        <v>0.55964543981481485</v>
      </c>
      <c r="C45">
        <v>4088</v>
      </c>
      <c r="D45">
        <v>347</v>
      </c>
      <c r="E45">
        <v>1557031</v>
      </c>
      <c r="F45" t="s">
        <v>100</v>
      </c>
      <c r="I45" s="1">
        <v>0.55964543981481485</v>
      </c>
      <c r="J45" s="2">
        <f t="shared" si="1"/>
        <v>0.43485727199999946</v>
      </c>
      <c r="K45">
        <f t="shared" si="2"/>
        <v>4.0880000000000001</v>
      </c>
      <c r="L45">
        <f t="shared" si="3"/>
        <v>1.5570310000000001</v>
      </c>
      <c r="M45">
        <v>1557031</v>
      </c>
    </row>
    <row r="46" spans="1:13" x14ac:dyDescent="0.2">
      <c r="A46" s="1" t="s">
        <v>101</v>
      </c>
      <c r="B46" s="1">
        <f t="shared" si="0"/>
        <v>0.55965803240740741</v>
      </c>
      <c r="C46">
        <v>4088</v>
      </c>
      <c r="D46">
        <v>347</v>
      </c>
      <c r="E46">
        <v>1557031</v>
      </c>
      <c r="F46" t="s">
        <v>102</v>
      </c>
      <c r="I46" s="1">
        <v>0.55965803240740741</v>
      </c>
      <c r="J46" s="2">
        <f t="shared" si="1"/>
        <v>0.43485727199999946</v>
      </c>
      <c r="K46">
        <f t="shared" si="2"/>
        <v>4.0880000000000001</v>
      </c>
      <c r="L46">
        <f t="shared" si="3"/>
        <v>1.5570310000000001</v>
      </c>
      <c r="M46">
        <v>1557031</v>
      </c>
    </row>
    <row r="47" spans="1:13" x14ac:dyDescent="0.2">
      <c r="A47" s="1" t="s">
        <v>103</v>
      </c>
      <c r="B47" s="1">
        <f t="shared" si="0"/>
        <v>0.55967063657407401</v>
      </c>
      <c r="C47">
        <v>4088</v>
      </c>
      <c r="D47">
        <v>347</v>
      </c>
      <c r="E47">
        <v>1557031</v>
      </c>
      <c r="F47" t="s">
        <v>104</v>
      </c>
      <c r="I47" s="1">
        <v>0.55967063657407401</v>
      </c>
      <c r="J47" s="2">
        <f t="shared" si="1"/>
        <v>0.43485727199999946</v>
      </c>
      <c r="K47">
        <f t="shared" si="2"/>
        <v>4.0880000000000001</v>
      </c>
      <c r="L47">
        <f t="shared" si="3"/>
        <v>1.5570310000000001</v>
      </c>
      <c r="M47">
        <v>1557031</v>
      </c>
    </row>
    <row r="48" spans="1:13" x14ac:dyDescent="0.2">
      <c r="A48" s="1" t="s">
        <v>105</v>
      </c>
      <c r="B48" s="1">
        <f t="shared" si="0"/>
        <v>0.55968324074074072</v>
      </c>
      <c r="C48">
        <v>4088</v>
      </c>
      <c r="D48">
        <v>347</v>
      </c>
      <c r="E48">
        <v>1557031</v>
      </c>
      <c r="F48" t="s">
        <v>106</v>
      </c>
      <c r="I48" s="1">
        <v>0.55968324074074072</v>
      </c>
      <c r="J48" s="2">
        <f t="shared" si="1"/>
        <v>0.43485727199999946</v>
      </c>
      <c r="K48">
        <f t="shared" si="2"/>
        <v>4.0880000000000001</v>
      </c>
      <c r="L48">
        <f t="shared" si="3"/>
        <v>1.5570310000000001</v>
      </c>
      <c r="M48">
        <v>1557031</v>
      </c>
    </row>
    <row r="49" spans="1:13" x14ac:dyDescent="0.2">
      <c r="A49" s="1" t="s">
        <v>107</v>
      </c>
      <c r="B49" s="1">
        <f t="shared" si="0"/>
        <v>0.55969579861111107</v>
      </c>
      <c r="C49">
        <v>4088</v>
      </c>
      <c r="D49">
        <v>347</v>
      </c>
      <c r="E49">
        <v>1557031</v>
      </c>
      <c r="F49" t="s">
        <v>108</v>
      </c>
      <c r="I49" s="1">
        <v>0.55969579861111107</v>
      </c>
      <c r="J49" s="2">
        <f t="shared" si="1"/>
        <v>0.43485727199999946</v>
      </c>
      <c r="K49">
        <f t="shared" si="2"/>
        <v>4.0880000000000001</v>
      </c>
      <c r="L49">
        <f t="shared" si="3"/>
        <v>1.5570310000000001</v>
      </c>
      <c r="M49">
        <v>1557031</v>
      </c>
    </row>
    <row r="50" spans="1:13" x14ac:dyDescent="0.2">
      <c r="A50" s="1" t="s">
        <v>109</v>
      </c>
      <c r="B50" s="1">
        <f t="shared" si="0"/>
        <v>0.55970800925925923</v>
      </c>
      <c r="C50">
        <v>4088</v>
      </c>
      <c r="D50">
        <v>347</v>
      </c>
      <c r="E50">
        <v>1557031</v>
      </c>
      <c r="F50" t="s">
        <v>110</v>
      </c>
      <c r="I50" s="1">
        <v>0.55970800925925923</v>
      </c>
      <c r="J50" s="2">
        <f t="shared" si="1"/>
        <v>0.43485727199999946</v>
      </c>
      <c r="K50">
        <f t="shared" si="2"/>
        <v>4.0880000000000001</v>
      </c>
      <c r="L50">
        <f t="shared" si="3"/>
        <v>1.5570310000000001</v>
      </c>
      <c r="M50">
        <v>1557031</v>
      </c>
    </row>
    <row r="51" spans="1:13" x14ac:dyDescent="0.2">
      <c r="A51" s="1" t="s">
        <v>111</v>
      </c>
      <c r="B51" s="1">
        <f t="shared" si="0"/>
        <v>0.55972039351851843</v>
      </c>
      <c r="C51">
        <v>4088</v>
      </c>
      <c r="D51">
        <v>347</v>
      </c>
      <c r="E51">
        <v>1557031</v>
      </c>
      <c r="F51" t="s">
        <v>112</v>
      </c>
      <c r="I51" s="1">
        <v>0.55972039351851843</v>
      </c>
      <c r="J51" s="2">
        <f t="shared" si="1"/>
        <v>0.43485727199999946</v>
      </c>
      <c r="K51">
        <f t="shared" si="2"/>
        <v>4.0880000000000001</v>
      </c>
      <c r="L51">
        <f t="shared" si="3"/>
        <v>1.5570310000000001</v>
      </c>
      <c r="M51">
        <v>1557031</v>
      </c>
    </row>
    <row r="52" spans="1:13" x14ac:dyDescent="0.2">
      <c r="A52" s="1" t="s">
        <v>113</v>
      </c>
      <c r="B52" s="1">
        <f t="shared" si="0"/>
        <v>0.55973292824074072</v>
      </c>
      <c r="C52">
        <v>4088</v>
      </c>
      <c r="D52">
        <v>347</v>
      </c>
      <c r="E52">
        <v>1557031</v>
      </c>
      <c r="F52" t="s">
        <v>114</v>
      </c>
      <c r="I52" s="1">
        <v>0.55973292824074072</v>
      </c>
      <c r="J52" s="2">
        <f t="shared" si="1"/>
        <v>0.43485727199999946</v>
      </c>
      <c r="K52">
        <f t="shared" si="2"/>
        <v>4.0880000000000001</v>
      </c>
      <c r="L52">
        <f t="shared" si="3"/>
        <v>1.5570310000000001</v>
      </c>
      <c r="M52">
        <v>1557031</v>
      </c>
    </row>
    <row r="53" spans="1:13" x14ac:dyDescent="0.2">
      <c r="A53" s="1" t="s">
        <v>115</v>
      </c>
      <c r="B53" s="1">
        <f t="shared" si="0"/>
        <v>0.55974530092592589</v>
      </c>
      <c r="C53">
        <v>4088</v>
      </c>
      <c r="D53">
        <v>347</v>
      </c>
      <c r="E53">
        <v>1557031</v>
      </c>
      <c r="F53" t="s">
        <v>116</v>
      </c>
      <c r="I53" s="1">
        <v>0.55974530092592589</v>
      </c>
      <c r="J53" s="2">
        <f t="shared" si="1"/>
        <v>0.43485727199999946</v>
      </c>
      <c r="K53">
        <f t="shared" si="2"/>
        <v>4.0880000000000001</v>
      </c>
      <c r="L53">
        <f t="shared" si="3"/>
        <v>1.5570310000000001</v>
      </c>
      <c r="M53">
        <v>1557031</v>
      </c>
    </row>
    <row r="54" spans="1:13" x14ac:dyDescent="0.2">
      <c r="A54" s="1" t="s">
        <v>117</v>
      </c>
      <c r="B54" s="1">
        <f t="shared" si="0"/>
        <v>0.55975785879629625</v>
      </c>
      <c r="C54">
        <v>4085</v>
      </c>
      <c r="D54">
        <v>348</v>
      </c>
      <c r="E54">
        <v>1586718</v>
      </c>
      <c r="F54" t="s">
        <v>118</v>
      </c>
      <c r="I54" s="1">
        <v>0.55975785879629625</v>
      </c>
      <c r="J54" s="2">
        <f t="shared" si="1"/>
        <v>0.31825697000000019</v>
      </c>
      <c r="K54">
        <f t="shared" si="2"/>
        <v>4.085</v>
      </c>
      <c r="L54">
        <f t="shared" si="3"/>
        <v>1.5867180000000001</v>
      </c>
      <c r="M54">
        <v>1586718</v>
      </c>
    </row>
    <row r="55" spans="1:13" x14ac:dyDescent="0.2">
      <c r="A55" s="1" t="s">
        <v>119</v>
      </c>
      <c r="B55" s="1">
        <f t="shared" si="0"/>
        <v>0.55977065972222217</v>
      </c>
      <c r="C55">
        <v>4085</v>
      </c>
      <c r="D55">
        <v>348</v>
      </c>
      <c r="E55">
        <v>1586718</v>
      </c>
      <c r="F55" t="s">
        <v>120</v>
      </c>
      <c r="I55" s="1">
        <v>0.55977065972222217</v>
      </c>
      <c r="J55" s="2">
        <f t="shared" si="1"/>
        <v>0.31825697000000019</v>
      </c>
      <c r="K55">
        <f t="shared" si="2"/>
        <v>4.085</v>
      </c>
      <c r="L55">
        <f t="shared" si="3"/>
        <v>1.5867180000000001</v>
      </c>
      <c r="M55">
        <v>1586718</v>
      </c>
    </row>
    <row r="56" spans="1:13" x14ac:dyDescent="0.2">
      <c r="A56" s="1" t="s">
        <v>121</v>
      </c>
      <c r="B56" s="1">
        <f t="shared" si="0"/>
        <v>0.55978317129629629</v>
      </c>
      <c r="C56">
        <v>4085</v>
      </c>
      <c r="D56">
        <v>348</v>
      </c>
      <c r="E56">
        <v>1586718</v>
      </c>
      <c r="F56" t="s">
        <v>122</v>
      </c>
      <c r="I56" s="1">
        <v>0.55978317129629629</v>
      </c>
      <c r="J56" s="2">
        <f t="shared" si="1"/>
        <v>0.31825697000000019</v>
      </c>
      <c r="K56">
        <f t="shared" si="2"/>
        <v>4.085</v>
      </c>
      <c r="L56">
        <f t="shared" si="3"/>
        <v>1.5867180000000001</v>
      </c>
      <c r="M56">
        <v>1586718</v>
      </c>
    </row>
    <row r="57" spans="1:13" x14ac:dyDescent="0.2">
      <c r="A57" s="1" t="s">
        <v>123</v>
      </c>
      <c r="B57" s="1">
        <f t="shared" si="0"/>
        <v>0.55979569444444444</v>
      </c>
      <c r="C57">
        <v>4085</v>
      </c>
      <c r="D57">
        <v>348</v>
      </c>
      <c r="E57">
        <v>1586718</v>
      </c>
      <c r="F57" t="s">
        <v>124</v>
      </c>
      <c r="I57" s="1">
        <v>0.55979569444444444</v>
      </c>
      <c r="J57" s="2">
        <f t="shared" si="1"/>
        <v>0.31825697000000019</v>
      </c>
      <c r="K57">
        <f t="shared" si="2"/>
        <v>4.085</v>
      </c>
      <c r="L57">
        <f t="shared" si="3"/>
        <v>1.5867180000000001</v>
      </c>
      <c r="M57">
        <v>1586718</v>
      </c>
    </row>
    <row r="58" spans="1:13" x14ac:dyDescent="0.2">
      <c r="A58" s="1" t="s">
        <v>125</v>
      </c>
      <c r="B58" s="1">
        <f t="shared" si="0"/>
        <v>0.55980825231481479</v>
      </c>
      <c r="C58">
        <v>4085</v>
      </c>
      <c r="D58">
        <v>348</v>
      </c>
      <c r="E58">
        <v>1586718</v>
      </c>
      <c r="F58" t="s">
        <v>126</v>
      </c>
      <c r="I58" s="1">
        <v>0.55980825231481479</v>
      </c>
      <c r="J58" s="2">
        <f t="shared" si="1"/>
        <v>0.31825697000000019</v>
      </c>
      <c r="K58">
        <f t="shared" si="2"/>
        <v>4.085</v>
      </c>
      <c r="L58">
        <f t="shared" si="3"/>
        <v>1.5867180000000001</v>
      </c>
      <c r="M58">
        <v>1586718</v>
      </c>
    </row>
    <row r="59" spans="1:13" x14ac:dyDescent="0.2">
      <c r="A59" s="1" t="s">
        <v>127</v>
      </c>
      <c r="B59" s="1">
        <f t="shared" si="0"/>
        <v>0.55982079861111111</v>
      </c>
      <c r="C59">
        <v>4085</v>
      </c>
      <c r="D59">
        <v>348</v>
      </c>
      <c r="E59">
        <v>1586718</v>
      </c>
      <c r="F59" t="s">
        <v>128</v>
      </c>
      <c r="I59" s="1">
        <v>0.55982079861111111</v>
      </c>
      <c r="J59" s="2">
        <f t="shared" si="1"/>
        <v>0.31825697000000019</v>
      </c>
      <c r="K59">
        <f t="shared" si="2"/>
        <v>4.085</v>
      </c>
      <c r="L59">
        <f t="shared" si="3"/>
        <v>1.5867180000000001</v>
      </c>
      <c r="M59">
        <v>1586718</v>
      </c>
    </row>
    <row r="60" spans="1:13" x14ac:dyDescent="0.2">
      <c r="A60" s="1" t="s">
        <v>129</v>
      </c>
      <c r="B60" s="1">
        <f t="shared" si="0"/>
        <v>0.55983335648148147</v>
      </c>
      <c r="C60">
        <v>4085</v>
      </c>
      <c r="D60">
        <v>348</v>
      </c>
      <c r="E60">
        <v>1586718</v>
      </c>
      <c r="F60" t="s">
        <v>130</v>
      </c>
      <c r="I60" s="1">
        <v>0.55983335648148147</v>
      </c>
      <c r="J60" s="2">
        <f t="shared" si="1"/>
        <v>0.31825697000000019</v>
      </c>
      <c r="K60">
        <f t="shared" si="2"/>
        <v>4.085</v>
      </c>
      <c r="L60">
        <f t="shared" si="3"/>
        <v>1.5867180000000001</v>
      </c>
      <c r="M60">
        <v>1586718</v>
      </c>
    </row>
    <row r="61" spans="1:13" x14ac:dyDescent="0.2">
      <c r="A61" s="1" t="s">
        <v>131</v>
      </c>
      <c r="B61" s="1">
        <f t="shared" si="0"/>
        <v>0.55984590277777779</v>
      </c>
      <c r="C61">
        <v>4085</v>
      </c>
      <c r="D61">
        <v>348</v>
      </c>
      <c r="E61">
        <v>1586718</v>
      </c>
      <c r="F61" t="s">
        <v>132</v>
      </c>
      <c r="I61" s="1">
        <v>0.55984590277777779</v>
      </c>
      <c r="J61" s="2">
        <f t="shared" si="1"/>
        <v>0.31825697000000019</v>
      </c>
      <c r="K61">
        <f t="shared" si="2"/>
        <v>4.085</v>
      </c>
      <c r="L61">
        <f t="shared" si="3"/>
        <v>1.5867180000000001</v>
      </c>
      <c r="M61">
        <v>1586718</v>
      </c>
    </row>
    <row r="62" spans="1:13" x14ac:dyDescent="0.2">
      <c r="A62" s="1" t="s">
        <v>133</v>
      </c>
      <c r="B62" s="1">
        <f t="shared" si="0"/>
        <v>0.55985853009259257</v>
      </c>
      <c r="C62">
        <v>4085</v>
      </c>
      <c r="D62">
        <v>348</v>
      </c>
      <c r="E62">
        <v>1586718</v>
      </c>
      <c r="F62" t="s">
        <v>134</v>
      </c>
      <c r="I62" s="1">
        <v>0.55985853009259257</v>
      </c>
      <c r="J62" s="2">
        <f t="shared" si="1"/>
        <v>0.31825697000000019</v>
      </c>
      <c r="K62">
        <f t="shared" si="2"/>
        <v>4.085</v>
      </c>
      <c r="L62">
        <f t="shared" si="3"/>
        <v>1.5867180000000001</v>
      </c>
      <c r="M62">
        <v>1586718</v>
      </c>
    </row>
    <row r="63" spans="1:13" x14ac:dyDescent="0.2">
      <c r="A63" s="1" t="s">
        <v>135</v>
      </c>
      <c r="B63" s="1">
        <f t="shared" si="0"/>
        <v>0.55987124999999993</v>
      </c>
      <c r="C63">
        <v>4092</v>
      </c>
      <c r="D63">
        <v>349</v>
      </c>
      <c r="E63">
        <v>1628906</v>
      </c>
      <c r="F63" t="s">
        <v>136</v>
      </c>
      <c r="I63" s="1">
        <v>0.55987124999999993</v>
      </c>
      <c r="J63" s="2">
        <f t="shared" si="1"/>
        <v>0.13451664799999996</v>
      </c>
      <c r="K63">
        <f t="shared" si="2"/>
        <v>4.0919999999999996</v>
      </c>
      <c r="L63">
        <f t="shared" si="3"/>
        <v>1.628906</v>
      </c>
      <c r="M63">
        <v>1628906</v>
      </c>
    </row>
    <row r="64" spans="1:13" x14ac:dyDescent="0.2">
      <c r="A64" s="1" t="s">
        <v>137</v>
      </c>
      <c r="B64" s="1">
        <f t="shared" si="0"/>
        <v>0.55988388888888885</v>
      </c>
      <c r="C64">
        <v>4092</v>
      </c>
      <c r="D64">
        <v>349</v>
      </c>
      <c r="E64">
        <v>1628906</v>
      </c>
      <c r="F64" t="s">
        <v>138</v>
      </c>
      <c r="I64" s="1">
        <v>0.55988388888888885</v>
      </c>
      <c r="J64" s="2">
        <f t="shared" si="1"/>
        <v>0.13451664799999996</v>
      </c>
      <c r="K64">
        <f t="shared" si="2"/>
        <v>4.0919999999999996</v>
      </c>
      <c r="L64">
        <f t="shared" si="3"/>
        <v>1.628906</v>
      </c>
      <c r="M64">
        <v>1628906</v>
      </c>
    </row>
    <row r="65" spans="1:13" x14ac:dyDescent="0.2">
      <c r="A65" s="1" t="s">
        <v>139</v>
      </c>
      <c r="B65" s="1">
        <f t="shared" si="0"/>
        <v>0.55989641203703711</v>
      </c>
      <c r="C65">
        <v>4092</v>
      </c>
      <c r="D65">
        <v>349</v>
      </c>
      <c r="E65">
        <v>1628906</v>
      </c>
      <c r="F65" t="s">
        <v>140</v>
      </c>
      <c r="I65" s="1">
        <v>0.55989641203703711</v>
      </c>
      <c r="J65" s="2">
        <f t="shared" si="1"/>
        <v>0.13451664799999996</v>
      </c>
      <c r="K65">
        <f t="shared" si="2"/>
        <v>4.0919999999999996</v>
      </c>
      <c r="L65">
        <f t="shared" si="3"/>
        <v>1.628906</v>
      </c>
      <c r="M65">
        <v>1628906</v>
      </c>
    </row>
    <row r="66" spans="1:13" x14ac:dyDescent="0.2">
      <c r="A66" s="1" t="s">
        <v>141</v>
      </c>
      <c r="B66" s="1">
        <f t="shared" si="0"/>
        <v>0.55990891203703697</v>
      </c>
      <c r="C66">
        <v>4092</v>
      </c>
      <c r="D66">
        <v>349</v>
      </c>
      <c r="E66">
        <v>1628906</v>
      </c>
      <c r="F66" t="s">
        <v>142</v>
      </c>
      <c r="I66" s="1">
        <v>0.55990891203703697</v>
      </c>
      <c r="J66" s="2">
        <f t="shared" si="1"/>
        <v>0.13451664799999996</v>
      </c>
      <c r="K66">
        <f t="shared" si="2"/>
        <v>4.0919999999999996</v>
      </c>
      <c r="L66">
        <f t="shared" si="3"/>
        <v>1.628906</v>
      </c>
      <c r="M66">
        <v>1628906</v>
      </c>
    </row>
    <row r="67" spans="1:13" x14ac:dyDescent="0.2">
      <c r="A67" s="1" t="s">
        <v>143</v>
      </c>
      <c r="B67" s="1">
        <f t="shared" ref="B67:B130" si="4">TIMEVALUE(A67)</f>
        <v>0.55992155092592599</v>
      </c>
      <c r="C67">
        <v>4092</v>
      </c>
      <c r="D67">
        <v>349</v>
      </c>
      <c r="E67">
        <v>1628906</v>
      </c>
      <c r="F67" t="s">
        <v>144</v>
      </c>
      <c r="I67" s="1">
        <v>0.55992155092592599</v>
      </c>
      <c r="J67" s="2">
        <f t="shared" ref="J67:J130" si="5">-C67*E67/(1000000000)+6.8</f>
        <v>0.13451664799999996</v>
      </c>
      <c r="K67">
        <f t="shared" ref="K67:K130" si="6">C67/1000</f>
        <v>4.0919999999999996</v>
      </c>
      <c r="L67">
        <f t="shared" ref="L67:L130" si="7">E67/1000000</f>
        <v>1.628906</v>
      </c>
      <c r="M67">
        <v>1628906</v>
      </c>
    </row>
    <row r="68" spans="1:13" x14ac:dyDescent="0.2">
      <c r="A68" s="1" t="s">
        <v>145</v>
      </c>
      <c r="B68" s="1">
        <f t="shared" si="4"/>
        <v>0.55993424768518518</v>
      </c>
      <c r="C68">
        <v>4092</v>
      </c>
      <c r="D68">
        <v>349</v>
      </c>
      <c r="E68">
        <v>1628906</v>
      </c>
      <c r="F68" t="s">
        <v>146</v>
      </c>
      <c r="I68" s="1">
        <v>0.55993424768518518</v>
      </c>
      <c r="J68" s="2">
        <f t="shared" si="5"/>
        <v>0.13451664799999996</v>
      </c>
      <c r="K68">
        <f t="shared" si="6"/>
        <v>4.0919999999999996</v>
      </c>
      <c r="L68">
        <f t="shared" si="7"/>
        <v>1.628906</v>
      </c>
      <c r="M68">
        <v>1628906</v>
      </c>
    </row>
    <row r="69" spans="1:13" x14ac:dyDescent="0.2">
      <c r="A69" s="1" t="s">
        <v>147</v>
      </c>
      <c r="B69" s="1">
        <f t="shared" si="4"/>
        <v>0.55994674768518515</v>
      </c>
      <c r="C69">
        <v>4092</v>
      </c>
      <c r="D69">
        <v>349</v>
      </c>
      <c r="E69">
        <v>1628906</v>
      </c>
      <c r="F69" t="s">
        <v>148</v>
      </c>
      <c r="I69" s="1">
        <v>0.55994674768518515</v>
      </c>
      <c r="J69" s="2">
        <f t="shared" si="5"/>
        <v>0.13451664799999996</v>
      </c>
      <c r="K69">
        <f t="shared" si="6"/>
        <v>4.0919999999999996</v>
      </c>
      <c r="L69">
        <f t="shared" si="7"/>
        <v>1.628906</v>
      </c>
      <c r="M69">
        <v>1628906</v>
      </c>
    </row>
    <row r="70" spans="1:13" x14ac:dyDescent="0.2">
      <c r="A70" s="1" t="s">
        <v>149</v>
      </c>
      <c r="B70" s="1">
        <f t="shared" si="4"/>
        <v>0.55995938657407407</v>
      </c>
      <c r="C70">
        <v>4092</v>
      </c>
      <c r="D70">
        <v>349</v>
      </c>
      <c r="E70">
        <v>1628906</v>
      </c>
      <c r="F70" t="s">
        <v>150</v>
      </c>
      <c r="I70" s="1">
        <v>0.55995938657407407</v>
      </c>
      <c r="J70" s="2">
        <f t="shared" si="5"/>
        <v>0.13451664799999996</v>
      </c>
      <c r="K70">
        <f t="shared" si="6"/>
        <v>4.0919999999999996</v>
      </c>
      <c r="L70">
        <f t="shared" si="7"/>
        <v>1.628906</v>
      </c>
      <c r="M70">
        <v>1628906</v>
      </c>
    </row>
    <row r="71" spans="1:13" x14ac:dyDescent="0.2">
      <c r="A71" s="1" t="s">
        <v>151</v>
      </c>
      <c r="B71" s="1">
        <f t="shared" si="4"/>
        <v>0.55997212962962961</v>
      </c>
      <c r="C71">
        <v>4092</v>
      </c>
      <c r="D71">
        <v>349</v>
      </c>
      <c r="E71">
        <v>1628906</v>
      </c>
      <c r="F71" t="s">
        <v>152</v>
      </c>
      <c r="I71" s="1">
        <v>0.55997212962962961</v>
      </c>
      <c r="J71" s="2">
        <f t="shared" si="5"/>
        <v>0.13451664799999996</v>
      </c>
      <c r="K71">
        <f t="shared" si="6"/>
        <v>4.0919999999999996</v>
      </c>
      <c r="L71">
        <f t="shared" si="7"/>
        <v>1.628906</v>
      </c>
      <c r="M71">
        <v>1628906</v>
      </c>
    </row>
    <row r="72" spans="1:13" x14ac:dyDescent="0.2">
      <c r="A72" s="1" t="s">
        <v>153</v>
      </c>
      <c r="B72" s="1">
        <f t="shared" si="4"/>
        <v>0.55998465277777776</v>
      </c>
      <c r="C72">
        <v>4092</v>
      </c>
      <c r="D72">
        <v>349</v>
      </c>
      <c r="E72">
        <v>1628906</v>
      </c>
      <c r="F72" t="s">
        <v>154</v>
      </c>
      <c r="I72" s="1">
        <v>0.55998465277777776</v>
      </c>
      <c r="J72" s="2">
        <f t="shared" si="5"/>
        <v>0.13451664799999996</v>
      </c>
      <c r="K72">
        <f t="shared" si="6"/>
        <v>4.0919999999999996</v>
      </c>
      <c r="L72">
        <f t="shared" si="7"/>
        <v>1.628906</v>
      </c>
      <c r="M72">
        <v>1628906</v>
      </c>
    </row>
    <row r="73" spans="1:13" x14ac:dyDescent="0.2">
      <c r="A73" s="1" t="s">
        <v>155</v>
      </c>
      <c r="B73" s="1">
        <f t="shared" si="4"/>
        <v>0.55999723379629629</v>
      </c>
      <c r="C73">
        <v>4093</v>
      </c>
      <c r="D73">
        <v>348</v>
      </c>
      <c r="E73">
        <v>1610156</v>
      </c>
      <c r="F73" t="s">
        <v>156</v>
      </c>
      <c r="I73" s="1">
        <v>0.55999723379629629</v>
      </c>
      <c r="J73" s="2">
        <f t="shared" si="5"/>
        <v>0.20963149199999975</v>
      </c>
      <c r="K73">
        <f t="shared" si="6"/>
        <v>4.093</v>
      </c>
      <c r="L73">
        <f t="shared" si="7"/>
        <v>1.6101559999999999</v>
      </c>
      <c r="M73">
        <v>1610156</v>
      </c>
    </row>
    <row r="74" spans="1:13" x14ac:dyDescent="0.2">
      <c r="A74" s="1" t="s">
        <v>157</v>
      </c>
      <c r="B74" s="1">
        <f t="shared" si="4"/>
        <v>0.5600097106481482</v>
      </c>
      <c r="C74">
        <v>4093</v>
      </c>
      <c r="D74">
        <v>348</v>
      </c>
      <c r="E74">
        <v>1610156</v>
      </c>
      <c r="F74" t="s">
        <v>158</v>
      </c>
      <c r="I74" s="1">
        <v>0.5600097106481482</v>
      </c>
      <c r="J74" s="2">
        <f t="shared" si="5"/>
        <v>0.20963149199999975</v>
      </c>
      <c r="K74">
        <f t="shared" si="6"/>
        <v>4.093</v>
      </c>
      <c r="L74">
        <f t="shared" si="7"/>
        <v>1.6101559999999999</v>
      </c>
      <c r="M74">
        <v>1610156</v>
      </c>
    </row>
    <row r="75" spans="1:13" x14ac:dyDescent="0.2">
      <c r="A75" s="1" t="s">
        <v>159</v>
      </c>
      <c r="B75" s="1">
        <f t="shared" si="4"/>
        <v>0.56002215277777778</v>
      </c>
      <c r="C75">
        <v>4093</v>
      </c>
      <c r="D75">
        <v>348</v>
      </c>
      <c r="E75">
        <v>1610156</v>
      </c>
      <c r="F75" t="s">
        <v>160</v>
      </c>
      <c r="I75" s="1">
        <v>0.56002215277777778</v>
      </c>
      <c r="J75" s="2">
        <f t="shared" si="5"/>
        <v>0.20963149199999975</v>
      </c>
      <c r="K75">
        <f t="shared" si="6"/>
        <v>4.093</v>
      </c>
      <c r="L75">
        <f t="shared" si="7"/>
        <v>1.6101559999999999</v>
      </c>
      <c r="M75">
        <v>1610156</v>
      </c>
    </row>
    <row r="76" spans="1:13" x14ac:dyDescent="0.2">
      <c r="A76" s="1" t="s">
        <v>161</v>
      </c>
      <c r="B76" s="1">
        <f t="shared" si="4"/>
        <v>0.5600346643518519</v>
      </c>
      <c r="C76">
        <v>4093</v>
      </c>
      <c r="D76">
        <v>348</v>
      </c>
      <c r="E76">
        <v>1610156</v>
      </c>
      <c r="F76" t="s">
        <v>162</v>
      </c>
      <c r="I76" s="1">
        <v>0.5600346643518519</v>
      </c>
      <c r="J76" s="2">
        <f t="shared" si="5"/>
        <v>0.20963149199999975</v>
      </c>
      <c r="K76">
        <f t="shared" si="6"/>
        <v>4.093</v>
      </c>
      <c r="L76">
        <f t="shared" si="7"/>
        <v>1.6101559999999999</v>
      </c>
      <c r="M76">
        <v>1610156</v>
      </c>
    </row>
    <row r="77" spans="1:13" x14ac:dyDescent="0.2">
      <c r="A77" s="1" t="s">
        <v>163</v>
      </c>
      <c r="B77" s="1">
        <f t="shared" si="4"/>
        <v>0.5600471759259259</v>
      </c>
      <c r="C77">
        <v>4093</v>
      </c>
      <c r="D77">
        <v>348</v>
      </c>
      <c r="E77">
        <v>1610156</v>
      </c>
      <c r="F77" t="s">
        <v>164</v>
      </c>
      <c r="I77" s="1">
        <v>0.5600471759259259</v>
      </c>
      <c r="J77" s="2">
        <f t="shared" si="5"/>
        <v>0.20963149199999975</v>
      </c>
      <c r="K77">
        <f t="shared" si="6"/>
        <v>4.093</v>
      </c>
      <c r="L77">
        <f t="shared" si="7"/>
        <v>1.6101559999999999</v>
      </c>
      <c r="M77">
        <v>1610156</v>
      </c>
    </row>
    <row r="78" spans="1:13" x14ac:dyDescent="0.2">
      <c r="A78" s="1" t="s">
        <v>165</v>
      </c>
      <c r="B78" s="1">
        <f t="shared" si="4"/>
        <v>0.56005973379629626</v>
      </c>
      <c r="C78">
        <v>4093</v>
      </c>
      <c r="D78">
        <v>348</v>
      </c>
      <c r="E78">
        <v>1610156</v>
      </c>
      <c r="F78" t="s">
        <v>166</v>
      </c>
      <c r="I78" s="1">
        <v>0.56005973379629626</v>
      </c>
      <c r="J78" s="2">
        <f t="shared" si="5"/>
        <v>0.20963149199999975</v>
      </c>
      <c r="K78">
        <f t="shared" si="6"/>
        <v>4.093</v>
      </c>
      <c r="L78">
        <f t="shared" si="7"/>
        <v>1.6101559999999999</v>
      </c>
      <c r="M78">
        <v>1610156</v>
      </c>
    </row>
    <row r="79" spans="1:13" x14ac:dyDescent="0.2">
      <c r="A79" s="1" t="s">
        <v>167</v>
      </c>
      <c r="B79" s="1">
        <f t="shared" si="4"/>
        <v>0.56007216435185181</v>
      </c>
      <c r="C79">
        <v>4093</v>
      </c>
      <c r="D79">
        <v>348</v>
      </c>
      <c r="E79">
        <v>1610156</v>
      </c>
      <c r="F79" t="s">
        <v>168</v>
      </c>
      <c r="I79" s="1">
        <v>0.56007216435185181</v>
      </c>
      <c r="J79" s="2">
        <f t="shared" si="5"/>
        <v>0.20963149199999975</v>
      </c>
      <c r="K79">
        <f t="shared" si="6"/>
        <v>4.093</v>
      </c>
      <c r="L79">
        <f t="shared" si="7"/>
        <v>1.6101559999999999</v>
      </c>
      <c r="M79">
        <v>1610156</v>
      </c>
    </row>
    <row r="80" spans="1:13" x14ac:dyDescent="0.2">
      <c r="A80" s="1" t="s">
        <v>169</v>
      </c>
      <c r="B80" s="1">
        <f t="shared" si="4"/>
        <v>0.5600846990740741</v>
      </c>
      <c r="C80">
        <v>4093</v>
      </c>
      <c r="D80">
        <v>348</v>
      </c>
      <c r="E80">
        <v>1610156</v>
      </c>
      <c r="F80" t="s">
        <v>170</v>
      </c>
      <c r="I80" s="1">
        <v>0.5600846990740741</v>
      </c>
      <c r="J80" s="2">
        <f t="shared" si="5"/>
        <v>0.20963149199999975</v>
      </c>
      <c r="K80">
        <f t="shared" si="6"/>
        <v>4.093</v>
      </c>
      <c r="L80">
        <f t="shared" si="7"/>
        <v>1.6101559999999999</v>
      </c>
      <c r="M80">
        <v>1610156</v>
      </c>
    </row>
    <row r="81" spans="1:13" x14ac:dyDescent="0.2">
      <c r="A81" s="1" t="s">
        <v>171</v>
      </c>
      <c r="B81" s="1">
        <f t="shared" si="4"/>
        <v>0.56009709490740744</v>
      </c>
      <c r="C81">
        <v>4093</v>
      </c>
      <c r="D81">
        <v>348</v>
      </c>
      <c r="E81">
        <v>1610156</v>
      </c>
      <c r="F81" t="s">
        <v>172</v>
      </c>
      <c r="I81" s="1">
        <v>0.56009709490740744</v>
      </c>
      <c r="J81" s="2">
        <f t="shared" si="5"/>
        <v>0.20963149199999975</v>
      </c>
      <c r="K81">
        <f t="shared" si="6"/>
        <v>4.093</v>
      </c>
      <c r="L81">
        <f t="shared" si="7"/>
        <v>1.6101559999999999</v>
      </c>
      <c r="M81">
        <v>1610156</v>
      </c>
    </row>
    <row r="82" spans="1:13" x14ac:dyDescent="0.2">
      <c r="A82" s="1" t="s">
        <v>173</v>
      </c>
      <c r="B82" s="1">
        <f t="shared" si="4"/>
        <v>0.56010954861111106</v>
      </c>
      <c r="C82">
        <v>4087</v>
      </c>
      <c r="D82">
        <v>348</v>
      </c>
      <c r="E82">
        <v>1469531</v>
      </c>
      <c r="F82" t="s">
        <v>174</v>
      </c>
      <c r="I82" s="1">
        <v>0.56010954861111106</v>
      </c>
      <c r="J82" s="2">
        <f t="shared" si="5"/>
        <v>0.7940268029999995</v>
      </c>
      <c r="K82">
        <f t="shared" si="6"/>
        <v>4.0869999999999997</v>
      </c>
      <c r="L82">
        <f t="shared" si="7"/>
        <v>1.4695309999999999</v>
      </c>
      <c r="M82">
        <v>1469531</v>
      </c>
    </row>
    <row r="83" spans="1:13" x14ac:dyDescent="0.2">
      <c r="A83" s="1" t="s">
        <v>175</v>
      </c>
      <c r="B83" s="1">
        <f t="shared" si="4"/>
        <v>0.56012211805555556</v>
      </c>
      <c r="C83">
        <v>4087</v>
      </c>
      <c r="D83">
        <v>348</v>
      </c>
      <c r="E83">
        <v>1469531</v>
      </c>
      <c r="F83" t="s">
        <v>176</v>
      </c>
      <c r="I83" s="1">
        <v>0.56012211805555556</v>
      </c>
      <c r="J83" s="2">
        <f t="shared" si="5"/>
        <v>0.7940268029999995</v>
      </c>
      <c r="K83">
        <f t="shared" si="6"/>
        <v>4.0869999999999997</v>
      </c>
      <c r="L83">
        <f t="shared" si="7"/>
        <v>1.4695309999999999</v>
      </c>
      <c r="M83">
        <v>1469531</v>
      </c>
    </row>
    <row r="84" spans="1:13" x14ac:dyDescent="0.2">
      <c r="A84" s="1" t="s">
        <v>177</v>
      </c>
      <c r="B84" s="1">
        <f t="shared" si="4"/>
        <v>0.56013459490740747</v>
      </c>
      <c r="C84">
        <v>4087</v>
      </c>
      <c r="D84">
        <v>348</v>
      </c>
      <c r="E84">
        <v>1469531</v>
      </c>
      <c r="F84" t="s">
        <v>178</v>
      </c>
      <c r="I84" s="1">
        <v>0.56013459490740747</v>
      </c>
      <c r="J84" s="2">
        <f t="shared" si="5"/>
        <v>0.7940268029999995</v>
      </c>
      <c r="K84">
        <f t="shared" si="6"/>
        <v>4.0869999999999997</v>
      </c>
      <c r="L84">
        <f t="shared" si="7"/>
        <v>1.4695309999999999</v>
      </c>
      <c r="M84">
        <v>1469531</v>
      </c>
    </row>
    <row r="85" spans="1:13" x14ac:dyDescent="0.2">
      <c r="A85" s="1" t="s">
        <v>179</v>
      </c>
      <c r="B85" s="1">
        <f t="shared" si="4"/>
        <v>0.56014709490740744</v>
      </c>
      <c r="C85">
        <v>4087</v>
      </c>
      <c r="D85">
        <v>348</v>
      </c>
      <c r="E85">
        <v>1469531</v>
      </c>
      <c r="F85" t="s">
        <v>180</v>
      </c>
      <c r="I85" s="1">
        <v>0.56014709490740744</v>
      </c>
      <c r="J85" s="2">
        <f t="shared" si="5"/>
        <v>0.7940268029999995</v>
      </c>
      <c r="K85">
        <f t="shared" si="6"/>
        <v>4.0869999999999997</v>
      </c>
      <c r="L85">
        <f t="shared" si="7"/>
        <v>1.4695309999999999</v>
      </c>
      <c r="M85">
        <v>1469531</v>
      </c>
    </row>
    <row r="86" spans="1:13" x14ac:dyDescent="0.2">
      <c r="A86" s="1" t="s">
        <v>181</v>
      </c>
      <c r="B86" s="1">
        <f t="shared" si="4"/>
        <v>0.56015935185185184</v>
      </c>
      <c r="C86">
        <v>4087</v>
      </c>
      <c r="D86">
        <v>348</v>
      </c>
      <c r="E86">
        <v>1469531</v>
      </c>
      <c r="F86" t="s">
        <v>182</v>
      </c>
      <c r="I86" s="1">
        <v>0.56015935185185184</v>
      </c>
      <c r="J86" s="2">
        <f t="shared" si="5"/>
        <v>0.7940268029999995</v>
      </c>
      <c r="K86">
        <f t="shared" si="6"/>
        <v>4.0869999999999997</v>
      </c>
      <c r="L86">
        <f t="shared" si="7"/>
        <v>1.4695309999999999</v>
      </c>
      <c r="M86">
        <v>1469531</v>
      </c>
    </row>
    <row r="87" spans="1:13" x14ac:dyDescent="0.2">
      <c r="A87" s="1" t="s">
        <v>183</v>
      </c>
      <c r="B87" s="1">
        <f t="shared" si="4"/>
        <v>0.56017186342592595</v>
      </c>
      <c r="C87">
        <v>4087</v>
      </c>
      <c r="D87">
        <v>348</v>
      </c>
      <c r="E87">
        <v>1469531</v>
      </c>
      <c r="F87" t="s">
        <v>184</v>
      </c>
      <c r="I87" s="1">
        <v>0.56017186342592595</v>
      </c>
      <c r="J87" s="2">
        <f t="shared" si="5"/>
        <v>0.7940268029999995</v>
      </c>
      <c r="K87">
        <f t="shared" si="6"/>
        <v>4.0869999999999997</v>
      </c>
      <c r="L87">
        <f t="shared" si="7"/>
        <v>1.4695309999999999</v>
      </c>
      <c r="M87">
        <v>1469531</v>
      </c>
    </row>
    <row r="88" spans="1:13" x14ac:dyDescent="0.2">
      <c r="A88" s="1" t="s">
        <v>185</v>
      </c>
      <c r="B88" s="1">
        <f t="shared" si="4"/>
        <v>0.56018434027777786</v>
      </c>
      <c r="C88">
        <v>4087</v>
      </c>
      <c r="D88">
        <v>348</v>
      </c>
      <c r="E88">
        <v>1469531</v>
      </c>
      <c r="F88" t="s">
        <v>186</v>
      </c>
      <c r="I88" s="1">
        <v>0.56018434027777786</v>
      </c>
      <c r="J88" s="2">
        <f t="shared" si="5"/>
        <v>0.7940268029999995</v>
      </c>
      <c r="K88">
        <f t="shared" si="6"/>
        <v>4.0869999999999997</v>
      </c>
      <c r="L88">
        <f t="shared" si="7"/>
        <v>1.4695309999999999</v>
      </c>
      <c r="M88">
        <v>1469531</v>
      </c>
    </row>
    <row r="89" spans="1:13" x14ac:dyDescent="0.2">
      <c r="A89" s="1" t="s">
        <v>187</v>
      </c>
      <c r="B89" s="1">
        <f t="shared" si="4"/>
        <v>0.56019680555555551</v>
      </c>
      <c r="C89">
        <v>4087</v>
      </c>
      <c r="D89">
        <v>348</v>
      </c>
      <c r="E89">
        <v>1469531</v>
      </c>
      <c r="F89" t="s">
        <v>188</v>
      </c>
      <c r="I89" s="1">
        <v>0.56019680555555551</v>
      </c>
      <c r="J89" s="2">
        <f t="shared" si="5"/>
        <v>0.7940268029999995</v>
      </c>
      <c r="K89">
        <f t="shared" si="6"/>
        <v>4.0869999999999997</v>
      </c>
      <c r="L89">
        <f t="shared" si="7"/>
        <v>1.4695309999999999</v>
      </c>
      <c r="M89">
        <v>1469531</v>
      </c>
    </row>
    <row r="90" spans="1:13" x14ac:dyDescent="0.2">
      <c r="A90" s="1" t="s">
        <v>189</v>
      </c>
      <c r="B90" s="1">
        <f t="shared" si="4"/>
        <v>0.56021001157407402</v>
      </c>
      <c r="C90">
        <v>4087</v>
      </c>
      <c r="D90">
        <v>348</v>
      </c>
      <c r="E90">
        <v>1469531</v>
      </c>
      <c r="F90" t="s">
        <v>190</v>
      </c>
      <c r="I90" s="1">
        <v>0.56021001157407402</v>
      </c>
      <c r="J90" s="2">
        <f t="shared" si="5"/>
        <v>0.7940268029999995</v>
      </c>
      <c r="K90">
        <f t="shared" si="6"/>
        <v>4.0869999999999997</v>
      </c>
      <c r="L90">
        <f t="shared" si="7"/>
        <v>1.4695309999999999</v>
      </c>
      <c r="M90">
        <v>1469531</v>
      </c>
    </row>
    <row r="91" spans="1:13" x14ac:dyDescent="0.2">
      <c r="A91" s="1" t="s">
        <v>191</v>
      </c>
      <c r="B91" s="1">
        <f t="shared" si="4"/>
        <v>0.56022436342592596</v>
      </c>
      <c r="C91">
        <v>4022</v>
      </c>
      <c r="D91">
        <v>349</v>
      </c>
      <c r="E91">
        <v>-1193750</v>
      </c>
      <c r="F91" t="s">
        <v>192</v>
      </c>
      <c r="I91" s="1">
        <v>0.56022436342592596</v>
      </c>
      <c r="J91" s="2">
        <f t="shared" si="5"/>
        <v>11.601262500000001</v>
      </c>
      <c r="K91">
        <f t="shared" si="6"/>
        <v>4.0220000000000002</v>
      </c>
      <c r="L91">
        <f t="shared" si="7"/>
        <v>-1.1937500000000001</v>
      </c>
      <c r="M91">
        <v>-1193750</v>
      </c>
    </row>
    <row r="92" spans="1:13" x14ac:dyDescent="0.2">
      <c r="A92" s="1" t="s">
        <v>193</v>
      </c>
      <c r="B92" s="1">
        <f t="shared" si="4"/>
        <v>0.56023712962962957</v>
      </c>
      <c r="C92">
        <v>4022</v>
      </c>
      <c r="D92">
        <v>349</v>
      </c>
      <c r="E92">
        <v>-1193750</v>
      </c>
      <c r="F92" t="s">
        <v>194</v>
      </c>
      <c r="I92" s="1">
        <v>0.56023712962962957</v>
      </c>
      <c r="J92" s="2">
        <f t="shared" si="5"/>
        <v>11.601262500000001</v>
      </c>
      <c r="K92">
        <f t="shared" si="6"/>
        <v>4.0220000000000002</v>
      </c>
      <c r="L92">
        <f t="shared" si="7"/>
        <v>-1.1937500000000001</v>
      </c>
      <c r="M92">
        <v>-1193750</v>
      </c>
    </row>
    <row r="93" spans="1:13" x14ac:dyDescent="0.2">
      <c r="A93" s="1" t="s">
        <v>195</v>
      </c>
      <c r="B93" s="1">
        <f t="shared" si="4"/>
        <v>0.56024950231481485</v>
      </c>
      <c r="C93">
        <v>4022</v>
      </c>
      <c r="D93">
        <v>349</v>
      </c>
      <c r="E93">
        <v>-1193750</v>
      </c>
      <c r="F93" t="s">
        <v>196</v>
      </c>
      <c r="I93" s="1">
        <v>0.56024950231481485</v>
      </c>
      <c r="J93" s="2">
        <f t="shared" si="5"/>
        <v>11.601262500000001</v>
      </c>
      <c r="K93">
        <f t="shared" si="6"/>
        <v>4.0220000000000002</v>
      </c>
      <c r="L93">
        <f t="shared" si="7"/>
        <v>-1.1937500000000001</v>
      </c>
      <c r="M93">
        <v>-1193750</v>
      </c>
    </row>
    <row r="94" spans="1:13" x14ac:dyDescent="0.2">
      <c r="A94" s="1" t="s">
        <v>197</v>
      </c>
      <c r="B94" s="1">
        <f t="shared" si="4"/>
        <v>0.5602619328703704</v>
      </c>
      <c r="C94">
        <v>4022</v>
      </c>
      <c r="D94">
        <v>349</v>
      </c>
      <c r="E94">
        <v>-1193750</v>
      </c>
      <c r="F94" t="s">
        <v>198</v>
      </c>
      <c r="I94" s="1">
        <v>0.5602619328703704</v>
      </c>
      <c r="J94" s="2">
        <f t="shared" si="5"/>
        <v>11.601262500000001</v>
      </c>
      <c r="K94">
        <f t="shared" si="6"/>
        <v>4.0220000000000002</v>
      </c>
      <c r="L94">
        <f t="shared" si="7"/>
        <v>-1.1937500000000001</v>
      </c>
      <c r="M94">
        <v>-1193750</v>
      </c>
    </row>
    <row r="95" spans="1:13" x14ac:dyDescent="0.2">
      <c r="A95" s="1" t="s">
        <v>199</v>
      </c>
      <c r="B95" s="1">
        <f t="shared" si="4"/>
        <v>0.56027442129629623</v>
      </c>
      <c r="C95">
        <v>4022</v>
      </c>
      <c r="D95">
        <v>349</v>
      </c>
      <c r="E95">
        <v>-1193750</v>
      </c>
      <c r="F95" t="s">
        <v>200</v>
      </c>
      <c r="I95" s="1">
        <v>0.56027442129629623</v>
      </c>
      <c r="J95" s="2">
        <f t="shared" si="5"/>
        <v>11.601262500000001</v>
      </c>
      <c r="K95">
        <f t="shared" si="6"/>
        <v>4.0220000000000002</v>
      </c>
      <c r="L95">
        <f t="shared" si="7"/>
        <v>-1.1937500000000001</v>
      </c>
      <c r="M95">
        <v>-1193750</v>
      </c>
    </row>
    <row r="96" spans="1:13" x14ac:dyDescent="0.2">
      <c r="A96" s="1" t="s">
        <v>201</v>
      </c>
      <c r="B96" s="1">
        <f t="shared" si="4"/>
        <v>0.56028693287037035</v>
      </c>
      <c r="C96">
        <v>4022</v>
      </c>
      <c r="D96">
        <v>349</v>
      </c>
      <c r="E96">
        <v>-1193750</v>
      </c>
      <c r="F96" t="s">
        <v>202</v>
      </c>
      <c r="I96" s="1">
        <v>0.56028693287037035</v>
      </c>
      <c r="J96" s="2">
        <f t="shared" si="5"/>
        <v>11.601262500000001</v>
      </c>
      <c r="K96">
        <f t="shared" si="6"/>
        <v>4.0220000000000002</v>
      </c>
      <c r="L96">
        <f t="shared" si="7"/>
        <v>-1.1937500000000001</v>
      </c>
      <c r="M96">
        <v>-1193750</v>
      </c>
    </row>
    <row r="97" spans="1:13" x14ac:dyDescent="0.2">
      <c r="A97" s="1" t="s">
        <v>203</v>
      </c>
      <c r="B97" s="1">
        <f t="shared" si="4"/>
        <v>0.56029954861111109</v>
      </c>
      <c r="C97">
        <v>4022</v>
      </c>
      <c r="D97">
        <v>349</v>
      </c>
      <c r="E97">
        <v>-1193750</v>
      </c>
      <c r="F97" t="s">
        <v>204</v>
      </c>
      <c r="I97" s="1">
        <v>0.56029954861111109</v>
      </c>
      <c r="J97" s="2">
        <f t="shared" si="5"/>
        <v>11.601262500000001</v>
      </c>
      <c r="K97">
        <f t="shared" si="6"/>
        <v>4.0220000000000002</v>
      </c>
      <c r="L97">
        <f t="shared" si="7"/>
        <v>-1.1937500000000001</v>
      </c>
      <c r="M97">
        <v>-1193750</v>
      </c>
    </row>
    <row r="98" spans="1:13" x14ac:dyDescent="0.2">
      <c r="A98" s="1" t="s">
        <v>205</v>
      </c>
      <c r="B98" s="1">
        <f t="shared" si="4"/>
        <v>0.56031208333333338</v>
      </c>
      <c r="C98">
        <v>4022</v>
      </c>
      <c r="D98">
        <v>349</v>
      </c>
      <c r="E98">
        <v>-1193750</v>
      </c>
      <c r="F98" t="s">
        <v>206</v>
      </c>
      <c r="I98" s="1">
        <v>0.56031208333333338</v>
      </c>
      <c r="J98" s="2">
        <f t="shared" si="5"/>
        <v>11.601262500000001</v>
      </c>
      <c r="K98">
        <f t="shared" si="6"/>
        <v>4.0220000000000002</v>
      </c>
      <c r="L98">
        <f t="shared" si="7"/>
        <v>-1.1937500000000001</v>
      </c>
      <c r="M98">
        <v>-1193750</v>
      </c>
    </row>
    <row r="99" spans="1:13" x14ac:dyDescent="0.2">
      <c r="A99" s="1" t="s">
        <v>207</v>
      </c>
      <c r="B99" s="1">
        <f t="shared" si="4"/>
        <v>0.56032460648148152</v>
      </c>
      <c r="C99">
        <v>4022</v>
      </c>
      <c r="D99">
        <v>349</v>
      </c>
      <c r="E99">
        <v>-1193750</v>
      </c>
      <c r="F99" t="s">
        <v>208</v>
      </c>
      <c r="I99" s="1">
        <v>0.56032460648148152</v>
      </c>
      <c r="J99" s="2">
        <f t="shared" si="5"/>
        <v>11.601262500000001</v>
      </c>
      <c r="K99">
        <f t="shared" si="6"/>
        <v>4.0220000000000002</v>
      </c>
      <c r="L99">
        <f t="shared" si="7"/>
        <v>-1.1937500000000001</v>
      </c>
      <c r="M99">
        <v>-1193750</v>
      </c>
    </row>
    <row r="100" spans="1:13" x14ac:dyDescent="0.2">
      <c r="A100" s="1" t="s">
        <v>209</v>
      </c>
      <c r="B100" s="1">
        <f t="shared" si="4"/>
        <v>0.56033711805555553</v>
      </c>
      <c r="C100">
        <v>4022</v>
      </c>
      <c r="D100">
        <v>349</v>
      </c>
      <c r="E100">
        <v>-1193750</v>
      </c>
      <c r="F100" t="s">
        <v>210</v>
      </c>
      <c r="I100" s="1">
        <v>0.56033711805555553</v>
      </c>
      <c r="J100" s="2">
        <f t="shared" si="5"/>
        <v>11.601262500000001</v>
      </c>
      <c r="K100">
        <f t="shared" si="6"/>
        <v>4.0220000000000002</v>
      </c>
      <c r="L100">
        <f t="shared" si="7"/>
        <v>-1.1937500000000001</v>
      </c>
      <c r="M100">
        <v>-1193750</v>
      </c>
    </row>
    <row r="101" spans="1:13" x14ac:dyDescent="0.2">
      <c r="A101" s="1" t="s">
        <v>211</v>
      </c>
      <c r="B101" s="1">
        <f t="shared" si="4"/>
        <v>0.56034961805555561</v>
      </c>
      <c r="C101">
        <v>4018</v>
      </c>
      <c r="D101">
        <v>355</v>
      </c>
      <c r="E101">
        <v>-434375</v>
      </c>
      <c r="F101" t="s">
        <v>212</v>
      </c>
      <c r="I101" s="1">
        <v>0.56034961805555561</v>
      </c>
      <c r="J101" s="2">
        <f t="shared" si="5"/>
        <v>8.5453187499999999</v>
      </c>
      <c r="K101">
        <f t="shared" si="6"/>
        <v>4.0179999999999998</v>
      </c>
      <c r="L101">
        <f t="shared" si="7"/>
        <v>-0.43437500000000001</v>
      </c>
      <c r="M101">
        <v>-434375</v>
      </c>
    </row>
    <row r="102" spans="1:13" x14ac:dyDescent="0.2">
      <c r="A102" s="1" t="s">
        <v>213</v>
      </c>
      <c r="B102" s="1">
        <f t="shared" si="4"/>
        <v>0.56036219907407414</v>
      </c>
      <c r="C102">
        <v>4018</v>
      </c>
      <c r="D102">
        <v>355</v>
      </c>
      <c r="E102">
        <v>-434375</v>
      </c>
      <c r="F102" t="s">
        <v>214</v>
      </c>
      <c r="I102" s="1">
        <v>0.56036219907407414</v>
      </c>
      <c r="J102" s="2">
        <f t="shared" si="5"/>
        <v>8.5453187499999999</v>
      </c>
      <c r="K102">
        <f t="shared" si="6"/>
        <v>4.0179999999999998</v>
      </c>
      <c r="L102">
        <f t="shared" si="7"/>
        <v>-0.43437500000000001</v>
      </c>
      <c r="M102">
        <v>-434375</v>
      </c>
    </row>
    <row r="103" spans="1:13" x14ac:dyDescent="0.2">
      <c r="A103" s="1" t="s">
        <v>215</v>
      </c>
      <c r="B103" s="1">
        <f t="shared" si="4"/>
        <v>0.56037464120370373</v>
      </c>
      <c r="C103">
        <v>4018</v>
      </c>
      <c r="D103">
        <v>355</v>
      </c>
      <c r="E103">
        <v>-434375</v>
      </c>
      <c r="F103" t="s">
        <v>216</v>
      </c>
      <c r="I103" s="1">
        <v>0.56037464120370373</v>
      </c>
      <c r="J103" s="2">
        <f t="shared" si="5"/>
        <v>8.5453187499999999</v>
      </c>
      <c r="K103">
        <f t="shared" si="6"/>
        <v>4.0179999999999998</v>
      </c>
      <c r="L103">
        <f t="shared" si="7"/>
        <v>-0.43437500000000001</v>
      </c>
      <c r="M103">
        <v>-434375</v>
      </c>
    </row>
    <row r="104" spans="1:13" x14ac:dyDescent="0.2">
      <c r="A104" s="1" t="s">
        <v>217</v>
      </c>
      <c r="B104" s="1">
        <f t="shared" si="4"/>
        <v>0.5603871412037037</v>
      </c>
      <c r="C104">
        <v>4018</v>
      </c>
      <c r="D104">
        <v>355</v>
      </c>
      <c r="E104">
        <v>-434375</v>
      </c>
      <c r="F104" t="s">
        <v>218</v>
      </c>
      <c r="I104" s="1">
        <v>0.5603871412037037</v>
      </c>
      <c r="J104" s="2">
        <f t="shared" si="5"/>
        <v>8.5453187499999999</v>
      </c>
      <c r="K104">
        <f t="shared" si="6"/>
        <v>4.0179999999999998</v>
      </c>
      <c r="L104">
        <f t="shared" si="7"/>
        <v>-0.43437500000000001</v>
      </c>
      <c r="M104">
        <v>-434375</v>
      </c>
    </row>
    <row r="105" spans="1:13" x14ac:dyDescent="0.2">
      <c r="A105" s="1" t="s">
        <v>219</v>
      </c>
      <c r="B105" s="1">
        <f t="shared" si="4"/>
        <v>0.56039967592592588</v>
      </c>
      <c r="C105">
        <v>4018</v>
      </c>
      <c r="D105">
        <v>355</v>
      </c>
      <c r="E105">
        <v>-434375</v>
      </c>
      <c r="F105" t="s">
        <v>220</v>
      </c>
      <c r="I105" s="1">
        <v>0.56039967592592588</v>
      </c>
      <c r="J105" s="2">
        <f t="shared" si="5"/>
        <v>8.5453187499999999</v>
      </c>
      <c r="K105">
        <f t="shared" si="6"/>
        <v>4.0179999999999998</v>
      </c>
      <c r="L105">
        <f t="shared" si="7"/>
        <v>-0.43437500000000001</v>
      </c>
      <c r="M105">
        <v>-434375</v>
      </c>
    </row>
    <row r="106" spans="1:13" x14ac:dyDescent="0.2">
      <c r="A106" s="1" t="s">
        <v>221</v>
      </c>
      <c r="B106" s="1">
        <f t="shared" si="4"/>
        <v>0.56041230324074076</v>
      </c>
      <c r="C106">
        <v>4018</v>
      </c>
      <c r="D106">
        <v>355</v>
      </c>
      <c r="E106">
        <v>-434375</v>
      </c>
      <c r="F106" t="s">
        <v>222</v>
      </c>
      <c r="I106" s="1">
        <v>0.56041230324074076</v>
      </c>
      <c r="J106" s="2">
        <f t="shared" si="5"/>
        <v>8.5453187499999999</v>
      </c>
      <c r="K106">
        <f t="shared" si="6"/>
        <v>4.0179999999999998</v>
      </c>
      <c r="L106">
        <f t="shared" si="7"/>
        <v>-0.43437500000000001</v>
      </c>
      <c r="M106">
        <v>-434375</v>
      </c>
    </row>
    <row r="107" spans="1:13" x14ac:dyDescent="0.2">
      <c r="A107" s="1" t="s">
        <v>223</v>
      </c>
      <c r="B107" s="1">
        <f t="shared" si="4"/>
        <v>0.56042476851851852</v>
      </c>
      <c r="C107">
        <v>4018</v>
      </c>
      <c r="D107">
        <v>355</v>
      </c>
      <c r="E107">
        <v>-434375</v>
      </c>
      <c r="F107" t="s">
        <v>224</v>
      </c>
      <c r="I107" s="1">
        <v>0.56042476851851852</v>
      </c>
      <c r="J107" s="2">
        <f t="shared" si="5"/>
        <v>8.5453187499999999</v>
      </c>
      <c r="K107">
        <f t="shared" si="6"/>
        <v>4.0179999999999998</v>
      </c>
      <c r="L107">
        <f t="shared" si="7"/>
        <v>-0.43437500000000001</v>
      </c>
      <c r="M107">
        <v>-434375</v>
      </c>
    </row>
    <row r="108" spans="1:13" x14ac:dyDescent="0.2">
      <c r="A108" s="1" t="s">
        <v>225</v>
      </c>
      <c r="B108" s="1">
        <f t="shared" si="4"/>
        <v>0.56043738425925926</v>
      </c>
      <c r="C108">
        <v>4018</v>
      </c>
      <c r="D108">
        <v>355</v>
      </c>
      <c r="E108">
        <v>-434375</v>
      </c>
      <c r="F108" t="s">
        <v>226</v>
      </c>
      <c r="I108" s="1">
        <v>0.56043738425925926</v>
      </c>
      <c r="J108" s="2">
        <f t="shared" si="5"/>
        <v>8.5453187499999999</v>
      </c>
      <c r="K108">
        <f t="shared" si="6"/>
        <v>4.0179999999999998</v>
      </c>
      <c r="L108">
        <f t="shared" si="7"/>
        <v>-0.43437500000000001</v>
      </c>
      <c r="M108">
        <v>-434375</v>
      </c>
    </row>
    <row r="109" spans="1:13" x14ac:dyDescent="0.2">
      <c r="A109" s="1" t="s">
        <v>227</v>
      </c>
      <c r="B109" s="1">
        <f t="shared" si="4"/>
        <v>0.56044989583333338</v>
      </c>
      <c r="C109">
        <v>4018</v>
      </c>
      <c r="D109">
        <v>355</v>
      </c>
      <c r="E109">
        <v>-434375</v>
      </c>
      <c r="F109" t="s">
        <v>228</v>
      </c>
      <c r="I109" s="1">
        <v>0.56044989583333338</v>
      </c>
      <c r="J109" s="2">
        <f t="shared" si="5"/>
        <v>8.5453187499999999</v>
      </c>
      <c r="K109">
        <f t="shared" si="6"/>
        <v>4.0179999999999998</v>
      </c>
      <c r="L109">
        <f t="shared" si="7"/>
        <v>-0.43437500000000001</v>
      </c>
      <c r="M109">
        <v>-434375</v>
      </c>
    </row>
    <row r="110" spans="1:13" x14ac:dyDescent="0.2">
      <c r="A110" s="1" t="s">
        <v>229</v>
      </c>
      <c r="B110" s="1">
        <f t="shared" si="4"/>
        <v>0.56046221064814816</v>
      </c>
      <c r="C110">
        <v>4020</v>
      </c>
      <c r="D110">
        <v>367</v>
      </c>
      <c r="E110">
        <v>-257812</v>
      </c>
      <c r="F110" t="s">
        <v>230</v>
      </c>
      <c r="I110" s="1">
        <v>0.56046221064814816</v>
      </c>
      <c r="J110" s="2">
        <f t="shared" si="5"/>
        <v>7.8364042400000002</v>
      </c>
      <c r="K110">
        <f t="shared" si="6"/>
        <v>4.0199999999999996</v>
      </c>
      <c r="L110">
        <f t="shared" si="7"/>
        <v>-0.25781199999999999</v>
      </c>
      <c r="M110">
        <v>-257812</v>
      </c>
    </row>
    <row r="111" spans="1:13" x14ac:dyDescent="0.2">
      <c r="A111" s="1" t="s">
        <v>231</v>
      </c>
      <c r="B111" s="1">
        <f t="shared" si="4"/>
        <v>0.56047468749999996</v>
      </c>
      <c r="C111">
        <v>4020</v>
      </c>
      <c r="D111">
        <v>367</v>
      </c>
      <c r="E111">
        <v>-257812</v>
      </c>
      <c r="F111" t="s">
        <v>232</v>
      </c>
      <c r="I111" s="1">
        <v>0.56047468749999996</v>
      </c>
      <c r="J111" s="2">
        <f t="shared" si="5"/>
        <v>7.8364042400000002</v>
      </c>
      <c r="K111">
        <f t="shared" si="6"/>
        <v>4.0199999999999996</v>
      </c>
      <c r="L111">
        <f t="shared" si="7"/>
        <v>-0.25781199999999999</v>
      </c>
      <c r="M111">
        <v>-257812</v>
      </c>
    </row>
    <row r="112" spans="1:13" x14ac:dyDescent="0.2">
      <c r="A112" s="1" t="s">
        <v>233</v>
      </c>
      <c r="B112" s="1">
        <f t="shared" si="4"/>
        <v>0.56048719907407407</v>
      </c>
      <c r="C112">
        <v>4020</v>
      </c>
      <c r="D112">
        <v>367</v>
      </c>
      <c r="E112">
        <v>-257812</v>
      </c>
      <c r="F112" t="s">
        <v>234</v>
      </c>
      <c r="I112" s="1">
        <v>0.56048719907407407</v>
      </c>
      <c r="J112" s="2">
        <f t="shared" si="5"/>
        <v>7.8364042400000002</v>
      </c>
      <c r="K112">
        <f t="shared" si="6"/>
        <v>4.0199999999999996</v>
      </c>
      <c r="L112">
        <f t="shared" si="7"/>
        <v>-0.25781199999999999</v>
      </c>
      <c r="M112">
        <v>-257812</v>
      </c>
    </row>
    <row r="113" spans="1:13" x14ac:dyDescent="0.2">
      <c r="A113" s="1" t="s">
        <v>235</v>
      </c>
      <c r="B113" s="1">
        <f t="shared" si="4"/>
        <v>0.56049979166666664</v>
      </c>
      <c r="C113">
        <v>4020</v>
      </c>
      <c r="D113">
        <v>367</v>
      </c>
      <c r="E113">
        <v>-257812</v>
      </c>
      <c r="F113" t="s">
        <v>236</v>
      </c>
      <c r="I113" s="1">
        <v>0.56049979166666664</v>
      </c>
      <c r="J113" s="2">
        <f t="shared" si="5"/>
        <v>7.8364042400000002</v>
      </c>
      <c r="K113">
        <f t="shared" si="6"/>
        <v>4.0199999999999996</v>
      </c>
      <c r="L113">
        <f t="shared" si="7"/>
        <v>-0.25781199999999999</v>
      </c>
      <c r="M113">
        <v>-257812</v>
      </c>
    </row>
    <row r="114" spans="1:13" x14ac:dyDescent="0.2">
      <c r="A114" s="1" t="s">
        <v>237</v>
      </c>
      <c r="B114" s="1">
        <f t="shared" si="4"/>
        <v>0.56051231481481489</v>
      </c>
      <c r="C114">
        <v>4020</v>
      </c>
      <c r="D114">
        <v>367</v>
      </c>
      <c r="E114">
        <v>-257812</v>
      </c>
      <c r="F114" t="s">
        <v>238</v>
      </c>
      <c r="I114" s="1">
        <v>0.56051231481481489</v>
      </c>
      <c r="J114" s="2">
        <f t="shared" si="5"/>
        <v>7.8364042400000002</v>
      </c>
      <c r="K114">
        <f t="shared" si="6"/>
        <v>4.0199999999999996</v>
      </c>
      <c r="L114">
        <f t="shared" si="7"/>
        <v>-0.25781199999999999</v>
      </c>
      <c r="M114">
        <v>-257812</v>
      </c>
    </row>
    <row r="115" spans="1:13" x14ac:dyDescent="0.2">
      <c r="A115" s="1" t="s">
        <v>239</v>
      </c>
      <c r="B115" s="1">
        <f t="shared" si="4"/>
        <v>0.56052481481481475</v>
      </c>
      <c r="C115">
        <v>4020</v>
      </c>
      <c r="D115">
        <v>367</v>
      </c>
      <c r="E115">
        <v>-257812</v>
      </c>
      <c r="F115" t="s">
        <v>240</v>
      </c>
      <c r="I115" s="1">
        <v>0.56052481481481475</v>
      </c>
      <c r="J115" s="2">
        <f t="shared" si="5"/>
        <v>7.8364042400000002</v>
      </c>
      <c r="K115">
        <f t="shared" si="6"/>
        <v>4.0199999999999996</v>
      </c>
      <c r="L115">
        <f t="shared" si="7"/>
        <v>-0.25781199999999999</v>
      </c>
      <c r="M115">
        <v>-257812</v>
      </c>
    </row>
    <row r="116" spans="1:13" x14ac:dyDescent="0.2">
      <c r="A116" s="1" t="s">
        <v>241</v>
      </c>
      <c r="B116" s="1">
        <f t="shared" si="4"/>
        <v>0.56053729166666666</v>
      </c>
      <c r="C116">
        <v>4020</v>
      </c>
      <c r="D116">
        <v>367</v>
      </c>
      <c r="E116">
        <v>-257812</v>
      </c>
      <c r="F116" t="s">
        <v>242</v>
      </c>
      <c r="I116" s="1">
        <v>0.56053729166666666</v>
      </c>
      <c r="J116" s="2">
        <f t="shared" si="5"/>
        <v>7.8364042400000002</v>
      </c>
      <c r="K116">
        <f t="shared" si="6"/>
        <v>4.0199999999999996</v>
      </c>
      <c r="L116">
        <f t="shared" si="7"/>
        <v>-0.25781199999999999</v>
      </c>
      <c r="M116">
        <v>-257812</v>
      </c>
    </row>
    <row r="117" spans="1:13" x14ac:dyDescent="0.2">
      <c r="A117" s="1" t="s">
        <v>243</v>
      </c>
      <c r="B117" s="1">
        <f t="shared" si="4"/>
        <v>0.56054980324074066</v>
      </c>
      <c r="C117">
        <v>4020</v>
      </c>
      <c r="D117">
        <v>367</v>
      </c>
      <c r="E117">
        <v>-257812</v>
      </c>
      <c r="F117" t="s">
        <v>244</v>
      </c>
      <c r="I117" s="1">
        <v>0.56054980324074066</v>
      </c>
      <c r="J117" s="2">
        <f t="shared" si="5"/>
        <v>7.8364042400000002</v>
      </c>
      <c r="K117">
        <f t="shared" si="6"/>
        <v>4.0199999999999996</v>
      </c>
      <c r="L117">
        <f t="shared" si="7"/>
        <v>-0.25781199999999999</v>
      </c>
      <c r="M117">
        <v>-257812</v>
      </c>
    </row>
    <row r="118" spans="1:13" x14ac:dyDescent="0.2">
      <c r="A118" s="1" t="s">
        <v>245</v>
      </c>
      <c r="B118" s="1">
        <f t="shared" si="4"/>
        <v>0.56056224537037036</v>
      </c>
      <c r="C118">
        <v>4020</v>
      </c>
      <c r="D118">
        <v>367</v>
      </c>
      <c r="E118">
        <v>-257812</v>
      </c>
      <c r="F118" t="s">
        <v>246</v>
      </c>
      <c r="I118" s="1">
        <v>0.56056224537037036</v>
      </c>
      <c r="J118" s="2">
        <f t="shared" si="5"/>
        <v>7.8364042400000002</v>
      </c>
      <c r="K118">
        <f t="shared" si="6"/>
        <v>4.0199999999999996</v>
      </c>
      <c r="L118">
        <f t="shared" si="7"/>
        <v>-0.25781199999999999</v>
      </c>
      <c r="M118">
        <v>-257812</v>
      </c>
    </row>
    <row r="119" spans="1:13" x14ac:dyDescent="0.2">
      <c r="A119" s="1" t="s">
        <v>247</v>
      </c>
      <c r="B119" s="1">
        <f t="shared" si="4"/>
        <v>0.56057489583333331</v>
      </c>
      <c r="C119">
        <v>4020</v>
      </c>
      <c r="D119">
        <v>367</v>
      </c>
      <c r="E119">
        <v>-257812</v>
      </c>
      <c r="F119" t="s">
        <v>248</v>
      </c>
      <c r="I119" s="1">
        <v>0.56057489583333331</v>
      </c>
      <c r="J119" s="2">
        <f t="shared" si="5"/>
        <v>7.8364042400000002</v>
      </c>
      <c r="K119">
        <f t="shared" si="6"/>
        <v>4.0199999999999996</v>
      </c>
      <c r="L119">
        <f t="shared" si="7"/>
        <v>-0.25781199999999999</v>
      </c>
      <c r="M119">
        <v>-257812</v>
      </c>
    </row>
    <row r="120" spans="1:13" x14ac:dyDescent="0.2">
      <c r="A120" s="1" t="s">
        <v>249</v>
      </c>
      <c r="B120" s="1">
        <f t="shared" si="4"/>
        <v>0.56058747685185184</v>
      </c>
      <c r="C120">
        <v>4018</v>
      </c>
      <c r="D120">
        <v>375</v>
      </c>
      <c r="E120">
        <v>-50781</v>
      </c>
      <c r="F120" t="s">
        <v>250</v>
      </c>
      <c r="I120" s="1">
        <v>0.56058747685185184</v>
      </c>
      <c r="J120" s="2">
        <f t="shared" si="5"/>
        <v>7.0040380579999999</v>
      </c>
      <c r="K120">
        <f t="shared" si="6"/>
        <v>4.0179999999999998</v>
      </c>
      <c r="L120">
        <f t="shared" si="7"/>
        <v>-5.0781E-2</v>
      </c>
      <c r="M120">
        <v>-50781</v>
      </c>
    </row>
    <row r="121" spans="1:13" x14ac:dyDescent="0.2">
      <c r="A121" s="1" t="s">
        <v>251</v>
      </c>
      <c r="B121" s="1">
        <f t="shared" si="4"/>
        <v>0.56060005787037037</v>
      </c>
      <c r="C121">
        <v>4018</v>
      </c>
      <c r="D121">
        <v>375</v>
      </c>
      <c r="E121">
        <v>-50781</v>
      </c>
      <c r="F121" t="s">
        <v>252</v>
      </c>
      <c r="I121" s="1">
        <v>0.56060005787037037</v>
      </c>
      <c r="J121" s="2">
        <f t="shared" si="5"/>
        <v>7.0040380579999999</v>
      </c>
      <c r="K121">
        <f t="shared" si="6"/>
        <v>4.0179999999999998</v>
      </c>
      <c r="L121">
        <f t="shared" si="7"/>
        <v>-5.0781E-2</v>
      </c>
      <c r="M121">
        <v>-50781</v>
      </c>
    </row>
    <row r="122" spans="1:13" x14ac:dyDescent="0.2">
      <c r="A122" s="1" t="s">
        <v>253</v>
      </c>
      <c r="B122" s="1">
        <f t="shared" si="4"/>
        <v>0.56061253472222228</v>
      </c>
      <c r="C122">
        <v>4018</v>
      </c>
      <c r="D122">
        <v>375</v>
      </c>
      <c r="E122">
        <v>-50781</v>
      </c>
      <c r="F122" t="s">
        <v>254</v>
      </c>
      <c r="I122" s="1">
        <v>0.56061253472222228</v>
      </c>
      <c r="J122" s="2">
        <f t="shared" si="5"/>
        <v>7.0040380579999999</v>
      </c>
      <c r="K122">
        <f t="shared" si="6"/>
        <v>4.0179999999999998</v>
      </c>
      <c r="L122">
        <f t="shared" si="7"/>
        <v>-5.0781E-2</v>
      </c>
      <c r="M122">
        <v>-50781</v>
      </c>
    </row>
    <row r="123" spans="1:13" x14ac:dyDescent="0.2">
      <c r="A123" s="1" t="s">
        <v>255</v>
      </c>
      <c r="B123" s="1">
        <f t="shared" si="4"/>
        <v>0.56062508101851849</v>
      </c>
      <c r="C123">
        <v>4018</v>
      </c>
      <c r="D123">
        <v>375</v>
      </c>
      <c r="E123">
        <v>-50781</v>
      </c>
      <c r="F123" t="s">
        <v>256</v>
      </c>
      <c r="I123" s="1">
        <v>0.56062508101851849</v>
      </c>
      <c r="J123" s="2">
        <f t="shared" si="5"/>
        <v>7.0040380579999999</v>
      </c>
      <c r="K123">
        <f t="shared" si="6"/>
        <v>4.0179999999999998</v>
      </c>
      <c r="L123">
        <f t="shared" si="7"/>
        <v>-5.0781E-2</v>
      </c>
      <c r="M123">
        <v>-50781</v>
      </c>
    </row>
    <row r="124" spans="1:13" x14ac:dyDescent="0.2">
      <c r="A124" s="1" t="s">
        <v>257</v>
      </c>
      <c r="B124" s="1">
        <f t="shared" si="4"/>
        <v>0.56063753472222222</v>
      </c>
      <c r="C124">
        <v>4018</v>
      </c>
      <c r="D124">
        <v>375</v>
      </c>
      <c r="E124">
        <v>-50781</v>
      </c>
      <c r="F124" t="s">
        <v>258</v>
      </c>
      <c r="I124" s="1">
        <v>0.56063753472222222</v>
      </c>
      <c r="J124" s="2">
        <f t="shared" si="5"/>
        <v>7.0040380579999999</v>
      </c>
      <c r="K124">
        <f t="shared" si="6"/>
        <v>4.0179999999999998</v>
      </c>
      <c r="L124">
        <f t="shared" si="7"/>
        <v>-5.0781E-2</v>
      </c>
      <c r="M124">
        <v>-50781</v>
      </c>
    </row>
    <row r="125" spans="1:13" x14ac:dyDescent="0.2">
      <c r="A125" s="1" t="s">
        <v>259</v>
      </c>
      <c r="B125" s="1">
        <f t="shared" si="4"/>
        <v>0.56065023148148152</v>
      </c>
      <c r="C125">
        <v>4018</v>
      </c>
      <c r="D125">
        <v>375</v>
      </c>
      <c r="E125">
        <v>-50781</v>
      </c>
      <c r="F125" t="s">
        <v>260</v>
      </c>
      <c r="I125" s="1">
        <v>0.56065023148148152</v>
      </c>
      <c r="J125" s="2">
        <f t="shared" si="5"/>
        <v>7.0040380579999999</v>
      </c>
      <c r="K125">
        <f t="shared" si="6"/>
        <v>4.0179999999999998</v>
      </c>
      <c r="L125">
        <f t="shared" si="7"/>
        <v>-5.0781E-2</v>
      </c>
      <c r="M125">
        <v>-50781</v>
      </c>
    </row>
    <row r="126" spans="1:13" x14ac:dyDescent="0.2">
      <c r="A126" s="1" t="s">
        <v>261</v>
      </c>
      <c r="B126" s="1">
        <f t="shared" si="4"/>
        <v>0.56066275462962967</v>
      </c>
      <c r="C126">
        <v>4018</v>
      </c>
      <c r="D126">
        <v>375</v>
      </c>
      <c r="E126">
        <v>-50781</v>
      </c>
      <c r="F126" t="s">
        <v>262</v>
      </c>
      <c r="I126" s="1">
        <v>0.56066275462962967</v>
      </c>
      <c r="J126" s="2">
        <f t="shared" si="5"/>
        <v>7.0040380579999999</v>
      </c>
      <c r="K126">
        <f t="shared" si="6"/>
        <v>4.0179999999999998</v>
      </c>
      <c r="L126">
        <f t="shared" si="7"/>
        <v>-5.0781E-2</v>
      </c>
      <c r="M126">
        <v>-50781</v>
      </c>
    </row>
    <row r="127" spans="1:13" x14ac:dyDescent="0.2">
      <c r="A127" s="1" t="s">
        <v>263</v>
      </c>
      <c r="B127" s="1">
        <f t="shared" si="4"/>
        <v>0.56067541666666665</v>
      </c>
      <c r="C127">
        <v>4018</v>
      </c>
      <c r="D127">
        <v>375</v>
      </c>
      <c r="E127">
        <v>-50781</v>
      </c>
      <c r="F127" t="s">
        <v>264</v>
      </c>
      <c r="I127" s="1">
        <v>0.56067541666666665</v>
      </c>
      <c r="J127" s="2">
        <f t="shared" si="5"/>
        <v>7.0040380579999999</v>
      </c>
      <c r="K127">
        <f t="shared" si="6"/>
        <v>4.0179999999999998</v>
      </c>
      <c r="L127">
        <f t="shared" si="7"/>
        <v>-5.0781E-2</v>
      </c>
      <c r="M127">
        <v>-50781</v>
      </c>
    </row>
    <row r="128" spans="1:13" x14ac:dyDescent="0.2">
      <c r="A128" s="1" t="s">
        <v>265</v>
      </c>
      <c r="B128" s="1">
        <f t="shared" si="4"/>
        <v>0.56068802083333336</v>
      </c>
      <c r="C128">
        <v>4018</v>
      </c>
      <c r="D128">
        <v>375</v>
      </c>
      <c r="E128">
        <v>-50781</v>
      </c>
      <c r="F128" t="s">
        <v>266</v>
      </c>
      <c r="I128" s="1">
        <v>0.56068802083333336</v>
      </c>
      <c r="J128" s="2">
        <f t="shared" si="5"/>
        <v>7.0040380579999999</v>
      </c>
      <c r="K128">
        <f t="shared" si="6"/>
        <v>4.0179999999999998</v>
      </c>
      <c r="L128">
        <f t="shared" si="7"/>
        <v>-5.0781E-2</v>
      </c>
      <c r="M128">
        <v>-50781</v>
      </c>
    </row>
    <row r="129" spans="1:13" x14ac:dyDescent="0.2">
      <c r="A129" s="1" t="s">
        <v>267</v>
      </c>
      <c r="B129" s="1">
        <f t="shared" si="4"/>
        <v>0.56070052083333333</v>
      </c>
      <c r="C129">
        <v>4020</v>
      </c>
      <c r="D129">
        <v>382</v>
      </c>
      <c r="E129">
        <v>-153125</v>
      </c>
      <c r="F129" t="s">
        <v>268</v>
      </c>
      <c r="I129" s="1">
        <v>0.56070052083333333</v>
      </c>
      <c r="J129" s="2">
        <f t="shared" si="5"/>
        <v>7.4155625000000001</v>
      </c>
      <c r="K129">
        <f t="shared" si="6"/>
        <v>4.0199999999999996</v>
      </c>
      <c r="L129">
        <f t="shared" si="7"/>
        <v>-0.15312500000000001</v>
      </c>
      <c r="M129">
        <v>-153125</v>
      </c>
    </row>
    <row r="130" spans="1:13" x14ac:dyDescent="0.2">
      <c r="A130" s="1" t="s">
        <v>269</v>
      </c>
      <c r="B130" s="1">
        <f t="shared" si="4"/>
        <v>0.56071313657407407</v>
      </c>
      <c r="C130">
        <v>4020</v>
      </c>
      <c r="D130">
        <v>382</v>
      </c>
      <c r="E130">
        <v>-153125</v>
      </c>
      <c r="F130" t="s">
        <v>270</v>
      </c>
      <c r="I130" s="1">
        <v>0.56071313657407407</v>
      </c>
      <c r="J130" s="2">
        <f t="shared" si="5"/>
        <v>7.4155625000000001</v>
      </c>
      <c r="K130">
        <f t="shared" si="6"/>
        <v>4.0199999999999996</v>
      </c>
      <c r="L130">
        <f t="shared" si="7"/>
        <v>-0.15312500000000001</v>
      </c>
      <c r="M130">
        <v>-153125</v>
      </c>
    </row>
    <row r="131" spans="1:13" x14ac:dyDescent="0.2">
      <c r="A131" s="1" t="s">
        <v>271</v>
      </c>
      <c r="B131" s="1">
        <f t="shared" ref="B131:B194" si="8">TIMEVALUE(A131)</f>
        <v>0.56072561342592597</v>
      </c>
      <c r="C131">
        <v>4020</v>
      </c>
      <c r="D131">
        <v>382</v>
      </c>
      <c r="E131">
        <v>-153125</v>
      </c>
      <c r="F131" t="s">
        <v>272</v>
      </c>
      <c r="I131" s="1">
        <v>0.56072561342592597</v>
      </c>
      <c r="J131" s="2">
        <f t="shared" ref="J131:J194" si="9">-C131*E131/(1000000000)+6.8</f>
        <v>7.4155625000000001</v>
      </c>
      <c r="K131">
        <f t="shared" ref="K131:K194" si="10">C131/1000</f>
        <v>4.0199999999999996</v>
      </c>
      <c r="L131">
        <f t="shared" ref="L131:L194" si="11">E131/1000000</f>
        <v>-0.15312500000000001</v>
      </c>
      <c r="M131">
        <v>-153125</v>
      </c>
    </row>
    <row r="132" spans="1:13" x14ac:dyDescent="0.2">
      <c r="A132" s="1" t="s">
        <v>273</v>
      </c>
      <c r="B132" s="1">
        <f t="shared" si="8"/>
        <v>0.56073812499999998</v>
      </c>
      <c r="C132">
        <v>4020</v>
      </c>
      <c r="D132">
        <v>382</v>
      </c>
      <c r="E132">
        <v>-153125</v>
      </c>
      <c r="F132" t="s">
        <v>274</v>
      </c>
      <c r="I132" s="1">
        <v>0.56073812499999998</v>
      </c>
      <c r="J132" s="2">
        <f t="shared" si="9"/>
        <v>7.4155625000000001</v>
      </c>
      <c r="K132">
        <f t="shared" si="10"/>
        <v>4.0199999999999996</v>
      </c>
      <c r="L132">
        <f t="shared" si="11"/>
        <v>-0.15312500000000001</v>
      </c>
      <c r="M132">
        <v>-153125</v>
      </c>
    </row>
    <row r="133" spans="1:13" x14ac:dyDescent="0.2">
      <c r="A133" s="1" t="s">
        <v>275</v>
      </c>
      <c r="B133" s="1">
        <f t="shared" si="8"/>
        <v>0.56075071759259265</v>
      </c>
      <c r="C133">
        <v>4020</v>
      </c>
      <c r="D133">
        <v>382</v>
      </c>
      <c r="E133">
        <v>-153125</v>
      </c>
      <c r="F133" t="s">
        <v>276</v>
      </c>
      <c r="I133" s="1">
        <v>0.56075071759259265</v>
      </c>
      <c r="J133" s="2">
        <f t="shared" si="9"/>
        <v>7.4155625000000001</v>
      </c>
      <c r="K133">
        <f t="shared" si="10"/>
        <v>4.0199999999999996</v>
      </c>
      <c r="L133">
        <f t="shared" si="11"/>
        <v>-0.15312500000000001</v>
      </c>
      <c r="M133">
        <v>-153125</v>
      </c>
    </row>
    <row r="134" spans="1:13" x14ac:dyDescent="0.2">
      <c r="A134" s="1" t="s">
        <v>277</v>
      </c>
      <c r="B134" s="1">
        <f t="shared" si="8"/>
        <v>0.56076322916666665</v>
      </c>
      <c r="C134">
        <v>4020</v>
      </c>
      <c r="D134">
        <v>382</v>
      </c>
      <c r="E134">
        <v>-153125</v>
      </c>
      <c r="F134" t="s">
        <v>278</v>
      </c>
      <c r="I134" s="1">
        <v>0.56076322916666665</v>
      </c>
      <c r="J134" s="2">
        <f t="shared" si="9"/>
        <v>7.4155625000000001</v>
      </c>
      <c r="K134">
        <f t="shared" si="10"/>
        <v>4.0199999999999996</v>
      </c>
      <c r="L134">
        <f t="shared" si="11"/>
        <v>-0.15312500000000001</v>
      </c>
      <c r="M134">
        <v>-153125</v>
      </c>
    </row>
    <row r="135" spans="1:13" x14ac:dyDescent="0.2">
      <c r="A135" s="1" t="s">
        <v>279</v>
      </c>
      <c r="B135" s="1">
        <f t="shared" si="8"/>
        <v>0.56077553240740741</v>
      </c>
      <c r="C135">
        <v>4020</v>
      </c>
      <c r="D135">
        <v>382</v>
      </c>
      <c r="E135">
        <v>-153125</v>
      </c>
      <c r="F135" t="s">
        <v>280</v>
      </c>
      <c r="I135" s="1">
        <v>0.56077553240740741</v>
      </c>
      <c r="J135" s="2">
        <f t="shared" si="9"/>
        <v>7.4155625000000001</v>
      </c>
      <c r="K135">
        <f t="shared" si="10"/>
        <v>4.0199999999999996</v>
      </c>
      <c r="L135">
        <f t="shared" si="11"/>
        <v>-0.15312500000000001</v>
      </c>
      <c r="M135">
        <v>-153125</v>
      </c>
    </row>
    <row r="136" spans="1:13" x14ac:dyDescent="0.2">
      <c r="A136" s="1" t="s">
        <v>281</v>
      </c>
      <c r="B136" s="1">
        <f t="shared" si="8"/>
        <v>0.56078798611111114</v>
      </c>
      <c r="C136">
        <v>4020</v>
      </c>
      <c r="D136">
        <v>382</v>
      </c>
      <c r="E136">
        <v>-153125</v>
      </c>
      <c r="F136" t="s">
        <v>282</v>
      </c>
      <c r="I136" s="1">
        <v>0.56078798611111114</v>
      </c>
      <c r="J136" s="2">
        <f t="shared" si="9"/>
        <v>7.4155625000000001</v>
      </c>
      <c r="K136">
        <f t="shared" si="10"/>
        <v>4.0199999999999996</v>
      </c>
      <c r="L136">
        <f t="shared" si="11"/>
        <v>-0.15312500000000001</v>
      </c>
      <c r="M136">
        <v>-153125</v>
      </c>
    </row>
    <row r="137" spans="1:13" x14ac:dyDescent="0.2">
      <c r="A137" s="1" t="s">
        <v>283</v>
      </c>
      <c r="B137" s="1">
        <f t="shared" si="8"/>
        <v>0.5608003240740741</v>
      </c>
      <c r="C137">
        <v>4020</v>
      </c>
      <c r="D137">
        <v>382</v>
      </c>
      <c r="E137">
        <v>-153125</v>
      </c>
      <c r="F137" t="s">
        <v>284</v>
      </c>
      <c r="I137" s="1">
        <v>0.5608003240740741</v>
      </c>
      <c r="J137" s="2">
        <f t="shared" si="9"/>
        <v>7.4155625000000001</v>
      </c>
      <c r="K137">
        <f t="shared" si="10"/>
        <v>4.0199999999999996</v>
      </c>
      <c r="L137">
        <f t="shared" si="11"/>
        <v>-0.15312500000000001</v>
      </c>
      <c r="M137">
        <v>-153125</v>
      </c>
    </row>
    <row r="138" spans="1:13" x14ac:dyDescent="0.2">
      <c r="A138" s="1" t="s">
        <v>285</v>
      </c>
      <c r="B138" s="1">
        <f t="shared" si="8"/>
        <v>0.56081289351851848</v>
      </c>
      <c r="C138">
        <v>4017</v>
      </c>
      <c r="D138">
        <v>387</v>
      </c>
      <c r="E138">
        <v>-357812</v>
      </c>
      <c r="F138" t="s">
        <v>286</v>
      </c>
      <c r="I138" s="1">
        <v>0.56081289351851848</v>
      </c>
      <c r="J138" s="2">
        <f t="shared" si="9"/>
        <v>8.2373308039999991</v>
      </c>
      <c r="K138">
        <f t="shared" si="10"/>
        <v>4.0170000000000003</v>
      </c>
      <c r="L138">
        <f t="shared" si="11"/>
        <v>-0.35781200000000002</v>
      </c>
      <c r="M138">
        <v>-357812</v>
      </c>
    </row>
    <row r="139" spans="1:13" x14ac:dyDescent="0.2">
      <c r="A139" s="1" t="s">
        <v>287</v>
      </c>
      <c r="B139" s="1">
        <f t="shared" si="8"/>
        <v>0.56082528935185183</v>
      </c>
      <c r="C139">
        <v>4017</v>
      </c>
      <c r="D139">
        <v>387</v>
      </c>
      <c r="E139">
        <v>-357812</v>
      </c>
      <c r="F139" t="s">
        <v>288</v>
      </c>
      <c r="I139" s="1">
        <v>0.56082528935185183</v>
      </c>
      <c r="J139" s="2">
        <f t="shared" si="9"/>
        <v>8.2373308039999991</v>
      </c>
      <c r="K139">
        <f t="shared" si="10"/>
        <v>4.0170000000000003</v>
      </c>
      <c r="L139">
        <f t="shared" si="11"/>
        <v>-0.35781200000000002</v>
      </c>
      <c r="M139">
        <v>-357812</v>
      </c>
    </row>
    <row r="140" spans="1:13" x14ac:dyDescent="0.2">
      <c r="A140" s="1" t="s">
        <v>289</v>
      </c>
      <c r="B140" s="1">
        <f t="shared" si="8"/>
        <v>0.56083771990740738</v>
      </c>
      <c r="C140">
        <v>4017</v>
      </c>
      <c r="D140">
        <v>387</v>
      </c>
      <c r="E140">
        <v>-357812</v>
      </c>
      <c r="F140" t="s">
        <v>290</v>
      </c>
      <c r="I140" s="1">
        <v>0.56083771990740738</v>
      </c>
      <c r="J140" s="2">
        <f t="shared" si="9"/>
        <v>8.2373308039999991</v>
      </c>
      <c r="K140">
        <f t="shared" si="10"/>
        <v>4.0170000000000003</v>
      </c>
      <c r="L140">
        <f t="shared" si="11"/>
        <v>-0.35781200000000002</v>
      </c>
      <c r="M140">
        <v>-357812</v>
      </c>
    </row>
    <row r="141" spans="1:13" x14ac:dyDescent="0.2">
      <c r="A141" s="1" t="s">
        <v>291</v>
      </c>
      <c r="B141" s="1">
        <f t="shared" si="8"/>
        <v>0.56085043981481486</v>
      </c>
      <c r="C141">
        <v>4017</v>
      </c>
      <c r="D141">
        <v>387</v>
      </c>
      <c r="E141">
        <v>-357812</v>
      </c>
      <c r="F141" t="s">
        <v>292</v>
      </c>
      <c r="I141" s="1">
        <v>0.56085043981481486</v>
      </c>
      <c r="J141" s="2">
        <f t="shared" si="9"/>
        <v>8.2373308039999991</v>
      </c>
      <c r="K141">
        <f t="shared" si="10"/>
        <v>4.0170000000000003</v>
      </c>
      <c r="L141">
        <f t="shared" si="11"/>
        <v>-0.35781200000000002</v>
      </c>
      <c r="M141">
        <v>-357812</v>
      </c>
    </row>
    <row r="142" spans="1:13" x14ac:dyDescent="0.2">
      <c r="A142" s="1" t="s">
        <v>293</v>
      </c>
      <c r="B142" s="1">
        <f t="shared" si="8"/>
        <v>0.56086339120370376</v>
      </c>
      <c r="C142">
        <v>4017</v>
      </c>
      <c r="D142">
        <v>387</v>
      </c>
      <c r="E142">
        <v>-357812</v>
      </c>
      <c r="F142" t="s">
        <v>294</v>
      </c>
      <c r="I142" s="1">
        <v>0.56086339120370376</v>
      </c>
      <c r="J142" s="2">
        <f t="shared" si="9"/>
        <v>8.2373308039999991</v>
      </c>
      <c r="K142">
        <f t="shared" si="10"/>
        <v>4.0170000000000003</v>
      </c>
      <c r="L142">
        <f t="shared" si="11"/>
        <v>-0.35781200000000002</v>
      </c>
      <c r="M142">
        <v>-357812</v>
      </c>
    </row>
    <row r="143" spans="1:13" x14ac:dyDescent="0.2">
      <c r="A143" s="1" t="s">
        <v>295</v>
      </c>
      <c r="B143" s="1">
        <f t="shared" si="8"/>
        <v>0.56087649305555554</v>
      </c>
      <c r="C143">
        <v>4017</v>
      </c>
      <c r="D143">
        <v>387</v>
      </c>
      <c r="E143">
        <v>-357812</v>
      </c>
      <c r="F143" t="s">
        <v>296</v>
      </c>
      <c r="I143" s="1">
        <v>0.56087649305555554</v>
      </c>
      <c r="J143" s="2">
        <f t="shared" si="9"/>
        <v>8.2373308039999991</v>
      </c>
      <c r="K143">
        <f t="shared" si="10"/>
        <v>4.0170000000000003</v>
      </c>
      <c r="L143">
        <f t="shared" si="11"/>
        <v>-0.35781200000000002</v>
      </c>
      <c r="M143">
        <v>-357812</v>
      </c>
    </row>
    <row r="144" spans="1:13" x14ac:dyDescent="0.2">
      <c r="A144" s="1" t="s">
        <v>297</v>
      </c>
      <c r="B144" s="1">
        <f t="shared" si="8"/>
        <v>0.56088980324074078</v>
      </c>
      <c r="C144">
        <v>4017</v>
      </c>
      <c r="D144">
        <v>387</v>
      </c>
      <c r="E144">
        <v>-357812</v>
      </c>
      <c r="F144" t="s">
        <v>298</v>
      </c>
      <c r="I144" s="1">
        <v>0.56088980324074078</v>
      </c>
      <c r="J144" s="2">
        <f t="shared" si="9"/>
        <v>8.2373308039999991</v>
      </c>
      <c r="K144">
        <f t="shared" si="10"/>
        <v>4.0170000000000003</v>
      </c>
      <c r="L144">
        <f t="shared" si="11"/>
        <v>-0.35781200000000002</v>
      </c>
      <c r="M144">
        <v>-357812</v>
      </c>
    </row>
    <row r="145" spans="1:13" x14ac:dyDescent="0.2">
      <c r="A145" s="1" t="s">
        <v>299</v>
      </c>
      <c r="B145" s="1">
        <f t="shared" si="8"/>
        <v>0.56090229166666661</v>
      </c>
      <c r="C145">
        <v>4017</v>
      </c>
      <c r="D145">
        <v>387</v>
      </c>
      <c r="E145">
        <v>-357812</v>
      </c>
      <c r="F145" t="s">
        <v>300</v>
      </c>
      <c r="I145" s="1">
        <v>0.56090229166666661</v>
      </c>
      <c r="J145" s="2">
        <f t="shared" si="9"/>
        <v>8.2373308039999991</v>
      </c>
      <c r="K145">
        <f t="shared" si="10"/>
        <v>4.0170000000000003</v>
      </c>
      <c r="L145">
        <f t="shared" si="11"/>
        <v>-0.35781200000000002</v>
      </c>
      <c r="M145">
        <v>-357812</v>
      </c>
    </row>
    <row r="146" spans="1:13" x14ac:dyDescent="0.2">
      <c r="A146" s="1" t="s">
        <v>301</v>
      </c>
      <c r="B146" s="1">
        <f t="shared" si="8"/>
        <v>0.56091479166666669</v>
      </c>
      <c r="C146">
        <v>4017</v>
      </c>
      <c r="D146">
        <v>387</v>
      </c>
      <c r="E146">
        <v>-357812</v>
      </c>
      <c r="F146" t="s">
        <v>302</v>
      </c>
      <c r="I146" s="1">
        <v>0.56091479166666669</v>
      </c>
      <c r="J146" s="2">
        <f t="shared" si="9"/>
        <v>8.2373308039999991</v>
      </c>
      <c r="K146">
        <f t="shared" si="10"/>
        <v>4.0170000000000003</v>
      </c>
      <c r="L146">
        <f t="shared" si="11"/>
        <v>-0.35781200000000002</v>
      </c>
      <c r="M146">
        <v>-357812</v>
      </c>
    </row>
    <row r="147" spans="1:13" x14ac:dyDescent="0.2">
      <c r="A147" s="1" t="s">
        <v>303</v>
      </c>
      <c r="B147" s="1">
        <f t="shared" si="8"/>
        <v>0.56092740740740732</v>
      </c>
      <c r="C147">
        <v>4017</v>
      </c>
      <c r="D147">
        <v>387</v>
      </c>
      <c r="E147">
        <v>-357812</v>
      </c>
      <c r="F147" t="s">
        <v>304</v>
      </c>
      <c r="I147" s="1">
        <v>0.56092740740740732</v>
      </c>
      <c r="J147" s="2">
        <f t="shared" si="9"/>
        <v>8.2373308039999991</v>
      </c>
      <c r="K147">
        <f t="shared" si="10"/>
        <v>4.0170000000000003</v>
      </c>
      <c r="L147">
        <f t="shared" si="11"/>
        <v>-0.35781200000000002</v>
      </c>
      <c r="M147">
        <v>-357812</v>
      </c>
    </row>
    <row r="148" spans="1:13" x14ac:dyDescent="0.2">
      <c r="A148" s="1" t="s">
        <v>305</v>
      </c>
      <c r="B148" s="1">
        <f t="shared" si="8"/>
        <v>0.56093984953703702</v>
      </c>
      <c r="C148">
        <v>3998</v>
      </c>
      <c r="D148">
        <v>392</v>
      </c>
      <c r="E148">
        <v>-728125</v>
      </c>
      <c r="F148" t="s">
        <v>306</v>
      </c>
      <c r="I148" s="1">
        <v>0.56093984953703702</v>
      </c>
      <c r="J148" s="2">
        <f t="shared" si="9"/>
        <v>9.71104375</v>
      </c>
      <c r="K148">
        <f t="shared" si="10"/>
        <v>3.9980000000000002</v>
      </c>
      <c r="L148">
        <f t="shared" si="11"/>
        <v>-0.72812500000000002</v>
      </c>
      <c r="M148">
        <v>-728125</v>
      </c>
    </row>
    <row r="149" spans="1:13" x14ac:dyDescent="0.2">
      <c r="A149" s="1" t="s">
        <v>307</v>
      </c>
      <c r="B149" s="1">
        <f t="shared" si="8"/>
        <v>0.56095233796296295</v>
      </c>
      <c r="C149">
        <v>3998</v>
      </c>
      <c r="D149">
        <v>392</v>
      </c>
      <c r="E149">
        <v>-728125</v>
      </c>
      <c r="F149" t="s">
        <v>308</v>
      </c>
      <c r="I149" s="1">
        <v>0.56095233796296295</v>
      </c>
      <c r="J149" s="2">
        <f t="shared" si="9"/>
        <v>9.71104375</v>
      </c>
      <c r="K149">
        <f t="shared" si="10"/>
        <v>3.9980000000000002</v>
      </c>
      <c r="L149">
        <f t="shared" si="11"/>
        <v>-0.72812500000000002</v>
      </c>
      <c r="M149">
        <v>-728125</v>
      </c>
    </row>
    <row r="150" spans="1:13" x14ac:dyDescent="0.2">
      <c r="A150" s="1" t="s">
        <v>309</v>
      </c>
      <c r="B150" s="1">
        <f t="shared" si="8"/>
        <v>0.56096479166666668</v>
      </c>
      <c r="C150">
        <v>3998</v>
      </c>
      <c r="D150">
        <v>392</v>
      </c>
      <c r="E150">
        <v>-728125</v>
      </c>
      <c r="F150" t="s">
        <v>310</v>
      </c>
      <c r="I150" s="1">
        <v>0.56096479166666668</v>
      </c>
      <c r="J150" s="2">
        <f t="shared" si="9"/>
        <v>9.71104375</v>
      </c>
      <c r="K150">
        <f t="shared" si="10"/>
        <v>3.9980000000000002</v>
      </c>
      <c r="L150">
        <f t="shared" si="11"/>
        <v>-0.72812500000000002</v>
      </c>
      <c r="M150">
        <v>-728125</v>
      </c>
    </row>
    <row r="151" spans="1:13" x14ac:dyDescent="0.2">
      <c r="A151" s="1" t="s">
        <v>311</v>
      </c>
      <c r="B151" s="1">
        <f t="shared" si="8"/>
        <v>0.56097736111111118</v>
      </c>
      <c r="C151">
        <v>3998</v>
      </c>
      <c r="D151">
        <v>392</v>
      </c>
      <c r="E151">
        <v>-728125</v>
      </c>
      <c r="F151" t="s">
        <v>312</v>
      </c>
      <c r="I151" s="1">
        <v>0.56097736111111118</v>
      </c>
      <c r="J151" s="2">
        <f t="shared" si="9"/>
        <v>9.71104375</v>
      </c>
      <c r="K151">
        <f t="shared" si="10"/>
        <v>3.9980000000000002</v>
      </c>
      <c r="L151">
        <f t="shared" si="11"/>
        <v>-0.72812500000000002</v>
      </c>
      <c r="M151">
        <v>-728125</v>
      </c>
    </row>
    <row r="152" spans="1:13" x14ac:dyDescent="0.2">
      <c r="A152" s="1" t="s">
        <v>313</v>
      </c>
      <c r="B152" s="1">
        <f t="shared" si="8"/>
        <v>0.56098987268518519</v>
      </c>
      <c r="C152">
        <v>3998</v>
      </c>
      <c r="D152">
        <v>392</v>
      </c>
      <c r="E152">
        <v>-728125</v>
      </c>
      <c r="F152" t="s">
        <v>314</v>
      </c>
      <c r="I152" s="1">
        <v>0.56098987268518519</v>
      </c>
      <c r="J152" s="2">
        <f t="shared" si="9"/>
        <v>9.71104375</v>
      </c>
      <c r="K152">
        <f t="shared" si="10"/>
        <v>3.9980000000000002</v>
      </c>
      <c r="L152">
        <f t="shared" si="11"/>
        <v>-0.72812500000000002</v>
      </c>
      <c r="M152">
        <v>-728125</v>
      </c>
    </row>
    <row r="153" spans="1:13" x14ac:dyDescent="0.2">
      <c r="A153" s="1" t="s">
        <v>315</v>
      </c>
      <c r="B153" s="1">
        <f t="shared" si="8"/>
        <v>0.5610022569444445</v>
      </c>
      <c r="C153">
        <v>3998</v>
      </c>
      <c r="D153">
        <v>392</v>
      </c>
      <c r="E153">
        <v>-728125</v>
      </c>
      <c r="F153" t="s">
        <v>316</v>
      </c>
      <c r="I153" s="1">
        <v>0.5610022569444445</v>
      </c>
      <c r="J153" s="2">
        <f t="shared" si="9"/>
        <v>9.71104375</v>
      </c>
      <c r="K153">
        <f t="shared" si="10"/>
        <v>3.9980000000000002</v>
      </c>
      <c r="L153">
        <f t="shared" si="11"/>
        <v>-0.72812500000000002</v>
      </c>
      <c r="M153">
        <v>-728125</v>
      </c>
    </row>
    <row r="154" spans="1:13" x14ac:dyDescent="0.2">
      <c r="A154" s="1" t="s">
        <v>317</v>
      </c>
      <c r="B154" s="1">
        <f t="shared" si="8"/>
        <v>0.56101475694444447</v>
      </c>
      <c r="C154">
        <v>3998</v>
      </c>
      <c r="D154">
        <v>392</v>
      </c>
      <c r="E154">
        <v>-728125</v>
      </c>
      <c r="F154" t="s">
        <v>318</v>
      </c>
      <c r="I154" s="1">
        <v>0.56101475694444447</v>
      </c>
      <c r="J154" s="2">
        <f t="shared" si="9"/>
        <v>9.71104375</v>
      </c>
      <c r="K154">
        <f t="shared" si="10"/>
        <v>3.9980000000000002</v>
      </c>
      <c r="L154">
        <f t="shared" si="11"/>
        <v>-0.72812500000000002</v>
      </c>
      <c r="M154">
        <v>-728125</v>
      </c>
    </row>
    <row r="155" spans="1:13" x14ac:dyDescent="0.2">
      <c r="A155" s="1" t="s">
        <v>319</v>
      </c>
      <c r="B155" s="1">
        <f t="shared" si="8"/>
        <v>0.56102702546296301</v>
      </c>
      <c r="C155">
        <v>3998</v>
      </c>
      <c r="D155">
        <v>392</v>
      </c>
      <c r="E155">
        <v>-728125</v>
      </c>
      <c r="F155" t="s">
        <v>320</v>
      </c>
      <c r="I155" s="1">
        <v>0.56102702546296301</v>
      </c>
      <c r="J155" s="2">
        <f t="shared" si="9"/>
        <v>9.71104375</v>
      </c>
      <c r="K155">
        <f t="shared" si="10"/>
        <v>3.9980000000000002</v>
      </c>
      <c r="L155">
        <f t="shared" si="11"/>
        <v>-0.72812500000000002</v>
      </c>
      <c r="M155">
        <v>-728125</v>
      </c>
    </row>
    <row r="156" spans="1:13" x14ac:dyDescent="0.2">
      <c r="A156" s="1" t="s">
        <v>321</v>
      </c>
      <c r="B156" s="1">
        <f t="shared" si="8"/>
        <v>0.56103960648148143</v>
      </c>
      <c r="C156">
        <v>3998</v>
      </c>
      <c r="D156">
        <v>392</v>
      </c>
      <c r="E156">
        <v>-728125</v>
      </c>
      <c r="F156" t="s">
        <v>322</v>
      </c>
      <c r="I156" s="1">
        <v>0.56103960648148143</v>
      </c>
      <c r="J156" s="2">
        <f t="shared" si="9"/>
        <v>9.71104375</v>
      </c>
      <c r="K156">
        <f t="shared" si="10"/>
        <v>3.9980000000000002</v>
      </c>
      <c r="L156">
        <f t="shared" si="11"/>
        <v>-0.72812500000000002</v>
      </c>
      <c r="M156">
        <v>-728125</v>
      </c>
    </row>
    <row r="157" spans="1:13" x14ac:dyDescent="0.2">
      <c r="A157" s="1" t="s">
        <v>323</v>
      </c>
      <c r="B157" s="1">
        <f t="shared" si="8"/>
        <v>0.56105236111111112</v>
      </c>
      <c r="C157">
        <v>3999</v>
      </c>
      <c r="D157">
        <v>396</v>
      </c>
      <c r="E157">
        <v>-597656</v>
      </c>
      <c r="F157" t="s">
        <v>324</v>
      </c>
      <c r="I157" s="1">
        <v>0.56105236111111112</v>
      </c>
      <c r="J157" s="2">
        <f t="shared" si="9"/>
        <v>9.1900263439999996</v>
      </c>
      <c r="K157">
        <f t="shared" si="10"/>
        <v>3.9990000000000001</v>
      </c>
      <c r="L157">
        <f t="shared" si="11"/>
        <v>-0.59765599999999997</v>
      </c>
      <c r="M157">
        <v>-597656</v>
      </c>
    </row>
    <row r="158" spans="1:13" x14ac:dyDescent="0.2">
      <c r="A158" s="1" t="s">
        <v>325</v>
      </c>
      <c r="B158" s="1">
        <f t="shared" si="8"/>
        <v>0.56106495370370368</v>
      </c>
      <c r="C158">
        <v>3999</v>
      </c>
      <c r="D158">
        <v>396</v>
      </c>
      <c r="E158">
        <v>-597656</v>
      </c>
      <c r="F158" t="s">
        <v>326</v>
      </c>
      <c r="I158" s="1">
        <v>0.56106495370370368</v>
      </c>
      <c r="J158" s="2">
        <f t="shared" si="9"/>
        <v>9.1900263439999996</v>
      </c>
      <c r="K158">
        <f t="shared" si="10"/>
        <v>3.9990000000000001</v>
      </c>
      <c r="L158">
        <f t="shared" si="11"/>
        <v>-0.59765599999999997</v>
      </c>
      <c r="M158">
        <v>-597656</v>
      </c>
    </row>
    <row r="159" spans="1:13" x14ac:dyDescent="0.2">
      <c r="A159" s="1" t="s">
        <v>327</v>
      </c>
      <c r="B159" s="1">
        <f t="shared" si="8"/>
        <v>0.56107736111111117</v>
      </c>
      <c r="C159">
        <v>3999</v>
      </c>
      <c r="D159">
        <v>396</v>
      </c>
      <c r="E159">
        <v>-597656</v>
      </c>
      <c r="F159" t="s">
        <v>328</v>
      </c>
      <c r="I159" s="1">
        <v>0.56107736111111117</v>
      </c>
      <c r="J159" s="2">
        <f t="shared" si="9"/>
        <v>9.1900263439999996</v>
      </c>
      <c r="K159">
        <f t="shared" si="10"/>
        <v>3.9990000000000001</v>
      </c>
      <c r="L159">
        <f t="shared" si="11"/>
        <v>-0.59765599999999997</v>
      </c>
      <c r="M159">
        <v>-597656</v>
      </c>
    </row>
    <row r="160" spans="1:13" x14ac:dyDescent="0.2">
      <c r="A160" s="1" t="s">
        <v>329</v>
      </c>
      <c r="B160" s="1">
        <f t="shared" si="8"/>
        <v>0.56108976851851855</v>
      </c>
      <c r="C160">
        <v>3999</v>
      </c>
      <c r="D160">
        <v>396</v>
      </c>
      <c r="E160">
        <v>-597656</v>
      </c>
      <c r="F160" t="s">
        <v>330</v>
      </c>
      <c r="I160" s="1">
        <v>0.56108976851851855</v>
      </c>
      <c r="J160" s="2">
        <f t="shared" si="9"/>
        <v>9.1900263439999996</v>
      </c>
      <c r="K160">
        <f t="shared" si="10"/>
        <v>3.9990000000000001</v>
      </c>
      <c r="L160">
        <f t="shared" si="11"/>
        <v>-0.59765599999999997</v>
      </c>
      <c r="M160">
        <v>-597656</v>
      </c>
    </row>
    <row r="161" spans="1:13" x14ac:dyDescent="0.2">
      <c r="A161" s="1" t="s">
        <v>331</v>
      </c>
      <c r="B161" s="1">
        <f t="shared" si="8"/>
        <v>0.56110203703703709</v>
      </c>
      <c r="C161">
        <v>3999</v>
      </c>
      <c r="D161">
        <v>396</v>
      </c>
      <c r="E161">
        <v>-597656</v>
      </c>
      <c r="F161" t="s">
        <v>332</v>
      </c>
      <c r="I161" s="1">
        <v>0.56110203703703709</v>
      </c>
      <c r="J161" s="2">
        <f t="shared" si="9"/>
        <v>9.1900263439999996</v>
      </c>
      <c r="K161">
        <f t="shared" si="10"/>
        <v>3.9990000000000001</v>
      </c>
      <c r="L161">
        <f t="shared" si="11"/>
        <v>-0.59765599999999997</v>
      </c>
      <c r="M161">
        <v>-597656</v>
      </c>
    </row>
    <row r="162" spans="1:13" x14ac:dyDescent="0.2">
      <c r="A162" s="1" t="s">
        <v>333</v>
      </c>
      <c r="B162" s="1">
        <f t="shared" si="8"/>
        <v>0.56111440972222226</v>
      </c>
      <c r="C162">
        <v>3999</v>
      </c>
      <c r="D162">
        <v>396</v>
      </c>
      <c r="E162">
        <v>-597656</v>
      </c>
      <c r="F162" t="s">
        <v>334</v>
      </c>
      <c r="I162" s="1">
        <v>0.56111440972222226</v>
      </c>
      <c r="J162" s="2">
        <f t="shared" si="9"/>
        <v>9.1900263439999996</v>
      </c>
      <c r="K162">
        <f t="shared" si="10"/>
        <v>3.9990000000000001</v>
      </c>
      <c r="L162">
        <f t="shared" si="11"/>
        <v>-0.59765599999999997</v>
      </c>
      <c r="M162">
        <v>-597656</v>
      </c>
    </row>
    <row r="163" spans="1:13" x14ac:dyDescent="0.2">
      <c r="A163" s="1" t="s">
        <v>335</v>
      </c>
      <c r="B163" s="1">
        <f t="shared" si="8"/>
        <v>0.5611269328703703</v>
      </c>
      <c r="C163">
        <v>3999</v>
      </c>
      <c r="D163">
        <v>396</v>
      </c>
      <c r="E163">
        <v>-597656</v>
      </c>
      <c r="F163" t="s">
        <v>336</v>
      </c>
      <c r="I163" s="1">
        <v>0.5611269328703703</v>
      </c>
      <c r="J163" s="2">
        <f t="shared" si="9"/>
        <v>9.1900263439999996</v>
      </c>
      <c r="K163">
        <f t="shared" si="10"/>
        <v>3.9990000000000001</v>
      </c>
      <c r="L163">
        <f t="shared" si="11"/>
        <v>-0.59765599999999997</v>
      </c>
      <c r="M163">
        <v>-597656</v>
      </c>
    </row>
    <row r="164" spans="1:13" x14ac:dyDescent="0.2">
      <c r="A164" s="1" t="s">
        <v>337</v>
      </c>
      <c r="B164" s="1">
        <f t="shared" si="8"/>
        <v>0.56113934027777779</v>
      </c>
      <c r="C164">
        <v>3999</v>
      </c>
      <c r="D164">
        <v>396</v>
      </c>
      <c r="E164">
        <v>-597656</v>
      </c>
      <c r="F164" t="s">
        <v>338</v>
      </c>
      <c r="I164" s="1">
        <v>0.56113934027777779</v>
      </c>
      <c r="J164" s="2">
        <f t="shared" si="9"/>
        <v>9.1900263439999996</v>
      </c>
      <c r="K164">
        <f t="shared" si="10"/>
        <v>3.9990000000000001</v>
      </c>
      <c r="L164">
        <f t="shared" si="11"/>
        <v>-0.59765599999999997</v>
      </c>
      <c r="M164">
        <v>-597656</v>
      </c>
    </row>
    <row r="165" spans="1:13" x14ac:dyDescent="0.2">
      <c r="A165" s="1" t="s">
        <v>339</v>
      </c>
      <c r="B165" s="1">
        <f t="shared" si="8"/>
        <v>0.56115177083333334</v>
      </c>
      <c r="C165">
        <v>3999</v>
      </c>
      <c r="D165">
        <v>396</v>
      </c>
      <c r="E165">
        <v>-597656</v>
      </c>
      <c r="F165" t="s">
        <v>340</v>
      </c>
      <c r="I165" s="1">
        <v>0.56115177083333334</v>
      </c>
      <c r="J165" s="2">
        <f t="shared" si="9"/>
        <v>9.1900263439999996</v>
      </c>
      <c r="K165">
        <f t="shared" si="10"/>
        <v>3.9990000000000001</v>
      </c>
      <c r="L165">
        <f t="shared" si="11"/>
        <v>-0.59765599999999997</v>
      </c>
      <c r="M165">
        <v>-597656</v>
      </c>
    </row>
    <row r="166" spans="1:13" x14ac:dyDescent="0.2">
      <c r="A166" s="1" t="s">
        <v>341</v>
      </c>
      <c r="B166" s="1">
        <f t="shared" si="8"/>
        <v>0.56116428240740734</v>
      </c>
      <c r="C166">
        <v>3999</v>
      </c>
      <c r="D166">
        <v>396</v>
      </c>
      <c r="E166">
        <v>-597656</v>
      </c>
      <c r="F166" t="s">
        <v>342</v>
      </c>
      <c r="I166" s="1">
        <v>0.56116428240740734</v>
      </c>
      <c r="J166" s="2">
        <f t="shared" si="9"/>
        <v>9.1900263439999996</v>
      </c>
      <c r="K166">
        <f t="shared" si="10"/>
        <v>3.9990000000000001</v>
      </c>
      <c r="L166">
        <f t="shared" si="11"/>
        <v>-0.59765599999999997</v>
      </c>
      <c r="M166">
        <v>-597656</v>
      </c>
    </row>
    <row r="167" spans="1:13" x14ac:dyDescent="0.2">
      <c r="A167" s="1" t="s">
        <v>343</v>
      </c>
      <c r="B167" s="1">
        <f t="shared" si="8"/>
        <v>0.56117668981481483</v>
      </c>
      <c r="C167">
        <v>4005</v>
      </c>
      <c r="D167">
        <v>399</v>
      </c>
      <c r="E167">
        <v>-378125</v>
      </c>
      <c r="F167" t="s">
        <v>344</v>
      </c>
      <c r="I167" s="1">
        <v>0.56117668981481483</v>
      </c>
      <c r="J167" s="2">
        <f t="shared" si="9"/>
        <v>8.3143906249999997</v>
      </c>
      <c r="K167">
        <f t="shared" si="10"/>
        <v>4.0049999999999999</v>
      </c>
      <c r="L167">
        <f t="shared" si="11"/>
        <v>-0.37812499999999999</v>
      </c>
      <c r="M167">
        <v>-378125</v>
      </c>
    </row>
    <row r="168" spans="1:13" x14ac:dyDescent="0.2">
      <c r="A168" s="1" t="s">
        <v>345</v>
      </c>
      <c r="B168" s="1">
        <f t="shared" si="8"/>
        <v>0.56118902777777779</v>
      </c>
      <c r="C168">
        <v>4005</v>
      </c>
      <c r="D168">
        <v>399</v>
      </c>
      <c r="E168">
        <v>-378125</v>
      </c>
      <c r="F168" t="s">
        <v>346</v>
      </c>
      <c r="I168" s="1">
        <v>0.56118902777777779</v>
      </c>
      <c r="J168" s="2">
        <f t="shared" si="9"/>
        <v>8.3143906249999997</v>
      </c>
      <c r="K168">
        <f t="shared" si="10"/>
        <v>4.0049999999999999</v>
      </c>
      <c r="L168">
        <f t="shared" si="11"/>
        <v>-0.37812499999999999</v>
      </c>
      <c r="M168">
        <v>-378125</v>
      </c>
    </row>
    <row r="169" spans="1:13" x14ac:dyDescent="0.2">
      <c r="A169" s="1" t="s">
        <v>347</v>
      </c>
      <c r="B169" s="1">
        <f t="shared" si="8"/>
        <v>0.56120146990740738</v>
      </c>
      <c r="C169">
        <v>4005</v>
      </c>
      <c r="D169">
        <v>399</v>
      </c>
      <c r="E169">
        <v>-378125</v>
      </c>
      <c r="F169" t="s">
        <v>348</v>
      </c>
      <c r="I169" s="1">
        <v>0.56120146990740738</v>
      </c>
      <c r="J169" s="2">
        <f t="shared" si="9"/>
        <v>8.3143906249999997</v>
      </c>
      <c r="K169">
        <f t="shared" si="10"/>
        <v>4.0049999999999999</v>
      </c>
      <c r="L169">
        <f t="shared" si="11"/>
        <v>-0.37812499999999999</v>
      </c>
      <c r="M169">
        <v>-378125</v>
      </c>
    </row>
    <row r="170" spans="1:13" x14ac:dyDescent="0.2">
      <c r="A170" s="1" t="s">
        <v>349</v>
      </c>
      <c r="B170" s="1">
        <f t="shared" si="8"/>
        <v>0.56121393518518514</v>
      </c>
      <c r="C170">
        <v>4005</v>
      </c>
      <c r="D170">
        <v>399</v>
      </c>
      <c r="E170">
        <v>-378125</v>
      </c>
      <c r="F170" t="s">
        <v>350</v>
      </c>
      <c r="I170" s="1">
        <v>0.56121393518518514</v>
      </c>
      <c r="J170" s="2">
        <f t="shared" si="9"/>
        <v>8.3143906249999997</v>
      </c>
      <c r="K170">
        <f t="shared" si="10"/>
        <v>4.0049999999999999</v>
      </c>
      <c r="L170">
        <f t="shared" si="11"/>
        <v>-0.37812499999999999</v>
      </c>
      <c r="M170">
        <v>-378125</v>
      </c>
    </row>
    <row r="171" spans="1:13" x14ac:dyDescent="0.2">
      <c r="A171" s="1" t="s">
        <v>351</v>
      </c>
      <c r="B171" s="1">
        <f t="shared" si="8"/>
        <v>0.56122642361111119</v>
      </c>
      <c r="C171">
        <v>4005</v>
      </c>
      <c r="D171">
        <v>399</v>
      </c>
      <c r="E171">
        <v>-378125</v>
      </c>
      <c r="F171" t="s">
        <v>352</v>
      </c>
      <c r="I171" s="1">
        <v>0.56122642361111119</v>
      </c>
      <c r="J171" s="2">
        <f t="shared" si="9"/>
        <v>8.3143906249999997</v>
      </c>
      <c r="K171">
        <f t="shared" si="10"/>
        <v>4.0049999999999999</v>
      </c>
      <c r="L171">
        <f t="shared" si="11"/>
        <v>-0.37812499999999999</v>
      </c>
      <c r="M171">
        <v>-378125</v>
      </c>
    </row>
    <row r="172" spans="1:13" x14ac:dyDescent="0.2">
      <c r="A172" s="1" t="s">
        <v>353</v>
      </c>
      <c r="B172" s="1">
        <f t="shared" si="8"/>
        <v>0.56123891203703702</v>
      </c>
      <c r="C172">
        <v>4005</v>
      </c>
      <c r="D172">
        <v>399</v>
      </c>
      <c r="E172">
        <v>-378125</v>
      </c>
      <c r="F172" t="s">
        <v>354</v>
      </c>
      <c r="I172" s="1">
        <v>0.56123891203703702</v>
      </c>
      <c r="J172" s="2">
        <f t="shared" si="9"/>
        <v>8.3143906249999997</v>
      </c>
      <c r="K172">
        <f t="shared" si="10"/>
        <v>4.0049999999999999</v>
      </c>
      <c r="L172">
        <f t="shared" si="11"/>
        <v>-0.37812499999999999</v>
      </c>
      <c r="M172">
        <v>-378125</v>
      </c>
    </row>
    <row r="173" spans="1:13" x14ac:dyDescent="0.2">
      <c r="A173" s="1" t="s">
        <v>355</v>
      </c>
      <c r="B173" s="1">
        <f t="shared" si="8"/>
        <v>0.56125143518518528</v>
      </c>
      <c r="C173">
        <v>4005</v>
      </c>
      <c r="D173">
        <v>399</v>
      </c>
      <c r="E173">
        <v>-378125</v>
      </c>
      <c r="F173" t="s">
        <v>356</v>
      </c>
      <c r="I173" s="1">
        <v>0.56125143518518528</v>
      </c>
      <c r="J173" s="2">
        <f t="shared" si="9"/>
        <v>8.3143906249999997</v>
      </c>
      <c r="K173">
        <f t="shared" si="10"/>
        <v>4.0049999999999999</v>
      </c>
      <c r="L173">
        <f t="shared" si="11"/>
        <v>-0.37812499999999999</v>
      </c>
      <c r="M173">
        <v>-378125</v>
      </c>
    </row>
    <row r="174" spans="1:13" x14ac:dyDescent="0.2">
      <c r="A174" s="1" t="s">
        <v>357</v>
      </c>
      <c r="B174" s="1">
        <f t="shared" si="8"/>
        <v>0.56126405092592591</v>
      </c>
      <c r="C174">
        <v>4005</v>
      </c>
      <c r="D174">
        <v>399</v>
      </c>
      <c r="E174">
        <v>-378125</v>
      </c>
      <c r="F174" t="s">
        <v>358</v>
      </c>
      <c r="I174" s="1">
        <v>0.56126405092592591</v>
      </c>
      <c r="J174" s="2">
        <f t="shared" si="9"/>
        <v>8.3143906249999997</v>
      </c>
      <c r="K174">
        <f t="shared" si="10"/>
        <v>4.0049999999999999</v>
      </c>
      <c r="L174">
        <f t="shared" si="11"/>
        <v>-0.37812499999999999</v>
      </c>
      <c r="M174">
        <v>-378125</v>
      </c>
    </row>
    <row r="175" spans="1:13" x14ac:dyDescent="0.2">
      <c r="A175" s="1" t="s">
        <v>359</v>
      </c>
      <c r="B175" s="1">
        <f t="shared" si="8"/>
        <v>0.5612766203703704</v>
      </c>
      <c r="C175">
        <v>4005</v>
      </c>
      <c r="D175">
        <v>399</v>
      </c>
      <c r="E175">
        <v>-378125</v>
      </c>
      <c r="F175" t="s">
        <v>360</v>
      </c>
      <c r="I175" s="1">
        <v>0.5612766203703704</v>
      </c>
      <c r="J175" s="2">
        <f t="shared" si="9"/>
        <v>8.3143906249999997</v>
      </c>
      <c r="K175">
        <f t="shared" si="10"/>
        <v>4.0049999999999999</v>
      </c>
      <c r="L175">
        <f t="shared" si="11"/>
        <v>-0.37812499999999999</v>
      </c>
      <c r="M175">
        <v>-378125</v>
      </c>
    </row>
    <row r="176" spans="1:13" x14ac:dyDescent="0.2">
      <c r="A176" s="1" t="s">
        <v>361</v>
      </c>
      <c r="B176" s="1">
        <f t="shared" si="8"/>
        <v>0.56128907407407402</v>
      </c>
      <c r="C176">
        <v>4004</v>
      </c>
      <c r="D176">
        <v>402</v>
      </c>
      <c r="E176">
        <v>-416406</v>
      </c>
      <c r="F176" t="s">
        <v>362</v>
      </c>
      <c r="I176" s="1">
        <v>0.56128907407407402</v>
      </c>
      <c r="J176" s="2">
        <f t="shared" si="9"/>
        <v>8.4672896239999993</v>
      </c>
      <c r="K176">
        <f t="shared" si="10"/>
        <v>4.0039999999999996</v>
      </c>
      <c r="L176">
        <f t="shared" si="11"/>
        <v>-0.416406</v>
      </c>
      <c r="M176">
        <v>-416406</v>
      </c>
    </row>
    <row r="177" spans="1:13" x14ac:dyDescent="0.2">
      <c r="A177" s="1" t="s">
        <v>363</v>
      </c>
      <c r="B177" s="1">
        <f t="shared" si="8"/>
        <v>0.56130140046296295</v>
      </c>
      <c r="C177">
        <v>4004</v>
      </c>
      <c r="D177">
        <v>402</v>
      </c>
      <c r="E177">
        <v>-416406</v>
      </c>
      <c r="F177" t="s">
        <v>364</v>
      </c>
      <c r="I177" s="1">
        <v>0.56130140046296295</v>
      </c>
      <c r="J177" s="2">
        <f t="shared" si="9"/>
        <v>8.4672896239999993</v>
      </c>
      <c r="K177">
        <f t="shared" si="10"/>
        <v>4.0039999999999996</v>
      </c>
      <c r="L177">
        <f t="shared" si="11"/>
        <v>-0.416406</v>
      </c>
      <c r="M177">
        <v>-416406</v>
      </c>
    </row>
    <row r="178" spans="1:13" x14ac:dyDescent="0.2">
      <c r="A178" s="1" t="s">
        <v>365</v>
      </c>
      <c r="B178" s="1">
        <f t="shared" si="8"/>
        <v>0.5613142361111112</v>
      </c>
      <c r="C178">
        <v>4004</v>
      </c>
      <c r="D178">
        <v>402</v>
      </c>
      <c r="E178">
        <v>-416406</v>
      </c>
      <c r="F178" t="s">
        <v>366</v>
      </c>
      <c r="I178" s="1">
        <v>0.5613142361111112</v>
      </c>
      <c r="J178" s="2">
        <f t="shared" si="9"/>
        <v>8.4672896239999993</v>
      </c>
      <c r="K178">
        <f t="shared" si="10"/>
        <v>4.0039999999999996</v>
      </c>
      <c r="L178">
        <f t="shared" si="11"/>
        <v>-0.416406</v>
      </c>
      <c r="M178">
        <v>-416406</v>
      </c>
    </row>
    <row r="179" spans="1:13" x14ac:dyDescent="0.2">
      <c r="A179" s="1" t="s">
        <v>367</v>
      </c>
      <c r="B179" s="1">
        <f t="shared" si="8"/>
        <v>0.56132721064814817</v>
      </c>
      <c r="C179">
        <v>4004</v>
      </c>
      <c r="D179">
        <v>402</v>
      </c>
      <c r="E179">
        <v>-416406</v>
      </c>
      <c r="F179" t="s">
        <v>368</v>
      </c>
      <c r="I179" s="1">
        <v>0.56132721064814817</v>
      </c>
      <c r="J179" s="2">
        <f t="shared" si="9"/>
        <v>8.4672896239999993</v>
      </c>
      <c r="K179">
        <f t="shared" si="10"/>
        <v>4.0039999999999996</v>
      </c>
      <c r="L179">
        <f t="shared" si="11"/>
        <v>-0.416406</v>
      </c>
      <c r="M179">
        <v>-416406</v>
      </c>
    </row>
    <row r="180" spans="1:13" x14ac:dyDescent="0.2">
      <c r="A180" s="1" t="s">
        <v>369</v>
      </c>
      <c r="B180" s="1">
        <f t="shared" si="8"/>
        <v>0.56133976851851852</v>
      </c>
      <c r="C180">
        <v>4004</v>
      </c>
      <c r="D180">
        <v>402</v>
      </c>
      <c r="E180">
        <v>-416406</v>
      </c>
      <c r="F180" t="s">
        <v>370</v>
      </c>
      <c r="I180" s="1">
        <v>0.56133976851851852</v>
      </c>
      <c r="J180" s="2">
        <f t="shared" si="9"/>
        <v>8.4672896239999993</v>
      </c>
      <c r="K180">
        <f t="shared" si="10"/>
        <v>4.0039999999999996</v>
      </c>
      <c r="L180">
        <f t="shared" si="11"/>
        <v>-0.416406</v>
      </c>
      <c r="M180">
        <v>-416406</v>
      </c>
    </row>
    <row r="181" spans="1:13" x14ac:dyDescent="0.2">
      <c r="A181" s="1" t="s">
        <v>371</v>
      </c>
      <c r="B181" s="1">
        <f t="shared" si="8"/>
        <v>0.56135207175925927</v>
      </c>
      <c r="C181">
        <v>4004</v>
      </c>
      <c r="D181">
        <v>402</v>
      </c>
      <c r="E181">
        <v>-416406</v>
      </c>
      <c r="F181" t="s">
        <v>372</v>
      </c>
      <c r="I181" s="1">
        <v>0.56135207175925927</v>
      </c>
      <c r="J181" s="2">
        <f t="shared" si="9"/>
        <v>8.4672896239999993</v>
      </c>
      <c r="K181">
        <f t="shared" si="10"/>
        <v>4.0039999999999996</v>
      </c>
      <c r="L181">
        <f t="shared" si="11"/>
        <v>-0.416406</v>
      </c>
      <c r="M181">
        <v>-416406</v>
      </c>
    </row>
    <row r="182" spans="1:13" x14ac:dyDescent="0.2">
      <c r="A182" s="1" t="s">
        <v>373</v>
      </c>
      <c r="B182" s="1">
        <f t="shared" si="8"/>
        <v>0.56136466435185184</v>
      </c>
      <c r="C182">
        <v>4004</v>
      </c>
      <c r="D182">
        <v>402</v>
      </c>
      <c r="E182">
        <v>-416406</v>
      </c>
      <c r="F182" t="s">
        <v>374</v>
      </c>
      <c r="I182" s="1">
        <v>0.56136466435185184</v>
      </c>
      <c r="J182" s="2">
        <f t="shared" si="9"/>
        <v>8.4672896239999993</v>
      </c>
      <c r="K182">
        <f t="shared" si="10"/>
        <v>4.0039999999999996</v>
      </c>
      <c r="L182">
        <f t="shared" si="11"/>
        <v>-0.416406</v>
      </c>
      <c r="M182">
        <v>-416406</v>
      </c>
    </row>
    <row r="183" spans="1:13" x14ac:dyDescent="0.2">
      <c r="A183" s="1" t="s">
        <v>375</v>
      </c>
      <c r="B183" s="1">
        <f t="shared" si="8"/>
        <v>0.56137699074074077</v>
      </c>
      <c r="C183">
        <v>4004</v>
      </c>
      <c r="D183">
        <v>402</v>
      </c>
      <c r="E183">
        <v>-416406</v>
      </c>
      <c r="F183" t="s">
        <v>376</v>
      </c>
      <c r="I183" s="1">
        <v>0.56137699074074077</v>
      </c>
      <c r="J183" s="2">
        <f t="shared" si="9"/>
        <v>8.4672896239999993</v>
      </c>
      <c r="K183">
        <f t="shared" si="10"/>
        <v>4.0039999999999996</v>
      </c>
      <c r="L183">
        <f t="shared" si="11"/>
        <v>-0.416406</v>
      </c>
      <c r="M183">
        <v>-416406</v>
      </c>
    </row>
    <row r="184" spans="1:13" x14ac:dyDescent="0.2">
      <c r="A184" s="1" t="s">
        <v>377</v>
      </c>
      <c r="B184" s="1">
        <f t="shared" si="8"/>
        <v>0.56138929398148152</v>
      </c>
      <c r="C184">
        <v>4004</v>
      </c>
      <c r="D184">
        <v>402</v>
      </c>
      <c r="E184">
        <v>-416406</v>
      </c>
      <c r="F184" t="s">
        <v>378</v>
      </c>
      <c r="I184" s="1">
        <v>0.56138929398148152</v>
      </c>
      <c r="J184" s="2">
        <f t="shared" si="9"/>
        <v>8.4672896239999993</v>
      </c>
      <c r="K184">
        <f t="shared" si="10"/>
        <v>4.0039999999999996</v>
      </c>
      <c r="L184">
        <f t="shared" si="11"/>
        <v>-0.416406</v>
      </c>
      <c r="M184">
        <v>-416406</v>
      </c>
    </row>
    <row r="185" spans="1:13" x14ac:dyDescent="0.2">
      <c r="A185" s="1" t="s">
        <v>379</v>
      </c>
      <c r="B185" s="1">
        <f t="shared" si="8"/>
        <v>0.56140200231481485</v>
      </c>
      <c r="C185">
        <v>3989</v>
      </c>
      <c r="D185">
        <v>406</v>
      </c>
      <c r="E185">
        <v>-845312</v>
      </c>
      <c r="F185" t="s">
        <v>380</v>
      </c>
      <c r="I185" s="1">
        <v>0.56140200231481485</v>
      </c>
      <c r="J185" s="2">
        <f t="shared" si="9"/>
        <v>10.171949567999999</v>
      </c>
      <c r="K185">
        <f t="shared" si="10"/>
        <v>3.9889999999999999</v>
      </c>
      <c r="L185">
        <f t="shared" si="11"/>
        <v>-0.84531199999999995</v>
      </c>
      <c r="M185">
        <v>-845312</v>
      </c>
    </row>
    <row r="186" spans="1:13" x14ac:dyDescent="0.2">
      <c r="A186" s="1" t="s">
        <v>381</v>
      </c>
      <c r="B186" s="1">
        <f t="shared" si="8"/>
        <v>0.56141445601851858</v>
      </c>
      <c r="C186">
        <v>3989</v>
      </c>
      <c r="D186">
        <v>406</v>
      </c>
      <c r="E186">
        <v>-845312</v>
      </c>
      <c r="F186" t="s">
        <v>382</v>
      </c>
      <c r="I186" s="1">
        <v>0.56141445601851858</v>
      </c>
      <c r="J186" s="2">
        <f t="shared" si="9"/>
        <v>10.171949567999999</v>
      </c>
      <c r="K186">
        <f t="shared" si="10"/>
        <v>3.9889999999999999</v>
      </c>
      <c r="L186">
        <f t="shared" si="11"/>
        <v>-0.84531199999999995</v>
      </c>
      <c r="M186">
        <v>-845312</v>
      </c>
    </row>
    <row r="187" spans="1:13" x14ac:dyDescent="0.2">
      <c r="A187" s="1" t="s">
        <v>383</v>
      </c>
      <c r="B187" s="1">
        <f t="shared" si="8"/>
        <v>0.56142688657407414</v>
      </c>
      <c r="C187">
        <v>3989</v>
      </c>
      <c r="D187">
        <v>406</v>
      </c>
      <c r="E187">
        <v>-845312</v>
      </c>
      <c r="F187" t="s">
        <v>384</v>
      </c>
      <c r="I187" s="1">
        <v>0.56142688657407414</v>
      </c>
      <c r="J187" s="2">
        <f t="shared" si="9"/>
        <v>10.171949567999999</v>
      </c>
      <c r="K187">
        <f t="shared" si="10"/>
        <v>3.9889999999999999</v>
      </c>
      <c r="L187">
        <f t="shared" si="11"/>
        <v>-0.84531199999999995</v>
      </c>
      <c r="M187">
        <v>-845312</v>
      </c>
    </row>
    <row r="188" spans="1:13" x14ac:dyDescent="0.2">
      <c r="A188" s="1" t="s">
        <v>385</v>
      </c>
      <c r="B188" s="1">
        <f t="shared" si="8"/>
        <v>0.56143930555555555</v>
      </c>
      <c r="C188">
        <v>3989</v>
      </c>
      <c r="D188">
        <v>406</v>
      </c>
      <c r="E188">
        <v>-845312</v>
      </c>
      <c r="F188" t="s">
        <v>386</v>
      </c>
      <c r="I188" s="1">
        <v>0.56143930555555555</v>
      </c>
      <c r="J188" s="2">
        <f t="shared" si="9"/>
        <v>10.171949567999999</v>
      </c>
      <c r="K188">
        <f t="shared" si="10"/>
        <v>3.9889999999999999</v>
      </c>
      <c r="L188">
        <f t="shared" si="11"/>
        <v>-0.84531199999999995</v>
      </c>
      <c r="M188">
        <v>-845312</v>
      </c>
    </row>
    <row r="189" spans="1:13" x14ac:dyDescent="0.2">
      <c r="A189" s="1" t="s">
        <v>387</v>
      </c>
      <c r="B189" s="1">
        <f t="shared" si="8"/>
        <v>0.56145159722222215</v>
      </c>
      <c r="C189">
        <v>3989</v>
      </c>
      <c r="D189">
        <v>406</v>
      </c>
      <c r="E189">
        <v>-845312</v>
      </c>
      <c r="F189" t="s">
        <v>388</v>
      </c>
      <c r="I189" s="1">
        <v>0.56145159722222215</v>
      </c>
      <c r="J189" s="2">
        <f t="shared" si="9"/>
        <v>10.171949567999999</v>
      </c>
      <c r="K189">
        <f t="shared" si="10"/>
        <v>3.9889999999999999</v>
      </c>
      <c r="L189">
        <f t="shared" si="11"/>
        <v>-0.84531199999999995</v>
      </c>
      <c r="M189">
        <v>-845312</v>
      </c>
    </row>
    <row r="190" spans="1:13" x14ac:dyDescent="0.2">
      <c r="A190" s="1" t="s">
        <v>389</v>
      </c>
      <c r="B190" s="1">
        <f t="shared" si="8"/>
        <v>0.56146377314814822</v>
      </c>
      <c r="C190">
        <v>3989</v>
      </c>
      <c r="D190">
        <v>406</v>
      </c>
      <c r="E190">
        <v>-845312</v>
      </c>
      <c r="F190" t="s">
        <v>390</v>
      </c>
      <c r="I190" s="1">
        <v>0.56146377314814822</v>
      </c>
      <c r="J190" s="2">
        <f t="shared" si="9"/>
        <v>10.171949567999999</v>
      </c>
      <c r="K190">
        <f t="shared" si="10"/>
        <v>3.9889999999999999</v>
      </c>
      <c r="L190">
        <f t="shared" si="11"/>
        <v>-0.84531199999999995</v>
      </c>
      <c r="M190">
        <v>-845312</v>
      </c>
    </row>
    <row r="191" spans="1:13" x14ac:dyDescent="0.2">
      <c r="A191" s="1" t="s">
        <v>391</v>
      </c>
      <c r="B191" s="1">
        <f t="shared" si="8"/>
        <v>0.56147601851851847</v>
      </c>
      <c r="C191">
        <v>3989</v>
      </c>
      <c r="D191">
        <v>406</v>
      </c>
      <c r="E191">
        <v>-845312</v>
      </c>
      <c r="F191" t="s">
        <v>392</v>
      </c>
      <c r="I191" s="1">
        <v>0.56147601851851847</v>
      </c>
      <c r="J191" s="2">
        <f t="shared" si="9"/>
        <v>10.171949567999999</v>
      </c>
      <c r="K191">
        <f t="shared" si="10"/>
        <v>3.9889999999999999</v>
      </c>
      <c r="L191">
        <f t="shared" si="11"/>
        <v>-0.84531199999999995</v>
      </c>
      <c r="M191">
        <v>-845312</v>
      </c>
    </row>
    <row r="192" spans="1:13" x14ac:dyDescent="0.2">
      <c r="A192" s="1" t="s">
        <v>393</v>
      </c>
      <c r="B192" s="1">
        <f t="shared" si="8"/>
        <v>0.56148848379629634</v>
      </c>
      <c r="C192">
        <v>3989</v>
      </c>
      <c r="D192">
        <v>406</v>
      </c>
      <c r="E192">
        <v>-845312</v>
      </c>
      <c r="F192" t="s">
        <v>394</v>
      </c>
      <c r="I192" s="1">
        <v>0.56148848379629634</v>
      </c>
      <c r="J192" s="2">
        <f t="shared" si="9"/>
        <v>10.171949567999999</v>
      </c>
      <c r="K192">
        <f t="shared" si="10"/>
        <v>3.9889999999999999</v>
      </c>
      <c r="L192">
        <f t="shared" si="11"/>
        <v>-0.84531199999999995</v>
      </c>
      <c r="M192">
        <v>-845312</v>
      </c>
    </row>
    <row r="193" spans="1:13" x14ac:dyDescent="0.2">
      <c r="A193" s="1" t="s">
        <v>395</v>
      </c>
      <c r="B193" s="1">
        <f t="shared" si="8"/>
        <v>0.56150112268518515</v>
      </c>
      <c r="C193">
        <v>3989</v>
      </c>
      <c r="D193">
        <v>406</v>
      </c>
      <c r="E193">
        <v>-845312</v>
      </c>
      <c r="F193" t="s">
        <v>396</v>
      </c>
      <c r="I193" s="1">
        <v>0.56150112268518515</v>
      </c>
      <c r="J193" s="2">
        <f t="shared" si="9"/>
        <v>10.171949567999999</v>
      </c>
      <c r="K193">
        <f t="shared" si="10"/>
        <v>3.9889999999999999</v>
      </c>
      <c r="L193">
        <f t="shared" si="11"/>
        <v>-0.84531199999999995</v>
      </c>
      <c r="M193">
        <v>-845312</v>
      </c>
    </row>
    <row r="194" spans="1:13" x14ac:dyDescent="0.2">
      <c r="A194" s="1" t="s">
        <v>397</v>
      </c>
      <c r="B194" s="1">
        <f t="shared" si="8"/>
        <v>0.56151353009259264</v>
      </c>
      <c r="C194">
        <v>3989</v>
      </c>
      <c r="D194">
        <v>406</v>
      </c>
      <c r="E194">
        <v>-845312</v>
      </c>
      <c r="F194" t="s">
        <v>398</v>
      </c>
      <c r="I194" s="1">
        <v>0.56151353009259264</v>
      </c>
      <c r="J194" s="2">
        <f t="shared" si="9"/>
        <v>10.171949567999999</v>
      </c>
      <c r="K194">
        <f t="shared" si="10"/>
        <v>3.9889999999999999</v>
      </c>
      <c r="L194">
        <f t="shared" si="11"/>
        <v>-0.84531199999999995</v>
      </c>
      <c r="M194">
        <v>-845312</v>
      </c>
    </row>
    <row r="195" spans="1:13" x14ac:dyDescent="0.2">
      <c r="A195" s="1" t="s">
        <v>399</v>
      </c>
      <c r="B195" s="1">
        <f t="shared" ref="B195:B258" si="12">TIMEVALUE(A195)</f>
        <v>0.56152611111111106</v>
      </c>
      <c r="C195">
        <v>4008</v>
      </c>
      <c r="D195">
        <v>408</v>
      </c>
      <c r="E195">
        <v>-217187</v>
      </c>
      <c r="F195" t="s">
        <v>400</v>
      </c>
      <c r="I195" s="1">
        <v>0.56152611111111106</v>
      </c>
      <c r="J195" s="2">
        <f t="shared" ref="J195:J258" si="13">-C195*E195/(1000000000)+6.8</f>
        <v>7.6704854959999995</v>
      </c>
      <c r="K195">
        <f t="shared" ref="K195:K258" si="14">C195/1000</f>
        <v>4.008</v>
      </c>
      <c r="L195">
        <f t="shared" ref="L195:L258" si="15">E195/1000000</f>
        <v>-0.21718699999999999</v>
      </c>
      <c r="M195">
        <v>-217187</v>
      </c>
    </row>
    <row r="196" spans="1:13" x14ac:dyDescent="0.2">
      <c r="A196" s="1" t="s">
        <v>401</v>
      </c>
      <c r="B196" s="1">
        <f t="shared" si="12"/>
        <v>0.56153851851851855</v>
      </c>
      <c r="C196">
        <v>4008</v>
      </c>
      <c r="D196">
        <v>408</v>
      </c>
      <c r="E196">
        <v>-217187</v>
      </c>
      <c r="F196" t="s">
        <v>402</v>
      </c>
      <c r="I196" s="1">
        <v>0.56153851851851855</v>
      </c>
      <c r="J196" s="2">
        <f t="shared" si="13"/>
        <v>7.6704854959999995</v>
      </c>
      <c r="K196">
        <f t="shared" si="14"/>
        <v>4.008</v>
      </c>
      <c r="L196">
        <f t="shared" si="15"/>
        <v>-0.21718699999999999</v>
      </c>
      <c r="M196">
        <v>-217187</v>
      </c>
    </row>
    <row r="197" spans="1:13" x14ac:dyDescent="0.2">
      <c r="A197" s="1" t="s">
        <v>403</v>
      </c>
      <c r="B197" s="1">
        <f t="shared" si="12"/>
        <v>0.56155086805555554</v>
      </c>
      <c r="C197">
        <v>4008</v>
      </c>
      <c r="D197">
        <v>408</v>
      </c>
      <c r="E197">
        <v>-217187</v>
      </c>
      <c r="F197" t="s">
        <v>404</v>
      </c>
      <c r="I197" s="1">
        <v>0.56155086805555554</v>
      </c>
      <c r="J197" s="2">
        <f t="shared" si="13"/>
        <v>7.6704854959999995</v>
      </c>
      <c r="K197">
        <f t="shared" si="14"/>
        <v>4.008</v>
      </c>
      <c r="L197">
        <f t="shared" si="15"/>
        <v>-0.21718699999999999</v>
      </c>
      <c r="M197">
        <v>-217187</v>
      </c>
    </row>
    <row r="198" spans="1:13" x14ac:dyDescent="0.2">
      <c r="A198" s="1" t="s">
        <v>405</v>
      </c>
      <c r="B198" s="1">
        <f t="shared" si="12"/>
        <v>0.56156356481481473</v>
      </c>
      <c r="C198">
        <v>4008</v>
      </c>
      <c r="D198">
        <v>408</v>
      </c>
      <c r="E198">
        <v>-217187</v>
      </c>
      <c r="F198" t="s">
        <v>406</v>
      </c>
      <c r="I198" s="1">
        <v>0.56156356481481473</v>
      </c>
      <c r="J198" s="2">
        <f t="shared" si="13"/>
        <v>7.6704854959999995</v>
      </c>
      <c r="K198">
        <f t="shared" si="14"/>
        <v>4.008</v>
      </c>
      <c r="L198">
        <f t="shared" si="15"/>
        <v>-0.21718699999999999</v>
      </c>
      <c r="M198">
        <v>-217187</v>
      </c>
    </row>
    <row r="199" spans="1:13" x14ac:dyDescent="0.2">
      <c r="A199" s="1" t="s">
        <v>407</v>
      </c>
      <c r="B199" s="1">
        <f t="shared" si="12"/>
        <v>0.56157594907407404</v>
      </c>
      <c r="C199">
        <v>4008</v>
      </c>
      <c r="D199">
        <v>408</v>
      </c>
      <c r="E199">
        <v>-217187</v>
      </c>
      <c r="F199" t="s">
        <v>408</v>
      </c>
      <c r="I199" s="1">
        <v>0.56157594907407404</v>
      </c>
      <c r="J199" s="2">
        <f t="shared" si="13"/>
        <v>7.6704854959999995</v>
      </c>
      <c r="K199">
        <f t="shared" si="14"/>
        <v>4.008</v>
      </c>
      <c r="L199">
        <f t="shared" si="15"/>
        <v>-0.21718699999999999</v>
      </c>
      <c r="M199">
        <v>-217187</v>
      </c>
    </row>
    <row r="200" spans="1:13" x14ac:dyDescent="0.2">
      <c r="A200" s="1" t="s">
        <v>409</v>
      </c>
      <c r="B200" s="1">
        <f t="shared" si="12"/>
        <v>0.56158828703703711</v>
      </c>
      <c r="C200">
        <v>4008</v>
      </c>
      <c r="D200">
        <v>408</v>
      </c>
      <c r="E200">
        <v>-217187</v>
      </c>
      <c r="F200" t="s">
        <v>410</v>
      </c>
      <c r="I200" s="1">
        <v>0.56158828703703711</v>
      </c>
      <c r="J200" s="2">
        <f t="shared" si="13"/>
        <v>7.6704854959999995</v>
      </c>
      <c r="K200">
        <f t="shared" si="14"/>
        <v>4.008</v>
      </c>
      <c r="L200">
        <f t="shared" si="15"/>
        <v>-0.21718699999999999</v>
      </c>
      <c r="M200">
        <v>-217187</v>
      </c>
    </row>
    <row r="201" spans="1:13" x14ac:dyDescent="0.2">
      <c r="A201" s="1" t="s">
        <v>411</v>
      </c>
      <c r="B201" s="1">
        <f t="shared" si="12"/>
        <v>0.56160063657407411</v>
      </c>
      <c r="C201">
        <v>4008</v>
      </c>
      <c r="D201">
        <v>408</v>
      </c>
      <c r="E201">
        <v>-217187</v>
      </c>
      <c r="F201" t="s">
        <v>412</v>
      </c>
      <c r="I201" s="1">
        <v>0.56160063657407411</v>
      </c>
      <c r="J201" s="2">
        <f t="shared" si="13"/>
        <v>7.6704854959999995</v>
      </c>
      <c r="K201">
        <f t="shared" si="14"/>
        <v>4.008</v>
      </c>
      <c r="L201">
        <f t="shared" si="15"/>
        <v>-0.21718699999999999</v>
      </c>
      <c r="M201">
        <v>-217187</v>
      </c>
    </row>
    <row r="202" spans="1:13" x14ac:dyDescent="0.2">
      <c r="A202" s="1" t="s">
        <v>413</v>
      </c>
      <c r="B202" s="1">
        <f t="shared" si="12"/>
        <v>0.56161310185185187</v>
      </c>
      <c r="C202">
        <v>4008</v>
      </c>
      <c r="D202">
        <v>408</v>
      </c>
      <c r="E202">
        <v>-217187</v>
      </c>
      <c r="F202" t="s">
        <v>414</v>
      </c>
      <c r="I202" s="1">
        <v>0.56161310185185187</v>
      </c>
      <c r="J202" s="2">
        <f t="shared" si="13"/>
        <v>7.6704854959999995</v>
      </c>
      <c r="K202">
        <f t="shared" si="14"/>
        <v>4.008</v>
      </c>
      <c r="L202">
        <f t="shared" si="15"/>
        <v>-0.21718699999999999</v>
      </c>
      <c r="M202">
        <v>-217187</v>
      </c>
    </row>
    <row r="203" spans="1:13" x14ac:dyDescent="0.2">
      <c r="A203" s="1" t="s">
        <v>415</v>
      </c>
      <c r="B203" s="1">
        <f t="shared" si="12"/>
        <v>0.56162550925925925</v>
      </c>
      <c r="C203">
        <v>4008</v>
      </c>
      <c r="D203">
        <v>408</v>
      </c>
      <c r="E203">
        <v>-217187</v>
      </c>
      <c r="F203" t="s">
        <v>416</v>
      </c>
      <c r="I203" s="1">
        <v>0.56162550925925925</v>
      </c>
      <c r="J203" s="2">
        <f t="shared" si="13"/>
        <v>7.6704854959999995</v>
      </c>
      <c r="K203">
        <f t="shared" si="14"/>
        <v>4.008</v>
      </c>
      <c r="L203">
        <f t="shared" si="15"/>
        <v>-0.21718699999999999</v>
      </c>
      <c r="M203">
        <v>-217187</v>
      </c>
    </row>
    <row r="204" spans="1:13" x14ac:dyDescent="0.2">
      <c r="A204" s="1" t="s">
        <v>417</v>
      </c>
      <c r="B204" s="1">
        <f t="shared" si="12"/>
        <v>0.56163807870370364</v>
      </c>
      <c r="C204">
        <v>4000</v>
      </c>
      <c r="D204">
        <v>410</v>
      </c>
      <c r="E204">
        <v>-515625</v>
      </c>
      <c r="F204" t="s">
        <v>418</v>
      </c>
      <c r="I204" s="1">
        <v>0.56163807870370364</v>
      </c>
      <c r="J204" s="2">
        <f t="shared" si="13"/>
        <v>8.8625000000000007</v>
      </c>
      <c r="K204">
        <f t="shared" si="14"/>
        <v>4</v>
      </c>
      <c r="L204">
        <f t="shared" si="15"/>
        <v>-0.515625</v>
      </c>
      <c r="M204">
        <v>-515625</v>
      </c>
    </row>
    <row r="205" spans="1:13" x14ac:dyDescent="0.2">
      <c r="A205" s="1" t="s">
        <v>419</v>
      </c>
      <c r="B205" s="1">
        <f t="shared" si="12"/>
        <v>0.5616504166666666</v>
      </c>
      <c r="C205">
        <v>4000</v>
      </c>
      <c r="D205">
        <v>410</v>
      </c>
      <c r="E205">
        <v>-515625</v>
      </c>
      <c r="F205" t="s">
        <v>420</v>
      </c>
      <c r="I205" s="1">
        <v>0.5616504166666666</v>
      </c>
      <c r="J205" s="2">
        <f t="shared" si="13"/>
        <v>8.8625000000000007</v>
      </c>
      <c r="K205">
        <f t="shared" si="14"/>
        <v>4</v>
      </c>
      <c r="L205">
        <f t="shared" si="15"/>
        <v>-0.515625</v>
      </c>
      <c r="M205">
        <v>-515625</v>
      </c>
    </row>
    <row r="206" spans="1:13" x14ac:dyDescent="0.2">
      <c r="A206" s="1" t="s">
        <v>421</v>
      </c>
      <c r="B206" s="1">
        <f t="shared" si="12"/>
        <v>0.56166280092592591</v>
      </c>
      <c r="C206">
        <v>4000</v>
      </c>
      <c r="D206">
        <v>410</v>
      </c>
      <c r="E206">
        <v>-515625</v>
      </c>
      <c r="F206" t="s">
        <v>422</v>
      </c>
      <c r="I206" s="1">
        <v>0.56166280092592591</v>
      </c>
      <c r="J206" s="2">
        <f t="shared" si="13"/>
        <v>8.8625000000000007</v>
      </c>
      <c r="K206">
        <f t="shared" si="14"/>
        <v>4</v>
      </c>
      <c r="L206">
        <f t="shared" si="15"/>
        <v>-0.515625</v>
      </c>
      <c r="M206">
        <v>-515625</v>
      </c>
    </row>
    <row r="207" spans="1:13" x14ac:dyDescent="0.2">
      <c r="A207" s="1" t="s">
        <v>423</v>
      </c>
      <c r="B207" s="1">
        <f t="shared" si="12"/>
        <v>0.56167521990740743</v>
      </c>
      <c r="C207">
        <v>4000</v>
      </c>
      <c r="D207">
        <v>410</v>
      </c>
      <c r="E207">
        <v>-515625</v>
      </c>
      <c r="F207" t="s">
        <v>424</v>
      </c>
      <c r="I207" s="1">
        <v>0.56167521990740743</v>
      </c>
      <c r="J207" s="2">
        <f t="shared" si="13"/>
        <v>8.8625000000000007</v>
      </c>
      <c r="K207">
        <f t="shared" si="14"/>
        <v>4</v>
      </c>
      <c r="L207">
        <f t="shared" si="15"/>
        <v>-0.515625</v>
      </c>
      <c r="M207">
        <v>-515625</v>
      </c>
    </row>
    <row r="208" spans="1:13" x14ac:dyDescent="0.2">
      <c r="A208" s="1" t="s">
        <v>425</v>
      </c>
      <c r="B208" s="1">
        <f t="shared" si="12"/>
        <v>0.56168754629629625</v>
      </c>
      <c r="C208">
        <v>4000</v>
      </c>
      <c r="D208">
        <v>410</v>
      </c>
      <c r="E208">
        <v>-515625</v>
      </c>
      <c r="F208" t="s">
        <v>426</v>
      </c>
      <c r="I208" s="1">
        <v>0.56168754629629625</v>
      </c>
      <c r="J208" s="2">
        <f t="shared" si="13"/>
        <v>8.8625000000000007</v>
      </c>
      <c r="K208">
        <f t="shared" si="14"/>
        <v>4</v>
      </c>
      <c r="L208">
        <f t="shared" si="15"/>
        <v>-0.515625</v>
      </c>
      <c r="M208">
        <v>-515625</v>
      </c>
    </row>
    <row r="209" spans="1:13" x14ac:dyDescent="0.2">
      <c r="A209" s="1" t="s">
        <v>427</v>
      </c>
      <c r="B209" s="1">
        <f t="shared" si="12"/>
        <v>0.56169996527777777</v>
      </c>
      <c r="C209">
        <v>4000</v>
      </c>
      <c r="D209">
        <v>410</v>
      </c>
      <c r="E209">
        <v>-515625</v>
      </c>
      <c r="F209" t="s">
        <v>428</v>
      </c>
      <c r="I209" s="1">
        <v>0.56169996527777777</v>
      </c>
      <c r="J209" s="2">
        <f t="shared" si="13"/>
        <v>8.8625000000000007</v>
      </c>
      <c r="K209">
        <f t="shared" si="14"/>
        <v>4</v>
      </c>
      <c r="L209">
        <f t="shared" si="15"/>
        <v>-0.515625</v>
      </c>
      <c r="M209">
        <v>-515625</v>
      </c>
    </row>
    <row r="210" spans="1:13" x14ac:dyDescent="0.2">
      <c r="A210" s="1" t="s">
        <v>429</v>
      </c>
      <c r="B210" s="1">
        <f t="shared" si="12"/>
        <v>0.56171237268518515</v>
      </c>
      <c r="C210">
        <v>4000</v>
      </c>
      <c r="D210">
        <v>410</v>
      </c>
      <c r="E210">
        <v>-515625</v>
      </c>
      <c r="F210" t="s">
        <v>430</v>
      </c>
      <c r="I210" s="1">
        <v>0.56171237268518515</v>
      </c>
      <c r="J210" s="2">
        <f t="shared" si="13"/>
        <v>8.8625000000000007</v>
      </c>
      <c r="K210">
        <f t="shared" si="14"/>
        <v>4</v>
      </c>
      <c r="L210">
        <f t="shared" si="15"/>
        <v>-0.515625</v>
      </c>
      <c r="M210">
        <v>-515625</v>
      </c>
    </row>
    <row r="211" spans="1:13" x14ac:dyDescent="0.2">
      <c r="A211" s="1" t="s">
        <v>431</v>
      </c>
      <c r="B211" s="1">
        <f t="shared" si="12"/>
        <v>0.56172474537037032</v>
      </c>
      <c r="C211">
        <v>4000</v>
      </c>
      <c r="D211">
        <v>410</v>
      </c>
      <c r="E211">
        <v>-515625</v>
      </c>
      <c r="F211" t="s">
        <v>432</v>
      </c>
      <c r="I211" s="1">
        <v>0.56172474537037032</v>
      </c>
      <c r="J211" s="2">
        <f t="shared" si="13"/>
        <v>8.8625000000000007</v>
      </c>
      <c r="K211">
        <f t="shared" si="14"/>
        <v>4</v>
      </c>
      <c r="L211">
        <f t="shared" si="15"/>
        <v>-0.515625</v>
      </c>
      <c r="M211">
        <v>-515625</v>
      </c>
    </row>
    <row r="212" spans="1:13" x14ac:dyDescent="0.2">
      <c r="A212" s="1" t="s">
        <v>433</v>
      </c>
      <c r="B212" s="1">
        <f t="shared" si="12"/>
        <v>0.56173715277777769</v>
      </c>
      <c r="C212">
        <v>4000</v>
      </c>
      <c r="D212">
        <v>410</v>
      </c>
      <c r="E212">
        <v>-515625</v>
      </c>
      <c r="F212" t="s">
        <v>434</v>
      </c>
      <c r="I212" s="1">
        <v>0.56173715277777769</v>
      </c>
      <c r="J212" s="2">
        <f t="shared" si="13"/>
        <v>8.8625000000000007</v>
      </c>
      <c r="K212">
        <f t="shared" si="14"/>
        <v>4</v>
      </c>
      <c r="L212">
        <f t="shared" si="15"/>
        <v>-0.515625</v>
      </c>
      <c r="M212">
        <v>-515625</v>
      </c>
    </row>
    <row r="213" spans="1:13" x14ac:dyDescent="0.2">
      <c r="A213" s="1" t="s">
        <v>435</v>
      </c>
      <c r="B213" s="1">
        <f t="shared" si="12"/>
        <v>0.5617495023148148</v>
      </c>
      <c r="C213">
        <v>4000</v>
      </c>
      <c r="D213">
        <v>410</v>
      </c>
      <c r="E213">
        <v>-515625</v>
      </c>
      <c r="F213" t="s">
        <v>436</v>
      </c>
      <c r="I213" s="1">
        <v>0.5617495023148148</v>
      </c>
      <c r="J213" s="2">
        <f t="shared" si="13"/>
        <v>8.8625000000000007</v>
      </c>
      <c r="K213">
        <f t="shared" si="14"/>
        <v>4</v>
      </c>
      <c r="L213">
        <f t="shared" si="15"/>
        <v>-0.515625</v>
      </c>
      <c r="M213">
        <v>-515625</v>
      </c>
    </row>
    <row r="214" spans="1:13" x14ac:dyDescent="0.2">
      <c r="A214" s="1" t="s">
        <v>437</v>
      </c>
      <c r="B214" s="1">
        <f t="shared" si="12"/>
        <v>0.56176187500000008</v>
      </c>
      <c r="C214">
        <v>4011</v>
      </c>
      <c r="D214">
        <v>412</v>
      </c>
      <c r="E214">
        <v>-186718</v>
      </c>
      <c r="F214" t="s">
        <v>438</v>
      </c>
      <c r="I214" s="1">
        <v>0.56176187500000008</v>
      </c>
      <c r="J214" s="2">
        <f t="shared" si="13"/>
        <v>7.5489258980000002</v>
      </c>
      <c r="K214">
        <f t="shared" si="14"/>
        <v>4.0110000000000001</v>
      </c>
      <c r="L214">
        <f t="shared" si="15"/>
        <v>-0.186718</v>
      </c>
      <c r="M214">
        <v>-186718</v>
      </c>
    </row>
    <row r="215" spans="1:13" x14ac:dyDescent="0.2">
      <c r="A215" s="1" t="s">
        <v>439</v>
      </c>
      <c r="B215" s="1">
        <f t="shared" si="12"/>
        <v>0.56177422453703696</v>
      </c>
      <c r="C215">
        <v>4011</v>
      </c>
      <c r="D215">
        <v>412</v>
      </c>
      <c r="E215">
        <v>-186718</v>
      </c>
      <c r="F215" t="s">
        <v>440</v>
      </c>
      <c r="I215" s="1">
        <v>0.56177422453703696</v>
      </c>
      <c r="J215" s="2">
        <f t="shared" si="13"/>
        <v>7.5489258980000002</v>
      </c>
      <c r="K215">
        <f t="shared" si="14"/>
        <v>4.0110000000000001</v>
      </c>
      <c r="L215">
        <f t="shared" si="15"/>
        <v>-0.186718</v>
      </c>
      <c r="M215">
        <v>-186718</v>
      </c>
    </row>
    <row r="216" spans="1:13" x14ac:dyDescent="0.2">
      <c r="A216" s="1" t="s">
        <v>441</v>
      </c>
      <c r="B216" s="1">
        <f t="shared" si="12"/>
        <v>0.56178674768518522</v>
      </c>
      <c r="C216">
        <v>4011</v>
      </c>
      <c r="D216">
        <v>412</v>
      </c>
      <c r="E216">
        <v>-186718</v>
      </c>
      <c r="F216" t="s">
        <v>442</v>
      </c>
      <c r="I216" s="1">
        <v>0.56178674768518522</v>
      </c>
      <c r="J216" s="2">
        <f t="shared" si="13"/>
        <v>7.5489258980000002</v>
      </c>
      <c r="K216">
        <f t="shared" si="14"/>
        <v>4.0110000000000001</v>
      </c>
      <c r="L216">
        <f t="shared" si="15"/>
        <v>-0.186718</v>
      </c>
      <c r="M216">
        <v>-186718</v>
      </c>
    </row>
    <row r="217" spans="1:13" x14ac:dyDescent="0.2">
      <c r="A217" s="1" t="s">
        <v>443</v>
      </c>
      <c r="B217" s="1">
        <f t="shared" si="12"/>
        <v>0.5617991898148148</v>
      </c>
      <c r="C217">
        <v>4011</v>
      </c>
      <c r="D217">
        <v>412</v>
      </c>
      <c r="E217">
        <v>-186718</v>
      </c>
      <c r="F217" t="s">
        <v>444</v>
      </c>
      <c r="I217" s="1">
        <v>0.5617991898148148</v>
      </c>
      <c r="J217" s="2">
        <f t="shared" si="13"/>
        <v>7.5489258980000002</v>
      </c>
      <c r="K217">
        <f t="shared" si="14"/>
        <v>4.0110000000000001</v>
      </c>
      <c r="L217">
        <f t="shared" si="15"/>
        <v>-0.186718</v>
      </c>
      <c r="M217">
        <v>-186718</v>
      </c>
    </row>
    <row r="218" spans="1:13" x14ac:dyDescent="0.2">
      <c r="A218" s="1" t="s">
        <v>445</v>
      </c>
      <c r="B218" s="1">
        <f t="shared" si="12"/>
        <v>0.561811574074074</v>
      </c>
      <c r="C218">
        <v>4011</v>
      </c>
      <c r="D218">
        <v>412</v>
      </c>
      <c r="E218">
        <v>-186718</v>
      </c>
      <c r="F218" t="s">
        <v>446</v>
      </c>
      <c r="I218" s="1">
        <v>0.561811574074074</v>
      </c>
      <c r="J218" s="2">
        <f t="shared" si="13"/>
        <v>7.5489258980000002</v>
      </c>
      <c r="K218">
        <f t="shared" si="14"/>
        <v>4.0110000000000001</v>
      </c>
      <c r="L218">
        <f t="shared" si="15"/>
        <v>-0.186718</v>
      </c>
      <c r="M218">
        <v>-186718</v>
      </c>
    </row>
    <row r="219" spans="1:13" x14ac:dyDescent="0.2">
      <c r="A219" s="1" t="s">
        <v>447</v>
      </c>
      <c r="B219" s="1">
        <f t="shared" si="12"/>
        <v>0.56182394675925929</v>
      </c>
      <c r="C219">
        <v>4011</v>
      </c>
      <c r="D219">
        <v>412</v>
      </c>
      <c r="E219">
        <v>-186718</v>
      </c>
      <c r="F219" t="s">
        <v>448</v>
      </c>
      <c r="I219" s="1">
        <v>0.56182394675925929</v>
      </c>
      <c r="J219" s="2">
        <f t="shared" si="13"/>
        <v>7.5489258980000002</v>
      </c>
      <c r="K219">
        <f t="shared" si="14"/>
        <v>4.0110000000000001</v>
      </c>
      <c r="L219">
        <f t="shared" si="15"/>
        <v>-0.186718</v>
      </c>
      <c r="M219">
        <v>-186718</v>
      </c>
    </row>
    <row r="220" spans="1:13" x14ac:dyDescent="0.2">
      <c r="A220" s="1" t="s">
        <v>449</v>
      </c>
      <c r="B220" s="1">
        <f t="shared" si="12"/>
        <v>0.56183625000000004</v>
      </c>
      <c r="C220">
        <v>4011</v>
      </c>
      <c r="D220">
        <v>412</v>
      </c>
      <c r="E220">
        <v>-186718</v>
      </c>
      <c r="F220" t="s">
        <v>450</v>
      </c>
      <c r="I220" s="1">
        <v>0.56183625000000004</v>
      </c>
      <c r="J220" s="2">
        <f t="shared" si="13"/>
        <v>7.5489258980000002</v>
      </c>
      <c r="K220">
        <f t="shared" si="14"/>
        <v>4.0110000000000001</v>
      </c>
      <c r="L220">
        <f t="shared" si="15"/>
        <v>-0.186718</v>
      </c>
      <c r="M220">
        <v>-186718</v>
      </c>
    </row>
    <row r="221" spans="1:13" x14ac:dyDescent="0.2">
      <c r="A221" s="1" t="s">
        <v>451</v>
      </c>
      <c r="B221" s="1">
        <f t="shared" si="12"/>
        <v>0.56184864583333327</v>
      </c>
      <c r="C221">
        <v>4011</v>
      </c>
      <c r="D221">
        <v>412</v>
      </c>
      <c r="E221">
        <v>-186718</v>
      </c>
      <c r="F221" t="s">
        <v>452</v>
      </c>
      <c r="I221" s="1">
        <v>0.56184864583333327</v>
      </c>
      <c r="J221" s="2">
        <f t="shared" si="13"/>
        <v>7.5489258980000002</v>
      </c>
      <c r="K221">
        <f t="shared" si="14"/>
        <v>4.0110000000000001</v>
      </c>
      <c r="L221">
        <f t="shared" si="15"/>
        <v>-0.186718</v>
      </c>
      <c r="M221">
        <v>-186718</v>
      </c>
    </row>
    <row r="222" spans="1:13" x14ac:dyDescent="0.2">
      <c r="A222" s="1" t="s">
        <v>453</v>
      </c>
      <c r="B222" s="1">
        <f t="shared" si="12"/>
        <v>0.5618612268518518</v>
      </c>
      <c r="C222">
        <v>4011</v>
      </c>
      <c r="D222">
        <v>412</v>
      </c>
      <c r="E222">
        <v>-186718</v>
      </c>
      <c r="F222" t="s">
        <v>454</v>
      </c>
      <c r="I222" s="1">
        <v>0.5618612268518518</v>
      </c>
      <c r="J222" s="2">
        <f t="shared" si="13"/>
        <v>7.5489258980000002</v>
      </c>
      <c r="K222">
        <f t="shared" si="14"/>
        <v>4.0110000000000001</v>
      </c>
      <c r="L222">
        <f t="shared" si="15"/>
        <v>-0.186718</v>
      </c>
      <c r="M222">
        <v>-186718</v>
      </c>
    </row>
    <row r="223" spans="1:13" x14ac:dyDescent="0.2">
      <c r="A223" s="1" t="s">
        <v>455</v>
      </c>
      <c r="B223" s="1">
        <f t="shared" si="12"/>
        <v>0.56187376157407398</v>
      </c>
      <c r="C223">
        <v>4010</v>
      </c>
      <c r="D223">
        <v>413</v>
      </c>
      <c r="E223">
        <v>43750</v>
      </c>
      <c r="F223" t="s">
        <v>456</v>
      </c>
      <c r="I223" s="1">
        <v>0.56187376157407398</v>
      </c>
      <c r="J223" s="2">
        <f t="shared" si="13"/>
        <v>6.6245624999999997</v>
      </c>
      <c r="K223">
        <f t="shared" si="14"/>
        <v>4.01</v>
      </c>
      <c r="L223">
        <f t="shared" si="15"/>
        <v>4.3749999999999997E-2</v>
      </c>
      <c r="M223">
        <v>43750</v>
      </c>
    </row>
    <row r="224" spans="1:13" x14ac:dyDescent="0.2">
      <c r="A224" s="1" t="s">
        <v>457</v>
      </c>
      <c r="B224" s="1">
        <f t="shared" si="12"/>
        <v>0.5618863657407408</v>
      </c>
      <c r="C224">
        <v>4010</v>
      </c>
      <c r="D224">
        <v>413</v>
      </c>
      <c r="E224">
        <v>43750</v>
      </c>
      <c r="F224" t="s">
        <v>458</v>
      </c>
      <c r="I224" s="1">
        <v>0.5618863657407408</v>
      </c>
      <c r="J224" s="2">
        <f t="shared" si="13"/>
        <v>6.6245624999999997</v>
      </c>
      <c r="K224">
        <f t="shared" si="14"/>
        <v>4.01</v>
      </c>
      <c r="L224">
        <f t="shared" si="15"/>
        <v>4.3749999999999997E-2</v>
      </c>
      <c r="M224">
        <v>43750</v>
      </c>
    </row>
    <row r="225" spans="1:13" x14ac:dyDescent="0.2">
      <c r="A225" s="1" t="s">
        <v>459</v>
      </c>
      <c r="B225" s="1">
        <f t="shared" si="12"/>
        <v>0.56189880787037039</v>
      </c>
      <c r="C225">
        <v>4010</v>
      </c>
      <c r="D225">
        <v>413</v>
      </c>
      <c r="E225">
        <v>43750</v>
      </c>
      <c r="F225" t="s">
        <v>460</v>
      </c>
      <c r="I225" s="1">
        <v>0.56189880787037039</v>
      </c>
      <c r="J225" s="2">
        <f t="shared" si="13"/>
        <v>6.6245624999999997</v>
      </c>
      <c r="K225">
        <f t="shared" si="14"/>
        <v>4.01</v>
      </c>
      <c r="L225">
        <f t="shared" si="15"/>
        <v>4.3749999999999997E-2</v>
      </c>
      <c r="M225">
        <v>43750</v>
      </c>
    </row>
    <row r="226" spans="1:13" x14ac:dyDescent="0.2">
      <c r="A226" s="1" t="s">
        <v>461</v>
      </c>
      <c r="B226" s="1">
        <f t="shared" si="12"/>
        <v>0.56191138888888892</v>
      </c>
      <c r="C226">
        <v>4010</v>
      </c>
      <c r="D226">
        <v>413</v>
      </c>
      <c r="E226">
        <v>43750</v>
      </c>
      <c r="F226" t="s">
        <v>462</v>
      </c>
      <c r="I226" s="1">
        <v>0.56191138888888892</v>
      </c>
      <c r="J226" s="2">
        <f t="shared" si="13"/>
        <v>6.6245624999999997</v>
      </c>
      <c r="K226">
        <f t="shared" si="14"/>
        <v>4.01</v>
      </c>
      <c r="L226">
        <f t="shared" si="15"/>
        <v>4.3749999999999997E-2</v>
      </c>
      <c r="M226">
        <v>43750</v>
      </c>
    </row>
    <row r="227" spans="1:13" x14ac:dyDescent="0.2">
      <c r="A227" s="1" t="s">
        <v>463</v>
      </c>
      <c r="B227" s="1">
        <f t="shared" si="12"/>
        <v>0.56192462962962964</v>
      </c>
      <c r="C227">
        <v>4010</v>
      </c>
      <c r="D227">
        <v>413</v>
      </c>
      <c r="E227">
        <v>43750</v>
      </c>
      <c r="F227" t="s">
        <v>464</v>
      </c>
      <c r="I227" s="1">
        <v>0.56192462962962964</v>
      </c>
      <c r="J227" s="2">
        <f t="shared" si="13"/>
        <v>6.6245624999999997</v>
      </c>
      <c r="K227">
        <f t="shared" si="14"/>
        <v>4.01</v>
      </c>
      <c r="L227">
        <f t="shared" si="15"/>
        <v>4.3749999999999997E-2</v>
      </c>
      <c r="M227">
        <v>43750</v>
      </c>
    </row>
    <row r="228" spans="1:13" x14ac:dyDescent="0.2">
      <c r="A228" s="1" t="s">
        <v>465</v>
      </c>
      <c r="B228" s="1">
        <f t="shared" si="12"/>
        <v>0.5619386111111111</v>
      </c>
      <c r="C228">
        <v>4010</v>
      </c>
      <c r="D228">
        <v>413</v>
      </c>
      <c r="E228">
        <v>43750</v>
      </c>
      <c r="F228" t="s">
        <v>466</v>
      </c>
      <c r="I228" s="1">
        <v>0.5619386111111111</v>
      </c>
      <c r="J228" s="2">
        <f t="shared" si="13"/>
        <v>6.6245624999999997</v>
      </c>
      <c r="K228">
        <f t="shared" si="14"/>
        <v>4.01</v>
      </c>
      <c r="L228">
        <f t="shared" si="15"/>
        <v>4.3749999999999997E-2</v>
      </c>
      <c r="M228">
        <v>43750</v>
      </c>
    </row>
    <row r="229" spans="1:13" x14ac:dyDescent="0.2">
      <c r="A229" s="1" t="s">
        <v>467</v>
      </c>
      <c r="B229" s="1">
        <f t="shared" si="12"/>
        <v>0.56195135416666664</v>
      </c>
      <c r="C229">
        <v>4010</v>
      </c>
      <c r="D229">
        <v>413</v>
      </c>
      <c r="E229">
        <v>43750</v>
      </c>
      <c r="F229" t="s">
        <v>468</v>
      </c>
      <c r="I229" s="1">
        <v>0.56195135416666664</v>
      </c>
      <c r="J229" s="2">
        <f t="shared" si="13"/>
        <v>6.6245624999999997</v>
      </c>
      <c r="K229">
        <f t="shared" si="14"/>
        <v>4.01</v>
      </c>
      <c r="L229">
        <f t="shared" si="15"/>
        <v>4.3749999999999997E-2</v>
      </c>
      <c r="M229">
        <v>43750</v>
      </c>
    </row>
    <row r="230" spans="1:13" x14ac:dyDescent="0.2">
      <c r="A230" s="1" t="s">
        <v>469</v>
      </c>
      <c r="B230" s="1">
        <f t="shared" si="12"/>
        <v>0.56196392361111103</v>
      </c>
      <c r="C230">
        <v>4010</v>
      </c>
      <c r="D230">
        <v>413</v>
      </c>
      <c r="E230">
        <v>43750</v>
      </c>
      <c r="F230" t="s">
        <v>470</v>
      </c>
      <c r="I230" s="1">
        <v>0.56196392361111103</v>
      </c>
      <c r="J230" s="2">
        <f t="shared" si="13"/>
        <v>6.6245624999999997</v>
      </c>
      <c r="K230">
        <f t="shared" si="14"/>
        <v>4.01</v>
      </c>
      <c r="L230">
        <f t="shared" si="15"/>
        <v>4.3749999999999997E-2</v>
      </c>
      <c r="M230">
        <v>43750</v>
      </c>
    </row>
    <row r="231" spans="1:13" x14ac:dyDescent="0.2">
      <c r="A231" s="1" t="s">
        <v>471</v>
      </c>
      <c r="B231" s="1">
        <f t="shared" si="12"/>
        <v>0.56197642361111111</v>
      </c>
      <c r="C231">
        <v>4010</v>
      </c>
      <c r="D231">
        <v>413</v>
      </c>
      <c r="E231">
        <v>43750</v>
      </c>
      <c r="F231" t="s">
        <v>472</v>
      </c>
      <c r="I231" s="1">
        <v>0.56197642361111111</v>
      </c>
      <c r="J231" s="2">
        <f t="shared" si="13"/>
        <v>6.6245624999999997</v>
      </c>
      <c r="K231">
        <f t="shared" si="14"/>
        <v>4.01</v>
      </c>
      <c r="L231">
        <f t="shared" si="15"/>
        <v>4.3749999999999997E-2</v>
      </c>
      <c r="M231">
        <v>43750</v>
      </c>
    </row>
    <row r="232" spans="1:13" x14ac:dyDescent="0.2">
      <c r="A232" s="1" t="s">
        <v>473</v>
      </c>
      <c r="B232" s="1">
        <f t="shared" si="12"/>
        <v>0.56198895833333329</v>
      </c>
      <c r="C232">
        <v>3992</v>
      </c>
      <c r="D232">
        <v>415</v>
      </c>
      <c r="E232">
        <v>-551562</v>
      </c>
      <c r="F232" t="s">
        <v>474</v>
      </c>
      <c r="I232" s="1">
        <v>0.56198895833333329</v>
      </c>
      <c r="J232" s="2">
        <f t="shared" si="13"/>
        <v>9.0018355039999989</v>
      </c>
      <c r="K232">
        <f t="shared" si="14"/>
        <v>3.992</v>
      </c>
      <c r="L232">
        <f t="shared" si="15"/>
        <v>-0.551562</v>
      </c>
      <c r="M232">
        <v>-551562</v>
      </c>
    </row>
    <row r="233" spans="1:13" x14ac:dyDescent="0.2">
      <c r="A233" s="1" t="s">
        <v>475</v>
      </c>
      <c r="B233" s="1">
        <f t="shared" si="12"/>
        <v>0.56200149305555547</v>
      </c>
      <c r="C233">
        <v>3992</v>
      </c>
      <c r="D233">
        <v>415</v>
      </c>
      <c r="E233">
        <v>-551562</v>
      </c>
      <c r="F233" t="s">
        <v>476</v>
      </c>
      <c r="I233" s="1">
        <v>0.56200149305555547</v>
      </c>
      <c r="J233" s="2">
        <f t="shared" si="13"/>
        <v>9.0018355039999989</v>
      </c>
      <c r="K233">
        <f t="shared" si="14"/>
        <v>3.992</v>
      </c>
      <c r="L233">
        <f t="shared" si="15"/>
        <v>-0.551562</v>
      </c>
      <c r="M233">
        <v>-551562</v>
      </c>
    </row>
    <row r="234" spans="1:13" x14ac:dyDescent="0.2">
      <c r="A234" s="1" t="s">
        <v>477</v>
      </c>
      <c r="B234" s="1">
        <f t="shared" si="12"/>
        <v>0.56201402777777776</v>
      </c>
      <c r="C234">
        <v>3992</v>
      </c>
      <c r="D234">
        <v>415</v>
      </c>
      <c r="E234">
        <v>-551562</v>
      </c>
      <c r="F234" t="s">
        <v>478</v>
      </c>
      <c r="I234" s="1">
        <v>0.56201402777777776</v>
      </c>
      <c r="J234" s="2">
        <f t="shared" si="13"/>
        <v>9.0018355039999989</v>
      </c>
      <c r="K234">
        <f t="shared" si="14"/>
        <v>3.992</v>
      </c>
      <c r="L234">
        <f t="shared" si="15"/>
        <v>-0.551562</v>
      </c>
      <c r="M234">
        <v>-551562</v>
      </c>
    </row>
    <row r="235" spans="1:13" x14ac:dyDescent="0.2">
      <c r="A235" s="1" t="s">
        <v>479</v>
      </c>
      <c r="B235" s="1">
        <f t="shared" si="12"/>
        <v>0.56202644675925928</v>
      </c>
      <c r="C235">
        <v>3992</v>
      </c>
      <c r="D235">
        <v>415</v>
      </c>
      <c r="E235">
        <v>-551562</v>
      </c>
      <c r="F235" t="s">
        <v>480</v>
      </c>
      <c r="I235" s="1">
        <v>0.56202644675925928</v>
      </c>
      <c r="J235" s="2">
        <f t="shared" si="13"/>
        <v>9.0018355039999989</v>
      </c>
      <c r="K235">
        <f t="shared" si="14"/>
        <v>3.992</v>
      </c>
      <c r="L235">
        <f t="shared" si="15"/>
        <v>-0.551562</v>
      </c>
      <c r="M235">
        <v>-551562</v>
      </c>
    </row>
    <row r="236" spans="1:13" x14ac:dyDescent="0.2">
      <c r="A236" s="1" t="s">
        <v>481</v>
      </c>
      <c r="B236" s="1">
        <f t="shared" si="12"/>
        <v>0.56203896990740743</v>
      </c>
      <c r="C236">
        <v>3992</v>
      </c>
      <c r="D236">
        <v>415</v>
      </c>
      <c r="E236">
        <v>-551562</v>
      </c>
      <c r="F236" t="s">
        <v>482</v>
      </c>
      <c r="I236" s="1">
        <v>0.56203896990740743</v>
      </c>
      <c r="J236" s="2">
        <f t="shared" si="13"/>
        <v>9.0018355039999989</v>
      </c>
      <c r="K236">
        <f t="shared" si="14"/>
        <v>3.992</v>
      </c>
      <c r="L236">
        <f t="shared" si="15"/>
        <v>-0.551562</v>
      </c>
      <c r="M236">
        <v>-551562</v>
      </c>
    </row>
    <row r="237" spans="1:13" x14ac:dyDescent="0.2">
      <c r="A237" s="1" t="s">
        <v>483</v>
      </c>
      <c r="B237" s="1">
        <f t="shared" si="12"/>
        <v>0.56205164351851855</v>
      </c>
      <c r="C237">
        <v>3992</v>
      </c>
      <c r="D237">
        <v>415</v>
      </c>
      <c r="E237">
        <v>-551562</v>
      </c>
      <c r="F237" t="s">
        <v>484</v>
      </c>
      <c r="I237" s="1">
        <v>0.56205164351851855</v>
      </c>
      <c r="J237" s="2">
        <f t="shared" si="13"/>
        <v>9.0018355039999989</v>
      </c>
      <c r="K237">
        <f t="shared" si="14"/>
        <v>3.992</v>
      </c>
      <c r="L237">
        <f t="shared" si="15"/>
        <v>-0.551562</v>
      </c>
      <c r="M237">
        <v>-551562</v>
      </c>
    </row>
    <row r="238" spans="1:13" x14ac:dyDescent="0.2">
      <c r="A238" s="1" t="s">
        <v>485</v>
      </c>
      <c r="B238" s="1">
        <f t="shared" si="12"/>
        <v>0.56206415509259255</v>
      </c>
      <c r="C238">
        <v>3992</v>
      </c>
      <c r="D238">
        <v>415</v>
      </c>
      <c r="E238">
        <v>-551562</v>
      </c>
      <c r="F238" t="s">
        <v>486</v>
      </c>
      <c r="I238" s="1">
        <v>0.56206415509259255</v>
      </c>
      <c r="J238" s="2">
        <f t="shared" si="13"/>
        <v>9.0018355039999989</v>
      </c>
      <c r="K238">
        <f t="shared" si="14"/>
        <v>3.992</v>
      </c>
      <c r="L238">
        <f t="shared" si="15"/>
        <v>-0.551562</v>
      </c>
      <c r="M238">
        <v>-551562</v>
      </c>
    </row>
    <row r="239" spans="1:13" x14ac:dyDescent="0.2">
      <c r="A239" s="1" t="s">
        <v>487</v>
      </c>
      <c r="B239" s="1">
        <f t="shared" si="12"/>
        <v>0.56207681712962965</v>
      </c>
      <c r="C239">
        <v>3992</v>
      </c>
      <c r="D239">
        <v>415</v>
      </c>
      <c r="E239">
        <v>-551562</v>
      </c>
      <c r="F239" t="s">
        <v>488</v>
      </c>
      <c r="I239" s="1">
        <v>0.56207681712962965</v>
      </c>
      <c r="J239" s="2">
        <f t="shared" si="13"/>
        <v>9.0018355039999989</v>
      </c>
      <c r="K239">
        <f t="shared" si="14"/>
        <v>3.992</v>
      </c>
      <c r="L239">
        <f t="shared" si="15"/>
        <v>-0.551562</v>
      </c>
      <c r="M239">
        <v>-551562</v>
      </c>
    </row>
    <row r="240" spans="1:13" x14ac:dyDescent="0.2">
      <c r="A240" s="1" t="s">
        <v>489</v>
      </c>
      <c r="B240" s="1">
        <f t="shared" si="12"/>
        <v>0.56208934027777779</v>
      </c>
      <c r="C240">
        <v>3992</v>
      </c>
      <c r="D240">
        <v>415</v>
      </c>
      <c r="E240">
        <v>-551562</v>
      </c>
      <c r="F240" t="s">
        <v>490</v>
      </c>
      <c r="I240" s="1">
        <v>0.56208934027777779</v>
      </c>
      <c r="J240" s="2">
        <f t="shared" si="13"/>
        <v>9.0018355039999989</v>
      </c>
      <c r="K240">
        <f t="shared" si="14"/>
        <v>3.992</v>
      </c>
      <c r="L240">
        <f t="shared" si="15"/>
        <v>-0.551562</v>
      </c>
      <c r="M240">
        <v>-551562</v>
      </c>
    </row>
    <row r="241" spans="1:13" x14ac:dyDescent="0.2">
      <c r="A241" s="1" t="s">
        <v>491</v>
      </c>
      <c r="B241" s="1">
        <f t="shared" si="12"/>
        <v>0.56210268518518514</v>
      </c>
      <c r="C241">
        <v>3992</v>
      </c>
      <c r="D241">
        <v>415</v>
      </c>
      <c r="E241">
        <v>-551562</v>
      </c>
      <c r="F241" t="s">
        <v>492</v>
      </c>
      <c r="I241" s="1">
        <v>0.56210268518518514</v>
      </c>
      <c r="J241" s="2">
        <f t="shared" si="13"/>
        <v>9.0018355039999989</v>
      </c>
      <c r="K241">
        <f t="shared" si="14"/>
        <v>3.992</v>
      </c>
      <c r="L241">
        <f t="shared" si="15"/>
        <v>-0.551562</v>
      </c>
      <c r="M241">
        <v>-551562</v>
      </c>
    </row>
    <row r="242" spans="1:13" x14ac:dyDescent="0.2">
      <c r="A242" s="1" t="s">
        <v>493</v>
      </c>
      <c r="B242" s="1">
        <f t="shared" si="12"/>
        <v>0.56211582175925923</v>
      </c>
      <c r="C242">
        <v>3996</v>
      </c>
      <c r="D242">
        <v>420</v>
      </c>
      <c r="E242">
        <v>-702343</v>
      </c>
      <c r="F242" t="s">
        <v>494</v>
      </c>
      <c r="I242" s="1">
        <v>0.56211582175925923</v>
      </c>
      <c r="J242" s="2">
        <f t="shared" si="13"/>
        <v>9.6065626279999989</v>
      </c>
      <c r="K242">
        <f t="shared" si="14"/>
        <v>3.996</v>
      </c>
      <c r="L242">
        <f t="shared" si="15"/>
        <v>-0.70234300000000005</v>
      </c>
      <c r="M242">
        <v>-702343</v>
      </c>
    </row>
    <row r="243" spans="1:13" x14ac:dyDescent="0.2">
      <c r="A243" s="1" t="s">
        <v>495</v>
      </c>
      <c r="B243" s="1">
        <f t="shared" si="12"/>
        <v>0.56212909722222215</v>
      </c>
      <c r="C243">
        <v>3996</v>
      </c>
      <c r="D243">
        <v>420</v>
      </c>
      <c r="E243">
        <v>-702343</v>
      </c>
      <c r="F243" t="s">
        <v>496</v>
      </c>
      <c r="I243" s="1">
        <v>0.56212909722222215</v>
      </c>
      <c r="J243" s="2">
        <f t="shared" si="13"/>
        <v>9.6065626279999989</v>
      </c>
      <c r="K243">
        <f t="shared" si="14"/>
        <v>3.996</v>
      </c>
      <c r="L243">
        <f t="shared" si="15"/>
        <v>-0.70234300000000005</v>
      </c>
      <c r="M243">
        <v>-702343</v>
      </c>
    </row>
    <row r="244" spans="1:13" x14ac:dyDescent="0.2">
      <c r="A244" s="1" t="s">
        <v>497</v>
      </c>
      <c r="B244" s="1">
        <f t="shared" si="12"/>
        <v>0.56214249999999999</v>
      </c>
      <c r="C244">
        <v>3996</v>
      </c>
      <c r="D244">
        <v>420</v>
      </c>
      <c r="E244">
        <v>-702343</v>
      </c>
      <c r="F244" t="s">
        <v>498</v>
      </c>
      <c r="I244" s="1">
        <v>0.56214249999999999</v>
      </c>
      <c r="J244" s="2">
        <f t="shared" si="13"/>
        <v>9.6065626279999989</v>
      </c>
      <c r="K244">
        <f t="shared" si="14"/>
        <v>3.996</v>
      </c>
      <c r="L244">
        <f t="shared" si="15"/>
        <v>-0.70234300000000005</v>
      </c>
      <c r="M244">
        <v>-702343</v>
      </c>
    </row>
    <row r="245" spans="1:13" x14ac:dyDescent="0.2">
      <c r="A245" s="1" t="s">
        <v>499</v>
      </c>
      <c r="B245" s="1">
        <f t="shared" si="12"/>
        <v>0.56215563657407408</v>
      </c>
      <c r="C245">
        <v>3996</v>
      </c>
      <c r="D245">
        <v>420</v>
      </c>
      <c r="E245">
        <v>-702343</v>
      </c>
      <c r="F245" t="s">
        <v>500</v>
      </c>
      <c r="I245" s="1">
        <v>0.56215563657407408</v>
      </c>
      <c r="J245" s="2">
        <f t="shared" si="13"/>
        <v>9.6065626279999989</v>
      </c>
      <c r="K245">
        <f t="shared" si="14"/>
        <v>3.996</v>
      </c>
      <c r="L245">
        <f t="shared" si="15"/>
        <v>-0.70234300000000005</v>
      </c>
      <c r="M245">
        <v>-702343</v>
      </c>
    </row>
    <row r="246" spans="1:13" x14ac:dyDescent="0.2">
      <c r="A246" s="1" t="s">
        <v>501</v>
      </c>
      <c r="B246" s="1">
        <f t="shared" si="12"/>
        <v>0.56216836805555559</v>
      </c>
      <c r="C246">
        <v>3996</v>
      </c>
      <c r="D246">
        <v>420</v>
      </c>
      <c r="E246">
        <v>-702343</v>
      </c>
      <c r="F246" t="s">
        <v>502</v>
      </c>
      <c r="I246" s="1">
        <v>0.56216836805555559</v>
      </c>
      <c r="J246" s="2">
        <f t="shared" si="13"/>
        <v>9.6065626279999989</v>
      </c>
      <c r="K246">
        <f t="shared" si="14"/>
        <v>3.996</v>
      </c>
      <c r="L246">
        <f t="shared" si="15"/>
        <v>-0.70234300000000005</v>
      </c>
      <c r="M246">
        <v>-702343</v>
      </c>
    </row>
    <row r="247" spans="1:13" x14ac:dyDescent="0.2">
      <c r="A247" s="1" t="s">
        <v>503</v>
      </c>
      <c r="B247" s="1">
        <f t="shared" si="12"/>
        <v>0.56218135416666659</v>
      </c>
      <c r="C247">
        <v>3996</v>
      </c>
      <c r="D247">
        <v>420</v>
      </c>
      <c r="E247">
        <v>-702343</v>
      </c>
      <c r="F247" t="s">
        <v>504</v>
      </c>
      <c r="I247" s="1">
        <v>0.56218135416666659</v>
      </c>
      <c r="J247" s="2">
        <f t="shared" si="13"/>
        <v>9.6065626279999989</v>
      </c>
      <c r="K247">
        <f t="shared" si="14"/>
        <v>3.996</v>
      </c>
      <c r="L247">
        <f t="shared" si="15"/>
        <v>-0.70234300000000005</v>
      </c>
      <c r="M247">
        <v>-702343</v>
      </c>
    </row>
    <row r="248" spans="1:13" x14ac:dyDescent="0.2">
      <c r="A248" s="1" t="s">
        <v>505</v>
      </c>
      <c r="B248" s="1">
        <f t="shared" si="12"/>
        <v>0.56219444444444444</v>
      </c>
      <c r="C248">
        <v>3996</v>
      </c>
      <c r="D248">
        <v>420</v>
      </c>
      <c r="E248">
        <v>-702343</v>
      </c>
      <c r="F248" t="s">
        <v>506</v>
      </c>
      <c r="I248" s="1">
        <v>0.56219444444444444</v>
      </c>
      <c r="J248" s="2">
        <f t="shared" si="13"/>
        <v>9.6065626279999989</v>
      </c>
      <c r="K248">
        <f t="shared" si="14"/>
        <v>3.996</v>
      </c>
      <c r="L248">
        <f t="shared" si="15"/>
        <v>-0.70234300000000005</v>
      </c>
      <c r="M248">
        <v>-702343</v>
      </c>
    </row>
    <row r="249" spans="1:13" x14ac:dyDescent="0.2">
      <c r="A249" s="1" t="s">
        <v>507</v>
      </c>
      <c r="B249" s="1">
        <f t="shared" si="12"/>
        <v>0.56220803240740735</v>
      </c>
      <c r="C249">
        <v>3996</v>
      </c>
      <c r="D249">
        <v>420</v>
      </c>
      <c r="E249">
        <v>-702343</v>
      </c>
      <c r="F249" t="s">
        <v>508</v>
      </c>
      <c r="I249" s="1">
        <v>0.56220803240740735</v>
      </c>
      <c r="J249" s="2">
        <f t="shared" si="13"/>
        <v>9.6065626279999989</v>
      </c>
      <c r="K249">
        <f t="shared" si="14"/>
        <v>3.996</v>
      </c>
      <c r="L249">
        <f t="shared" si="15"/>
        <v>-0.70234300000000005</v>
      </c>
      <c r="M249">
        <v>-702343</v>
      </c>
    </row>
    <row r="250" spans="1:13" x14ac:dyDescent="0.2">
      <c r="A250" s="1" t="s">
        <v>509</v>
      </c>
      <c r="B250" s="1">
        <f t="shared" si="12"/>
        <v>0.56222079861111107</v>
      </c>
      <c r="C250">
        <v>3996</v>
      </c>
      <c r="D250">
        <v>420</v>
      </c>
      <c r="E250">
        <v>-702343</v>
      </c>
      <c r="F250" t="s">
        <v>510</v>
      </c>
      <c r="I250" s="1">
        <v>0.56222079861111107</v>
      </c>
      <c r="J250" s="2">
        <f t="shared" si="13"/>
        <v>9.6065626279999989</v>
      </c>
      <c r="K250">
        <f t="shared" si="14"/>
        <v>3.996</v>
      </c>
      <c r="L250">
        <f t="shared" si="15"/>
        <v>-0.70234300000000005</v>
      </c>
      <c r="M250">
        <v>-702343</v>
      </c>
    </row>
    <row r="251" spans="1:13" x14ac:dyDescent="0.2">
      <c r="A251" s="1" t="s">
        <v>511</v>
      </c>
      <c r="B251" s="1">
        <f t="shared" si="12"/>
        <v>0.56223412037037035</v>
      </c>
      <c r="C251">
        <v>3990</v>
      </c>
      <c r="D251">
        <v>423</v>
      </c>
      <c r="E251">
        <v>-618750</v>
      </c>
      <c r="F251" t="s">
        <v>512</v>
      </c>
      <c r="I251" s="1">
        <v>0.56223412037037035</v>
      </c>
      <c r="J251" s="2">
        <f t="shared" si="13"/>
        <v>9.2688124999999992</v>
      </c>
      <c r="K251">
        <f t="shared" si="14"/>
        <v>3.99</v>
      </c>
      <c r="L251">
        <f t="shared" si="15"/>
        <v>-0.61875000000000002</v>
      </c>
      <c r="M251">
        <v>-618750</v>
      </c>
    </row>
    <row r="252" spans="1:13" x14ac:dyDescent="0.2">
      <c r="A252" s="1" t="s">
        <v>513</v>
      </c>
      <c r="B252" s="1">
        <f t="shared" si="12"/>
        <v>0.56224810185185181</v>
      </c>
      <c r="C252">
        <v>3990</v>
      </c>
      <c r="D252">
        <v>423</v>
      </c>
      <c r="E252">
        <v>-618750</v>
      </c>
      <c r="F252" t="s">
        <v>514</v>
      </c>
      <c r="I252" s="1">
        <v>0.56224810185185181</v>
      </c>
      <c r="J252" s="2">
        <f t="shared" si="13"/>
        <v>9.2688124999999992</v>
      </c>
      <c r="K252">
        <f t="shared" si="14"/>
        <v>3.99</v>
      </c>
      <c r="L252">
        <f t="shared" si="15"/>
        <v>-0.61875000000000002</v>
      </c>
      <c r="M252">
        <v>-618750</v>
      </c>
    </row>
    <row r="253" spans="1:13" x14ac:dyDescent="0.2">
      <c r="A253" s="1" t="s">
        <v>515</v>
      </c>
      <c r="B253" s="1">
        <f t="shared" si="12"/>
        <v>0.56226246527777779</v>
      </c>
      <c r="C253">
        <v>3990</v>
      </c>
      <c r="D253">
        <v>423</v>
      </c>
      <c r="E253">
        <v>-618750</v>
      </c>
      <c r="F253" t="s">
        <v>516</v>
      </c>
      <c r="I253" s="1">
        <v>0.56226246527777779</v>
      </c>
      <c r="J253" s="2">
        <f t="shared" si="13"/>
        <v>9.2688124999999992</v>
      </c>
      <c r="K253">
        <f t="shared" si="14"/>
        <v>3.99</v>
      </c>
      <c r="L253">
        <f t="shared" si="15"/>
        <v>-0.61875000000000002</v>
      </c>
      <c r="M253">
        <v>-618750</v>
      </c>
    </row>
    <row r="254" spans="1:13" x14ac:dyDescent="0.2">
      <c r="A254" s="1" t="s">
        <v>517</v>
      </c>
      <c r="B254" s="1">
        <f t="shared" si="12"/>
        <v>0.56227631944444445</v>
      </c>
      <c r="C254">
        <v>3990</v>
      </c>
      <c r="D254">
        <v>423</v>
      </c>
      <c r="E254">
        <v>-618750</v>
      </c>
      <c r="F254" t="s">
        <v>518</v>
      </c>
      <c r="I254" s="1">
        <v>0.56227631944444445</v>
      </c>
      <c r="J254" s="2">
        <f t="shared" si="13"/>
        <v>9.2688124999999992</v>
      </c>
      <c r="K254">
        <f t="shared" si="14"/>
        <v>3.99</v>
      </c>
      <c r="L254">
        <f t="shared" si="15"/>
        <v>-0.61875000000000002</v>
      </c>
      <c r="M254">
        <v>-618750</v>
      </c>
    </row>
    <row r="255" spans="1:13" x14ac:dyDescent="0.2">
      <c r="A255" s="1" t="s">
        <v>519</v>
      </c>
      <c r="B255" s="1">
        <f t="shared" si="12"/>
        <v>0.56228959490740749</v>
      </c>
      <c r="C255">
        <v>3990</v>
      </c>
      <c r="D255">
        <v>423</v>
      </c>
      <c r="E255">
        <v>-618750</v>
      </c>
      <c r="F255" t="s">
        <v>520</v>
      </c>
      <c r="I255" s="1">
        <v>0.56228959490740749</v>
      </c>
      <c r="J255" s="2">
        <f t="shared" si="13"/>
        <v>9.2688124999999992</v>
      </c>
      <c r="K255">
        <f t="shared" si="14"/>
        <v>3.99</v>
      </c>
      <c r="L255">
        <f t="shared" si="15"/>
        <v>-0.61875000000000002</v>
      </c>
      <c r="M255">
        <v>-618750</v>
      </c>
    </row>
    <row r="256" spans="1:13" x14ac:dyDescent="0.2">
      <c r="A256" s="1" t="s">
        <v>521</v>
      </c>
      <c r="B256" s="1">
        <f t="shared" si="12"/>
        <v>0.56230305555555549</v>
      </c>
      <c r="C256">
        <v>3990</v>
      </c>
      <c r="D256">
        <v>423</v>
      </c>
      <c r="E256">
        <v>-618750</v>
      </c>
      <c r="F256" t="s">
        <v>522</v>
      </c>
      <c r="I256" s="1">
        <v>0.56230305555555549</v>
      </c>
      <c r="J256" s="2">
        <f t="shared" si="13"/>
        <v>9.2688124999999992</v>
      </c>
      <c r="K256">
        <f t="shared" si="14"/>
        <v>3.99</v>
      </c>
      <c r="L256">
        <f t="shared" si="15"/>
        <v>-0.61875000000000002</v>
      </c>
      <c r="M256">
        <v>-618750</v>
      </c>
    </row>
    <row r="257" spans="1:13" x14ac:dyDescent="0.2">
      <c r="A257" s="1" t="s">
        <v>523</v>
      </c>
      <c r="B257" s="1">
        <f t="shared" si="12"/>
        <v>0.56231601851851853</v>
      </c>
      <c r="C257">
        <v>3990</v>
      </c>
      <c r="D257">
        <v>423</v>
      </c>
      <c r="E257">
        <v>-618750</v>
      </c>
      <c r="F257" t="s">
        <v>524</v>
      </c>
      <c r="I257" s="1">
        <v>0.56231601851851853</v>
      </c>
      <c r="J257" s="2">
        <f t="shared" si="13"/>
        <v>9.2688124999999992</v>
      </c>
      <c r="K257">
        <f t="shared" si="14"/>
        <v>3.99</v>
      </c>
      <c r="L257">
        <f t="shared" si="15"/>
        <v>-0.61875000000000002</v>
      </c>
      <c r="M257">
        <v>-618750</v>
      </c>
    </row>
    <row r="258" spans="1:13" x14ac:dyDescent="0.2">
      <c r="A258" s="1" t="s">
        <v>525</v>
      </c>
      <c r="B258" s="1">
        <f t="shared" si="12"/>
        <v>0.56232891203703705</v>
      </c>
      <c r="C258">
        <v>3990</v>
      </c>
      <c r="D258">
        <v>423</v>
      </c>
      <c r="E258">
        <v>-618750</v>
      </c>
      <c r="F258" t="s">
        <v>526</v>
      </c>
      <c r="I258" s="1">
        <v>0.56232891203703705</v>
      </c>
      <c r="J258" s="2">
        <f t="shared" si="13"/>
        <v>9.2688124999999992</v>
      </c>
      <c r="K258">
        <f t="shared" si="14"/>
        <v>3.99</v>
      </c>
      <c r="L258">
        <f t="shared" si="15"/>
        <v>-0.61875000000000002</v>
      </c>
      <c r="M258">
        <v>-618750</v>
      </c>
    </row>
    <row r="259" spans="1:13" x14ac:dyDescent="0.2">
      <c r="A259" s="1" t="s">
        <v>527</v>
      </c>
      <c r="B259" s="1">
        <f t="shared" ref="B259:B322" si="16">TIMEVALUE(A259)</f>
        <v>0.56234175925925922</v>
      </c>
      <c r="C259">
        <v>3990</v>
      </c>
      <c r="D259">
        <v>423</v>
      </c>
      <c r="E259">
        <v>-618750</v>
      </c>
      <c r="F259" t="s">
        <v>528</v>
      </c>
      <c r="I259" s="1">
        <v>0.56234175925925922</v>
      </c>
      <c r="J259" s="2">
        <f t="shared" ref="J259:J322" si="17">-C259*E259/(1000000000)+6.8</f>
        <v>9.2688124999999992</v>
      </c>
      <c r="K259">
        <f t="shared" ref="K259:K322" si="18">C259/1000</f>
        <v>3.99</v>
      </c>
      <c r="L259">
        <f t="shared" ref="L259:L322" si="19">E259/1000000</f>
        <v>-0.61875000000000002</v>
      </c>
      <c r="M259">
        <v>-618750</v>
      </c>
    </row>
    <row r="260" spans="1:13" x14ac:dyDescent="0.2">
      <c r="A260" s="1" t="s">
        <v>529</v>
      </c>
      <c r="B260" s="1">
        <f t="shared" si="16"/>
        <v>0.56235456018518515</v>
      </c>
      <c r="C260">
        <v>3990</v>
      </c>
      <c r="D260">
        <v>427</v>
      </c>
      <c r="E260">
        <v>-751562</v>
      </c>
      <c r="F260" t="s">
        <v>530</v>
      </c>
      <c r="I260" s="1">
        <v>0.56235456018518515</v>
      </c>
      <c r="J260" s="2">
        <f t="shared" si="17"/>
        <v>9.7987323800000006</v>
      </c>
      <c r="K260">
        <f t="shared" si="18"/>
        <v>3.99</v>
      </c>
      <c r="L260">
        <f t="shared" si="19"/>
        <v>-0.75156199999999995</v>
      </c>
      <c r="M260">
        <v>-751562</v>
      </c>
    </row>
    <row r="261" spans="1:13" x14ac:dyDescent="0.2">
      <c r="A261" s="1" t="s">
        <v>531</v>
      </c>
      <c r="B261" s="1">
        <f t="shared" si="16"/>
        <v>0.56236986111111109</v>
      </c>
      <c r="C261">
        <v>3990</v>
      </c>
      <c r="D261">
        <v>427</v>
      </c>
      <c r="E261">
        <v>-751562</v>
      </c>
      <c r="F261" t="s">
        <v>532</v>
      </c>
      <c r="I261" s="1">
        <v>0.56236986111111109</v>
      </c>
      <c r="J261" s="2">
        <f t="shared" si="17"/>
        <v>9.7987323800000006</v>
      </c>
      <c r="K261">
        <f t="shared" si="18"/>
        <v>3.99</v>
      </c>
      <c r="L261">
        <f t="shared" si="19"/>
        <v>-0.75156199999999995</v>
      </c>
      <c r="M261">
        <v>-751562</v>
      </c>
    </row>
    <row r="262" spans="1:13" x14ac:dyDescent="0.2">
      <c r="A262" s="1" t="s">
        <v>533</v>
      </c>
      <c r="B262" s="1">
        <f t="shared" si="16"/>
        <v>0.56238327546296296</v>
      </c>
      <c r="C262">
        <v>3990</v>
      </c>
      <c r="D262">
        <v>427</v>
      </c>
      <c r="E262">
        <v>-751562</v>
      </c>
      <c r="F262" t="s">
        <v>534</v>
      </c>
      <c r="I262" s="1">
        <v>0.56238327546296296</v>
      </c>
      <c r="J262" s="2">
        <f t="shared" si="17"/>
        <v>9.7987323800000006</v>
      </c>
      <c r="K262">
        <f t="shared" si="18"/>
        <v>3.99</v>
      </c>
      <c r="L262">
        <f t="shared" si="19"/>
        <v>-0.75156199999999995</v>
      </c>
      <c r="M262">
        <v>-751562</v>
      </c>
    </row>
    <row r="263" spans="1:13" x14ac:dyDescent="0.2">
      <c r="A263" s="1" t="s">
        <v>535</v>
      </c>
      <c r="B263" s="1">
        <f t="shared" si="16"/>
        <v>0.56239557870370371</v>
      </c>
      <c r="C263">
        <v>3990</v>
      </c>
      <c r="D263">
        <v>427</v>
      </c>
      <c r="E263">
        <v>-751562</v>
      </c>
      <c r="F263" t="s">
        <v>536</v>
      </c>
      <c r="I263" s="1">
        <v>0.56239557870370371</v>
      </c>
      <c r="J263" s="2">
        <f t="shared" si="17"/>
        <v>9.7987323800000006</v>
      </c>
      <c r="K263">
        <f t="shared" si="18"/>
        <v>3.99</v>
      </c>
      <c r="L263">
        <f t="shared" si="19"/>
        <v>-0.75156199999999995</v>
      </c>
      <c r="M263">
        <v>-751562</v>
      </c>
    </row>
    <row r="264" spans="1:13" x14ac:dyDescent="0.2">
      <c r="A264" s="1" t="s">
        <v>537</v>
      </c>
      <c r="B264" s="1">
        <f t="shared" si="16"/>
        <v>0.56240787037037043</v>
      </c>
      <c r="C264">
        <v>3990</v>
      </c>
      <c r="D264">
        <v>427</v>
      </c>
      <c r="E264">
        <v>-751562</v>
      </c>
      <c r="F264" t="s">
        <v>538</v>
      </c>
      <c r="I264" s="1">
        <v>0.56240787037037043</v>
      </c>
      <c r="J264" s="2">
        <f t="shared" si="17"/>
        <v>9.7987323800000006</v>
      </c>
      <c r="K264">
        <f t="shared" si="18"/>
        <v>3.99</v>
      </c>
      <c r="L264">
        <f t="shared" si="19"/>
        <v>-0.75156199999999995</v>
      </c>
      <c r="M264">
        <v>-751562</v>
      </c>
    </row>
    <row r="265" spans="1:13" x14ac:dyDescent="0.2">
      <c r="A265" s="1" t="s">
        <v>539</v>
      </c>
      <c r="B265" s="1">
        <f t="shared" si="16"/>
        <v>0.56242009259259251</v>
      </c>
      <c r="C265">
        <v>3990</v>
      </c>
      <c r="D265">
        <v>427</v>
      </c>
      <c r="E265">
        <v>-751562</v>
      </c>
      <c r="F265" t="s">
        <v>540</v>
      </c>
      <c r="I265" s="1">
        <v>0.56242009259259251</v>
      </c>
      <c r="J265" s="2">
        <f t="shared" si="17"/>
        <v>9.7987323800000006</v>
      </c>
      <c r="K265">
        <f t="shared" si="18"/>
        <v>3.99</v>
      </c>
      <c r="L265">
        <f t="shared" si="19"/>
        <v>-0.75156199999999995</v>
      </c>
      <c r="M265">
        <v>-751562</v>
      </c>
    </row>
    <row r="266" spans="1:13" x14ac:dyDescent="0.2">
      <c r="A266" s="1" t="s">
        <v>541</v>
      </c>
      <c r="B266" s="1">
        <f t="shared" si="16"/>
        <v>0.56243244212962962</v>
      </c>
      <c r="C266">
        <v>3990</v>
      </c>
      <c r="D266">
        <v>427</v>
      </c>
      <c r="E266">
        <v>-751562</v>
      </c>
      <c r="F266" t="s">
        <v>542</v>
      </c>
      <c r="I266" s="1">
        <v>0.56243244212962962</v>
      </c>
      <c r="J266" s="2">
        <f t="shared" si="17"/>
        <v>9.7987323800000006</v>
      </c>
      <c r="K266">
        <f t="shared" si="18"/>
        <v>3.99</v>
      </c>
      <c r="L266">
        <f t="shared" si="19"/>
        <v>-0.75156199999999995</v>
      </c>
      <c r="M266">
        <v>-751562</v>
      </c>
    </row>
    <row r="267" spans="1:13" x14ac:dyDescent="0.2">
      <c r="A267" s="1" t="s">
        <v>543</v>
      </c>
      <c r="B267" s="1">
        <f t="shared" si="16"/>
        <v>0.5624448148148149</v>
      </c>
      <c r="C267">
        <v>3990</v>
      </c>
      <c r="D267">
        <v>427</v>
      </c>
      <c r="E267">
        <v>-751562</v>
      </c>
      <c r="F267" t="s">
        <v>544</v>
      </c>
      <c r="I267" s="1">
        <v>0.5624448148148149</v>
      </c>
      <c r="J267" s="2">
        <f t="shared" si="17"/>
        <v>9.7987323800000006</v>
      </c>
      <c r="K267">
        <f t="shared" si="18"/>
        <v>3.99</v>
      </c>
      <c r="L267">
        <f t="shared" si="19"/>
        <v>-0.75156199999999995</v>
      </c>
      <c r="M267">
        <v>-751562</v>
      </c>
    </row>
    <row r="268" spans="1:13" x14ac:dyDescent="0.2">
      <c r="A268" s="1" t="s">
        <v>545</v>
      </c>
      <c r="B268" s="1">
        <f t="shared" si="16"/>
        <v>0.56245789351851849</v>
      </c>
      <c r="C268">
        <v>3990</v>
      </c>
      <c r="D268">
        <v>427</v>
      </c>
      <c r="E268">
        <v>-751562</v>
      </c>
      <c r="F268" t="s">
        <v>546</v>
      </c>
      <c r="I268" s="1">
        <v>0.56245789351851849</v>
      </c>
      <c r="J268" s="2">
        <f t="shared" si="17"/>
        <v>9.7987323800000006</v>
      </c>
      <c r="K268">
        <f t="shared" si="18"/>
        <v>3.99</v>
      </c>
      <c r="L268">
        <f t="shared" si="19"/>
        <v>-0.75156199999999995</v>
      </c>
      <c r="M268">
        <v>-751562</v>
      </c>
    </row>
    <row r="269" spans="1:13" x14ac:dyDescent="0.2">
      <c r="A269" s="1" t="s">
        <v>547</v>
      </c>
      <c r="B269" s="1">
        <f t="shared" si="16"/>
        <v>0.56247030092592598</v>
      </c>
      <c r="C269">
        <v>3988</v>
      </c>
      <c r="D269">
        <v>430</v>
      </c>
      <c r="E269">
        <v>-746093</v>
      </c>
      <c r="F269" t="s">
        <v>548</v>
      </c>
      <c r="I269" s="1">
        <v>0.56247030092592598</v>
      </c>
      <c r="J269" s="2">
        <f t="shared" si="17"/>
        <v>9.7754188840000005</v>
      </c>
      <c r="K269">
        <f t="shared" si="18"/>
        <v>3.988</v>
      </c>
      <c r="L269">
        <f t="shared" si="19"/>
        <v>-0.74609300000000001</v>
      </c>
      <c r="M269">
        <v>-746093</v>
      </c>
    </row>
    <row r="270" spans="1:13" x14ac:dyDescent="0.2">
      <c r="A270" s="1" t="s">
        <v>549</v>
      </c>
      <c r="B270" s="1">
        <f t="shared" si="16"/>
        <v>0.56248297453703711</v>
      </c>
      <c r="C270">
        <v>3988</v>
      </c>
      <c r="D270">
        <v>430</v>
      </c>
      <c r="E270">
        <v>-746093</v>
      </c>
      <c r="F270" t="s">
        <v>550</v>
      </c>
      <c r="I270" s="1">
        <v>0.56248297453703711</v>
      </c>
      <c r="J270" s="2">
        <f t="shared" si="17"/>
        <v>9.7754188840000005</v>
      </c>
      <c r="K270">
        <f t="shared" si="18"/>
        <v>3.988</v>
      </c>
      <c r="L270">
        <f t="shared" si="19"/>
        <v>-0.74609300000000001</v>
      </c>
      <c r="M270">
        <v>-746093</v>
      </c>
    </row>
    <row r="271" spans="1:13" x14ac:dyDescent="0.2">
      <c r="A271" s="1" t="s">
        <v>551</v>
      </c>
      <c r="B271" s="1">
        <f t="shared" si="16"/>
        <v>0.56249546296296293</v>
      </c>
      <c r="C271">
        <v>3988</v>
      </c>
      <c r="D271">
        <v>430</v>
      </c>
      <c r="E271">
        <v>-746093</v>
      </c>
      <c r="F271" t="s">
        <v>552</v>
      </c>
      <c r="I271" s="1">
        <v>0.56249546296296293</v>
      </c>
      <c r="J271" s="2">
        <f t="shared" si="17"/>
        <v>9.7754188840000005</v>
      </c>
      <c r="K271">
        <f t="shared" si="18"/>
        <v>3.988</v>
      </c>
      <c r="L271">
        <f t="shared" si="19"/>
        <v>-0.74609300000000001</v>
      </c>
      <c r="M271">
        <v>-746093</v>
      </c>
    </row>
    <row r="272" spans="1:13" x14ac:dyDescent="0.2">
      <c r="A272" s="1" t="s">
        <v>553</v>
      </c>
      <c r="B272" s="1">
        <f t="shared" si="16"/>
        <v>0.5625079282407407</v>
      </c>
      <c r="C272">
        <v>3988</v>
      </c>
      <c r="D272">
        <v>430</v>
      </c>
      <c r="E272">
        <v>-746093</v>
      </c>
      <c r="F272" t="s">
        <v>554</v>
      </c>
      <c r="I272" s="1">
        <v>0.5625079282407407</v>
      </c>
      <c r="J272" s="2">
        <f t="shared" si="17"/>
        <v>9.7754188840000005</v>
      </c>
      <c r="K272">
        <f t="shared" si="18"/>
        <v>3.988</v>
      </c>
      <c r="L272">
        <f t="shared" si="19"/>
        <v>-0.74609300000000001</v>
      </c>
      <c r="M272">
        <v>-746093</v>
      </c>
    </row>
    <row r="273" spans="1:13" x14ac:dyDescent="0.2">
      <c r="A273" s="1" t="s">
        <v>555</v>
      </c>
      <c r="B273" s="1">
        <f t="shared" si="16"/>
        <v>0.56252038194444443</v>
      </c>
      <c r="C273">
        <v>3988</v>
      </c>
      <c r="D273">
        <v>430</v>
      </c>
      <c r="E273">
        <v>-746093</v>
      </c>
      <c r="F273" t="s">
        <v>556</v>
      </c>
      <c r="I273" s="1">
        <v>0.56252038194444443</v>
      </c>
      <c r="J273" s="2">
        <f t="shared" si="17"/>
        <v>9.7754188840000005</v>
      </c>
      <c r="K273">
        <f t="shared" si="18"/>
        <v>3.988</v>
      </c>
      <c r="L273">
        <f t="shared" si="19"/>
        <v>-0.74609300000000001</v>
      </c>
      <c r="M273">
        <v>-746093</v>
      </c>
    </row>
    <row r="274" spans="1:13" x14ac:dyDescent="0.2">
      <c r="A274" s="1" t="s">
        <v>557</v>
      </c>
      <c r="B274" s="1">
        <f t="shared" si="16"/>
        <v>0.56253268518518518</v>
      </c>
      <c r="C274">
        <v>3988</v>
      </c>
      <c r="D274">
        <v>430</v>
      </c>
      <c r="E274">
        <v>-746093</v>
      </c>
      <c r="F274" t="s">
        <v>558</v>
      </c>
      <c r="I274" s="1">
        <v>0.56253268518518518</v>
      </c>
      <c r="J274" s="2">
        <f t="shared" si="17"/>
        <v>9.7754188840000005</v>
      </c>
      <c r="K274">
        <f t="shared" si="18"/>
        <v>3.988</v>
      </c>
      <c r="L274">
        <f t="shared" si="19"/>
        <v>-0.74609300000000001</v>
      </c>
      <c r="M274">
        <v>-746093</v>
      </c>
    </row>
    <row r="275" spans="1:13" x14ac:dyDescent="0.2">
      <c r="A275" s="1" t="s">
        <v>559</v>
      </c>
      <c r="B275" s="1">
        <f t="shared" si="16"/>
        <v>0.56254527777777774</v>
      </c>
      <c r="C275">
        <v>3988</v>
      </c>
      <c r="D275">
        <v>430</v>
      </c>
      <c r="E275">
        <v>-746093</v>
      </c>
      <c r="F275" t="s">
        <v>560</v>
      </c>
      <c r="I275" s="1">
        <v>0.56254527777777774</v>
      </c>
      <c r="J275" s="2">
        <f t="shared" si="17"/>
        <v>9.7754188840000005</v>
      </c>
      <c r="K275">
        <f t="shared" si="18"/>
        <v>3.988</v>
      </c>
      <c r="L275">
        <f t="shared" si="19"/>
        <v>-0.74609300000000001</v>
      </c>
      <c r="M275">
        <v>-746093</v>
      </c>
    </row>
    <row r="276" spans="1:13" x14ac:dyDescent="0.2">
      <c r="A276" s="1" t="s">
        <v>561</v>
      </c>
      <c r="B276" s="1">
        <f t="shared" si="16"/>
        <v>0.56255776620370368</v>
      </c>
      <c r="C276">
        <v>3988</v>
      </c>
      <c r="D276">
        <v>430</v>
      </c>
      <c r="E276">
        <v>-746093</v>
      </c>
      <c r="F276" t="s">
        <v>562</v>
      </c>
      <c r="I276" s="1">
        <v>0.56255776620370368</v>
      </c>
      <c r="J276" s="2">
        <f t="shared" si="17"/>
        <v>9.7754188840000005</v>
      </c>
      <c r="K276">
        <f t="shared" si="18"/>
        <v>3.988</v>
      </c>
      <c r="L276">
        <f t="shared" si="19"/>
        <v>-0.74609300000000001</v>
      </c>
      <c r="M276">
        <v>-746093</v>
      </c>
    </row>
    <row r="277" spans="1:13" x14ac:dyDescent="0.2">
      <c r="A277" s="1" t="s">
        <v>563</v>
      </c>
      <c r="B277" s="1">
        <f t="shared" si="16"/>
        <v>0.56257021990740741</v>
      </c>
      <c r="C277">
        <v>3988</v>
      </c>
      <c r="D277">
        <v>430</v>
      </c>
      <c r="E277">
        <v>-746093</v>
      </c>
      <c r="F277" t="s">
        <v>564</v>
      </c>
      <c r="I277" s="1">
        <v>0.56257021990740741</v>
      </c>
      <c r="J277" s="2">
        <f t="shared" si="17"/>
        <v>9.7754188840000005</v>
      </c>
      <c r="K277">
        <f t="shared" si="18"/>
        <v>3.988</v>
      </c>
      <c r="L277">
        <f t="shared" si="19"/>
        <v>-0.74609300000000001</v>
      </c>
      <c r="M277">
        <v>-746093</v>
      </c>
    </row>
    <row r="278" spans="1:13" x14ac:dyDescent="0.2">
      <c r="A278" s="1" t="s">
        <v>565</v>
      </c>
      <c r="B278" s="1">
        <f t="shared" si="16"/>
        <v>0.562582662037037</v>
      </c>
      <c r="C278">
        <v>3994</v>
      </c>
      <c r="D278">
        <v>430</v>
      </c>
      <c r="E278">
        <v>-694531</v>
      </c>
      <c r="F278" t="s">
        <v>566</v>
      </c>
      <c r="I278" s="1">
        <v>0.562582662037037</v>
      </c>
      <c r="J278" s="2">
        <f t="shared" si="17"/>
        <v>9.5739568139999989</v>
      </c>
      <c r="K278">
        <f t="shared" si="18"/>
        <v>3.9940000000000002</v>
      </c>
      <c r="L278">
        <f t="shared" si="19"/>
        <v>-0.69453100000000001</v>
      </c>
      <c r="M278">
        <v>-694531</v>
      </c>
    </row>
    <row r="279" spans="1:13" x14ac:dyDescent="0.2">
      <c r="A279" s="1" t="s">
        <v>567</v>
      </c>
      <c r="B279" s="1">
        <f t="shared" si="16"/>
        <v>0.56259516203703708</v>
      </c>
      <c r="C279">
        <v>3994</v>
      </c>
      <c r="D279">
        <v>430</v>
      </c>
      <c r="E279">
        <v>-694531</v>
      </c>
      <c r="F279" t="s">
        <v>568</v>
      </c>
      <c r="I279" s="1">
        <v>0.56259516203703708</v>
      </c>
      <c r="J279" s="2">
        <f t="shared" si="17"/>
        <v>9.5739568139999989</v>
      </c>
      <c r="K279">
        <f t="shared" si="18"/>
        <v>3.9940000000000002</v>
      </c>
      <c r="L279">
        <f t="shared" si="19"/>
        <v>-0.69453100000000001</v>
      </c>
      <c r="M279">
        <v>-694531</v>
      </c>
    </row>
    <row r="280" spans="1:13" x14ac:dyDescent="0.2">
      <c r="A280" s="1" t="s">
        <v>569</v>
      </c>
      <c r="B280" s="1">
        <f t="shared" si="16"/>
        <v>0.56260767361111108</v>
      </c>
      <c r="C280">
        <v>3994</v>
      </c>
      <c r="D280">
        <v>430</v>
      </c>
      <c r="E280">
        <v>-694531</v>
      </c>
      <c r="F280" t="s">
        <v>570</v>
      </c>
      <c r="I280" s="1">
        <v>0.56260767361111108</v>
      </c>
      <c r="J280" s="2">
        <f t="shared" si="17"/>
        <v>9.5739568139999989</v>
      </c>
      <c r="K280">
        <f t="shared" si="18"/>
        <v>3.9940000000000002</v>
      </c>
      <c r="L280">
        <f t="shared" si="19"/>
        <v>-0.69453100000000001</v>
      </c>
      <c r="M280">
        <v>-694531</v>
      </c>
    </row>
    <row r="281" spans="1:13" x14ac:dyDescent="0.2">
      <c r="A281" s="1" t="s">
        <v>571</v>
      </c>
      <c r="B281" s="1">
        <f t="shared" si="16"/>
        <v>0.56262005787037039</v>
      </c>
      <c r="C281">
        <v>3994</v>
      </c>
      <c r="D281">
        <v>430</v>
      </c>
      <c r="E281">
        <v>-694531</v>
      </c>
      <c r="F281" t="s">
        <v>572</v>
      </c>
      <c r="I281" s="1">
        <v>0.56262005787037039</v>
      </c>
      <c r="J281" s="2">
        <f t="shared" si="17"/>
        <v>9.5739568139999989</v>
      </c>
      <c r="K281">
        <f t="shared" si="18"/>
        <v>3.9940000000000002</v>
      </c>
      <c r="L281">
        <f t="shared" si="19"/>
        <v>-0.69453100000000001</v>
      </c>
      <c r="M281">
        <v>-694531</v>
      </c>
    </row>
    <row r="282" spans="1:13" x14ac:dyDescent="0.2">
      <c r="A282" s="1" t="s">
        <v>573</v>
      </c>
      <c r="B282" s="1">
        <f t="shared" si="16"/>
        <v>0.56263236111111115</v>
      </c>
      <c r="C282">
        <v>3994</v>
      </c>
      <c r="D282">
        <v>430</v>
      </c>
      <c r="E282">
        <v>-694531</v>
      </c>
      <c r="F282" t="s">
        <v>574</v>
      </c>
      <c r="I282" s="1">
        <v>0.56263236111111115</v>
      </c>
      <c r="J282" s="2">
        <f t="shared" si="17"/>
        <v>9.5739568139999989</v>
      </c>
      <c r="K282">
        <f t="shared" si="18"/>
        <v>3.9940000000000002</v>
      </c>
      <c r="L282">
        <f t="shared" si="19"/>
        <v>-0.69453100000000001</v>
      </c>
      <c r="M282">
        <v>-694531</v>
      </c>
    </row>
    <row r="283" spans="1:13" x14ac:dyDescent="0.2">
      <c r="A283" s="1" t="s">
        <v>575</v>
      </c>
      <c r="B283" s="1">
        <f t="shared" si="16"/>
        <v>0.56264480324074073</v>
      </c>
      <c r="C283">
        <v>3994</v>
      </c>
      <c r="D283">
        <v>430</v>
      </c>
      <c r="E283">
        <v>-694531</v>
      </c>
      <c r="F283" t="s">
        <v>576</v>
      </c>
      <c r="I283" s="1">
        <v>0.56264480324074073</v>
      </c>
      <c r="J283" s="2">
        <f t="shared" si="17"/>
        <v>9.5739568139999989</v>
      </c>
      <c r="K283">
        <f t="shared" si="18"/>
        <v>3.9940000000000002</v>
      </c>
      <c r="L283">
        <f t="shared" si="19"/>
        <v>-0.69453100000000001</v>
      </c>
      <c r="M283">
        <v>-694531</v>
      </c>
    </row>
    <row r="284" spans="1:13" x14ac:dyDescent="0.2">
      <c r="A284" s="1" t="s">
        <v>577</v>
      </c>
      <c r="B284" s="1">
        <f t="shared" si="16"/>
        <v>0.5626574305555555</v>
      </c>
      <c r="C284">
        <v>3994</v>
      </c>
      <c r="D284">
        <v>430</v>
      </c>
      <c r="E284">
        <v>-694531</v>
      </c>
      <c r="F284" t="s">
        <v>578</v>
      </c>
      <c r="I284" s="1">
        <v>0.5626574305555555</v>
      </c>
      <c r="J284" s="2">
        <f t="shared" si="17"/>
        <v>9.5739568139999989</v>
      </c>
      <c r="K284">
        <f t="shared" si="18"/>
        <v>3.9940000000000002</v>
      </c>
      <c r="L284">
        <f t="shared" si="19"/>
        <v>-0.69453100000000001</v>
      </c>
      <c r="M284">
        <v>-694531</v>
      </c>
    </row>
    <row r="285" spans="1:13" x14ac:dyDescent="0.2">
      <c r="A285" s="1" t="s">
        <v>579</v>
      </c>
      <c r="B285" s="1">
        <f t="shared" si="16"/>
        <v>0.56266969907407405</v>
      </c>
      <c r="C285">
        <v>3994</v>
      </c>
      <c r="D285">
        <v>430</v>
      </c>
      <c r="E285">
        <v>-694531</v>
      </c>
      <c r="F285" t="s">
        <v>580</v>
      </c>
      <c r="I285" s="1">
        <v>0.56266969907407405</v>
      </c>
      <c r="J285" s="2">
        <f t="shared" si="17"/>
        <v>9.5739568139999989</v>
      </c>
      <c r="K285">
        <f t="shared" si="18"/>
        <v>3.9940000000000002</v>
      </c>
      <c r="L285">
        <f t="shared" si="19"/>
        <v>-0.69453100000000001</v>
      </c>
      <c r="M285">
        <v>-694531</v>
      </c>
    </row>
    <row r="286" spans="1:13" x14ac:dyDescent="0.2">
      <c r="A286" s="1" t="s">
        <v>581</v>
      </c>
      <c r="B286" s="1">
        <f t="shared" si="16"/>
        <v>0.5626821296296296</v>
      </c>
      <c r="C286">
        <v>3994</v>
      </c>
      <c r="D286">
        <v>430</v>
      </c>
      <c r="E286">
        <v>-694531</v>
      </c>
      <c r="F286" t="s">
        <v>582</v>
      </c>
      <c r="I286" s="1">
        <v>0.5626821296296296</v>
      </c>
      <c r="J286" s="2">
        <f t="shared" si="17"/>
        <v>9.5739568139999989</v>
      </c>
      <c r="K286">
        <f t="shared" si="18"/>
        <v>3.9940000000000002</v>
      </c>
      <c r="L286">
        <f t="shared" si="19"/>
        <v>-0.69453100000000001</v>
      </c>
      <c r="M286">
        <v>-694531</v>
      </c>
    </row>
    <row r="287" spans="1:13" x14ac:dyDescent="0.2">
      <c r="A287" s="1" t="s">
        <v>583</v>
      </c>
      <c r="B287" s="1">
        <f t="shared" si="16"/>
        <v>0.56269452546296295</v>
      </c>
      <c r="C287">
        <v>3994</v>
      </c>
      <c r="D287">
        <v>430</v>
      </c>
      <c r="E287">
        <v>-694531</v>
      </c>
      <c r="F287" t="s">
        <v>584</v>
      </c>
      <c r="I287" s="1">
        <v>0.56269452546296295</v>
      </c>
      <c r="J287" s="2">
        <f t="shared" si="17"/>
        <v>9.5739568139999989</v>
      </c>
      <c r="K287">
        <f t="shared" si="18"/>
        <v>3.9940000000000002</v>
      </c>
      <c r="L287">
        <f t="shared" si="19"/>
        <v>-0.69453100000000001</v>
      </c>
      <c r="M287">
        <v>-694531</v>
      </c>
    </row>
    <row r="288" spans="1:13" x14ac:dyDescent="0.2">
      <c r="A288" s="1" t="s">
        <v>585</v>
      </c>
      <c r="B288" s="1">
        <f t="shared" si="16"/>
        <v>0.56270689814814812</v>
      </c>
      <c r="C288">
        <v>3993</v>
      </c>
      <c r="D288">
        <v>431</v>
      </c>
      <c r="E288">
        <v>-678906</v>
      </c>
      <c r="F288" t="s">
        <v>586</v>
      </c>
      <c r="I288" s="1">
        <v>0.56270689814814812</v>
      </c>
      <c r="J288" s="2">
        <f t="shared" si="17"/>
        <v>9.5108716579999992</v>
      </c>
      <c r="K288">
        <f t="shared" si="18"/>
        <v>3.9929999999999999</v>
      </c>
      <c r="L288">
        <f t="shared" si="19"/>
        <v>-0.67890600000000001</v>
      </c>
      <c r="M288">
        <v>-678906</v>
      </c>
    </row>
    <row r="289" spans="1:13" x14ac:dyDescent="0.2">
      <c r="A289" s="1" t="s">
        <v>587</v>
      </c>
      <c r="B289" s="1">
        <f t="shared" si="16"/>
        <v>0.56271930555555549</v>
      </c>
      <c r="C289">
        <v>3993</v>
      </c>
      <c r="D289">
        <v>431</v>
      </c>
      <c r="E289">
        <v>-678906</v>
      </c>
      <c r="F289" t="s">
        <v>588</v>
      </c>
      <c r="I289" s="1">
        <v>0.56271930555555549</v>
      </c>
      <c r="J289" s="2">
        <f t="shared" si="17"/>
        <v>9.5108716579999992</v>
      </c>
      <c r="K289">
        <f t="shared" si="18"/>
        <v>3.9929999999999999</v>
      </c>
      <c r="L289">
        <f t="shared" si="19"/>
        <v>-0.67890600000000001</v>
      </c>
      <c r="M289">
        <v>-678906</v>
      </c>
    </row>
    <row r="290" spans="1:13" x14ac:dyDescent="0.2">
      <c r="A290" s="1" t="s">
        <v>589</v>
      </c>
      <c r="B290" s="1">
        <f t="shared" si="16"/>
        <v>0.56273174768518519</v>
      </c>
      <c r="C290">
        <v>3993</v>
      </c>
      <c r="D290">
        <v>431</v>
      </c>
      <c r="E290">
        <v>-678906</v>
      </c>
      <c r="F290" t="s">
        <v>590</v>
      </c>
      <c r="I290" s="1">
        <v>0.56273174768518519</v>
      </c>
      <c r="J290" s="2">
        <f t="shared" si="17"/>
        <v>9.5108716579999992</v>
      </c>
      <c r="K290">
        <f t="shared" si="18"/>
        <v>3.9929999999999999</v>
      </c>
      <c r="L290">
        <f t="shared" si="19"/>
        <v>-0.67890600000000001</v>
      </c>
      <c r="M290">
        <v>-678906</v>
      </c>
    </row>
    <row r="291" spans="1:13" x14ac:dyDescent="0.2">
      <c r="A291" s="1" t="s">
        <v>591</v>
      </c>
      <c r="B291" s="1">
        <f t="shared" si="16"/>
        <v>0.56274434027777775</v>
      </c>
      <c r="C291">
        <v>3993</v>
      </c>
      <c r="D291">
        <v>431</v>
      </c>
      <c r="E291">
        <v>-678906</v>
      </c>
      <c r="F291" t="s">
        <v>592</v>
      </c>
      <c r="I291" s="1">
        <v>0.56274434027777775</v>
      </c>
      <c r="J291" s="2">
        <f t="shared" si="17"/>
        <v>9.5108716579999992</v>
      </c>
      <c r="K291">
        <f t="shared" si="18"/>
        <v>3.9929999999999999</v>
      </c>
      <c r="L291">
        <f t="shared" si="19"/>
        <v>-0.67890600000000001</v>
      </c>
      <c r="M291">
        <v>-678906</v>
      </c>
    </row>
    <row r="292" spans="1:13" x14ac:dyDescent="0.2">
      <c r="A292" s="1" t="s">
        <v>593</v>
      </c>
      <c r="B292" s="1">
        <f t="shared" si="16"/>
        <v>0.56275693287037043</v>
      </c>
      <c r="C292">
        <v>3993</v>
      </c>
      <c r="D292">
        <v>431</v>
      </c>
      <c r="E292">
        <v>-678906</v>
      </c>
      <c r="F292" t="s">
        <v>594</v>
      </c>
      <c r="I292" s="1">
        <v>0.56275693287037043</v>
      </c>
      <c r="J292" s="2">
        <f t="shared" si="17"/>
        <v>9.5108716579999992</v>
      </c>
      <c r="K292">
        <f t="shared" si="18"/>
        <v>3.9929999999999999</v>
      </c>
      <c r="L292">
        <f t="shared" si="19"/>
        <v>-0.67890600000000001</v>
      </c>
      <c r="M292">
        <v>-678906</v>
      </c>
    </row>
    <row r="293" spans="1:13" x14ac:dyDescent="0.2">
      <c r="A293" s="1" t="s">
        <v>595</v>
      </c>
      <c r="B293" s="1">
        <f t="shared" si="16"/>
        <v>0.56276932870370366</v>
      </c>
      <c r="C293">
        <v>3993</v>
      </c>
      <c r="D293">
        <v>431</v>
      </c>
      <c r="E293">
        <v>-678906</v>
      </c>
      <c r="F293" t="s">
        <v>596</v>
      </c>
      <c r="I293" s="1">
        <v>0.56276932870370366</v>
      </c>
      <c r="J293" s="2">
        <f t="shared" si="17"/>
        <v>9.5108716579999992</v>
      </c>
      <c r="K293">
        <f t="shared" si="18"/>
        <v>3.9929999999999999</v>
      </c>
      <c r="L293">
        <f t="shared" si="19"/>
        <v>-0.67890600000000001</v>
      </c>
      <c r="M293">
        <v>-678906</v>
      </c>
    </row>
    <row r="294" spans="1:13" x14ac:dyDescent="0.2">
      <c r="A294" s="1" t="s">
        <v>597</v>
      </c>
      <c r="B294" s="1">
        <f t="shared" si="16"/>
        <v>0.56278178240740739</v>
      </c>
      <c r="C294">
        <v>3993</v>
      </c>
      <c r="D294">
        <v>431</v>
      </c>
      <c r="E294">
        <v>-678906</v>
      </c>
      <c r="F294" t="s">
        <v>598</v>
      </c>
      <c r="I294" s="1">
        <v>0.56278178240740739</v>
      </c>
      <c r="J294" s="2">
        <f t="shared" si="17"/>
        <v>9.5108716579999992</v>
      </c>
      <c r="K294">
        <f t="shared" si="18"/>
        <v>3.9929999999999999</v>
      </c>
      <c r="L294">
        <f t="shared" si="19"/>
        <v>-0.67890600000000001</v>
      </c>
      <c r="M294">
        <v>-678906</v>
      </c>
    </row>
    <row r="295" spans="1:13" x14ac:dyDescent="0.2">
      <c r="A295" s="1" t="s">
        <v>599</v>
      </c>
      <c r="B295" s="1">
        <f t="shared" si="16"/>
        <v>0.56279435185185189</v>
      </c>
      <c r="C295">
        <v>3993</v>
      </c>
      <c r="D295">
        <v>431</v>
      </c>
      <c r="E295">
        <v>-678906</v>
      </c>
      <c r="F295" t="s">
        <v>600</v>
      </c>
      <c r="I295" s="1">
        <v>0.56279435185185189</v>
      </c>
      <c r="J295" s="2">
        <f t="shared" si="17"/>
        <v>9.5108716579999992</v>
      </c>
      <c r="K295">
        <f t="shared" si="18"/>
        <v>3.9929999999999999</v>
      </c>
      <c r="L295">
        <f t="shared" si="19"/>
        <v>-0.67890600000000001</v>
      </c>
      <c r="M295">
        <v>-678906</v>
      </c>
    </row>
    <row r="296" spans="1:13" x14ac:dyDescent="0.2">
      <c r="A296" s="1" t="s">
        <v>601</v>
      </c>
      <c r="B296" s="1">
        <f t="shared" si="16"/>
        <v>0.5628068634259259</v>
      </c>
      <c r="C296">
        <v>3993</v>
      </c>
      <c r="D296">
        <v>431</v>
      </c>
      <c r="E296">
        <v>-678906</v>
      </c>
      <c r="F296" t="s">
        <v>602</v>
      </c>
      <c r="I296" s="1">
        <v>0.5628068634259259</v>
      </c>
      <c r="J296" s="2">
        <f t="shared" si="17"/>
        <v>9.5108716579999992</v>
      </c>
      <c r="K296">
        <f t="shared" si="18"/>
        <v>3.9929999999999999</v>
      </c>
      <c r="L296">
        <f t="shared" si="19"/>
        <v>-0.67890600000000001</v>
      </c>
      <c r="M296">
        <v>-678906</v>
      </c>
    </row>
    <row r="297" spans="1:13" x14ac:dyDescent="0.2">
      <c r="A297" s="1" t="s">
        <v>603</v>
      </c>
      <c r="B297" s="1">
        <f t="shared" si="16"/>
        <v>0.56281938657407404</v>
      </c>
      <c r="C297">
        <v>3996</v>
      </c>
      <c r="D297">
        <v>432</v>
      </c>
      <c r="E297">
        <v>-549218</v>
      </c>
      <c r="F297" t="s">
        <v>604</v>
      </c>
      <c r="I297" s="1">
        <v>0.56281938657407404</v>
      </c>
      <c r="J297" s="2">
        <f t="shared" si="17"/>
        <v>8.9946751280000008</v>
      </c>
      <c r="K297">
        <f t="shared" si="18"/>
        <v>3.996</v>
      </c>
      <c r="L297">
        <f t="shared" si="19"/>
        <v>-0.54921799999999998</v>
      </c>
      <c r="M297">
        <v>-549218</v>
      </c>
    </row>
    <row r="298" spans="1:13" x14ac:dyDescent="0.2">
      <c r="A298" s="1" t="s">
        <v>605</v>
      </c>
      <c r="B298" s="1">
        <f t="shared" si="16"/>
        <v>0.56283196759259257</v>
      </c>
      <c r="C298">
        <v>3996</v>
      </c>
      <c r="D298">
        <v>432</v>
      </c>
      <c r="E298">
        <v>-549218</v>
      </c>
      <c r="F298" t="s">
        <v>606</v>
      </c>
      <c r="I298" s="1">
        <v>0.56283196759259257</v>
      </c>
      <c r="J298" s="2">
        <f t="shared" si="17"/>
        <v>8.9946751280000008</v>
      </c>
      <c r="K298">
        <f t="shared" si="18"/>
        <v>3.996</v>
      </c>
      <c r="L298">
        <f t="shared" si="19"/>
        <v>-0.54921799999999998</v>
      </c>
      <c r="M298">
        <v>-549218</v>
      </c>
    </row>
    <row r="299" spans="1:13" x14ac:dyDescent="0.2">
      <c r="A299" s="1" t="s">
        <v>607</v>
      </c>
      <c r="B299" s="1">
        <f t="shared" si="16"/>
        <v>0.56284432870370371</v>
      </c>
      <c r="C299">
        <v>3996</v>
      </c>
      <c r="D299">
        <v>432</v>
      </c>
      <c r="E299">
        <v>-549218</v>
      </c>
      <c r="F299" t="s">
        <v>608</v>
      </c>
      <c r="I299" s="1">
        <v>0.56284432870370371</v>
      </c>
      <c r="J299" s="2">
        <f t="shared" si="17"/>
        <v>8.9946751280000008</v>
      </c>
      <c r="K299">
        <f t="shared" si="18"/>
        <v>3.996</v>
      </c>
      <c r="L299">
        <f t="shared" si="19"/>
        <v>-0.54921799999999998</v>
      </c>
      <c r="M299">
        <v>-549218</v>
      </c>
    </row>
    <row r="300" spans="1:13" x14ac:dyDescent="0.2">
      <c r="A300" s="1" t="s">
        <v>609</v>
      </c>
      <c r="B300" s="1">
        <f t="shared" si="16"/>
        <v>0.56285681712962965</v>
      </c>
      <c r="C300">
        <v>3996</v>
      </c>
      <c r="D300">
        <v>432</v>
      </c>
      <c r="E300">
        <v>-549218</v>
      </c>
      <c r="F300" t="s">
        <v>610</v>
      </c>
      <c r="I300" s="1">
        <v>0.56285681712962965</v>
      </c>
      <c r="J300" s="2">
        <f t="shared" si="17"/>
        <v>8.9946751280000008</v>
      </c>
      <c r="K300">
        <f t="shared" si="18"/>
        <v>3.996</v>
      </c>
      <c r="L300">
        <f t="shared" si="19"/>
        <v>-0.54921799999999998</v>
      </c>
      <c r="M300">
        <v>-549218</v>
      </c>
    </row>
    <row r="301" spans="1:13" x14ac:dyDescent="0.2">
      <c r="A301" s="1" t="s">
        <v>611</v>
      </c>
      <c r="B301" s="1">
        <f t="shared" si="16"/>
        <v>0.56286961805555558</v>
      </c>
      <c r="C301">
        <v>3996</v>
      </c>
      <c r="D301">
        <v>432</v>
      </c>
      <c r="E301">
        <v>-549218</v>
      </c>
      <c r="F301" t="s">
        <v>612</v>
      </c>
      <c r="I301" s="1">
        <v>0.56286961805555558</v>
      </c>
      <c r="J301" s="2">
        <f t="shared" si="17"/>
        <v>8.9946751280000008</v>
      </c>
      <c r="K301">
        <f t="shared" si="18"/>
        <v>3.996</v>
      </c>
      <c r="L301">
        <f t="shared" si="19"/>
        <v>-0.54921799999999998</v>
      </c>
      <c r="M301">
        <v>-549218</v>
      </c>
    </row>
    <row r="302" spans="1:13" x14ac:dyDescent="0.2">
      <c r="A302" s="1" t="s">
        <v>613</v>
      </c>
      <c r="B302" s="1">
        <f t="shared" si="16"/>
        <v>0.56288218749999996</v>
      </c>
      <c r="C302">
        <v>3996</v>
      </c>
      <c r="D302">
        <v>432</v>
      </c>
      <c r="E302">
        <v>-549218</v>
      </c>
      <c r="F302" t="s">
        <v>614</v>
      </c>
      <c r="I302" s="1">
        <v>0.56288218749999996</v>
      </c>
      <c r="J302" s="2">
        <f t="shared" si="17"/>
        <v>8.9946751280000008</v>
      </c>
      <c r="K302">
        <f t="shared" si="18"/>
        <v>3.996</v>
      </c>
      <c r="L302">
        <f t="shared" si="19"/>
        <v>-0.54921799999999998</v>
      </c>
      <c r="M302">
        <v>-549218</v>
      </c>
    </row>
    <row r="303" spans="1:13" x14ac:dyDescent="0.2">
      <c r="A303" s="1" t="s">
        <v>615</v>
      </c>
      <c r="B303" s="1">
        <f t="shared" si="16"/>
        <v>0.56289512731481484</v>
      </c>
      <c r="C303">
        <v>3996</v>
      </c>
      <c r="D303">
        <v>432</v>
      </c>
      <c r="E303">
        <v>-549218</v>
      </c>
      <c r="F303" t="s">
        <v>616</v>
      </c>
      <c r="I303" s="1">
        <v>0.56289512731481484</v>
      </c>
      <c r="J303" s="2">
        <f t="shared" si="17"/>
        <v>8.9946751280000008</v>
      </c>
      <c r="K303">
        <f t="shared" si="18"/>
        <v>3.996</v>
      </c>
      <c r="L303">
        <f t="shared" si="19"/>
        <v>-0.54921799999999998</v>
      </c>
      <c r="M303">
        <v>-549218</v>
      </c>
    </row>
    <row r="304" spans="1:13" x14ac:dyDescent="0.2">
      <c r="A304" s="1" t="s">
        <v>617</v>
      </c>
      <c r="B304" s="1">
        <f t="shared" si="16"/>
        <v>0.5629075925925926</v>
      </c>
      <c r="C304">
        <v>3996</v>
      </c>
      <c r="D304">
        <v>432</v>
      </c>
      <c r="E304">
        <v>-549218</v>
      </c>
      <c r="F304" t="s">
        <v>618</v>
      </c>
      <c r="I304" s="1">
        <v>0.5629075925925926</v>
      </c>
      <c r="J304" s="2">
        <f t="shared" si="17"/>
        <v>8.9946751280000008</v>
      </c>
      <c r="K304">
        <f t="shared" si="18"/>
        <v>3.996</v>
      </c>
      <c r="L304">
        <f t="shared" si="19"/>
        <v>-0.54921799999999998</v>
      </c>
      <c r="M304">
        <v>-549218</v>
      </c>
    </row>
    <row r="305" spans="1:13" x14ac:dyDescent="0.2">
      <c r="A305" s="1" t="s">
        <v>619</v>
      </c>
      <c r="B305" s="1">
        <f t="shared" si="16"/>
        <v>0.56292019675925931</v>
      </c>
      <c r="C305">
        <v>3996</v>
      </c>
      <c r="D305">
        <v>432</v>
      </c>
      <c r="E305">
        <v>-549218</v>
      </c>
      <c r="F305" t="s">
        <v>620</v>
      </c>
      <c r="I305" s="1">
        <v>0.56292019675925931</v>
      </c>
      <c r="J305" s="2">
        <f t="shared" si="17"/>
        <v>8.9946751280000008</v>
      </c>
      <c r="K305">
        <f t="shared" si="18"/>
        <v>3.996</v>
      </c>
      <c r="L305">
        <f t="shared" si="19"/>
        <v>-0.54921799999999998</v>
      </c>
      <c r="M305">
        <v>-549218</v>
      </c>
    </row>
    <row r="306" spans="1:13" x14ac:dyDescent="0.2">
      <c r="A306" s="1" t="s">
        <v>621</v>
      </c>
      <c r="B306" s="1">
        <f t="shared" si="16"/>
        <v>0.56293277777777773</v>
      </c>
      <c r="C306">
        <v>3991</v>
      </c>
      <c r="D306">
        <v>434</v>
      </c>
      <c r="E306">
        <v>-579687</v>
      </c>
      <c r="F306" t="s">
        <v>622</v>
      </c>
      <c r="I306" s="1">
        <v>0.56293277777777773</v>
      </c>
      <c r="J306" s="2">
        <f t="shared" si="17"/>
        <v>9.1135308170000009</v>
      </c>
      <c r="K306">
        <f t="shared" si="18"/>
        <v>3.9910000000000001</v>
      </c>
      <c r="L306">
        <f t="shared" si="19"/>
        <v>-0.57968699999999995</v>
      </c>
      <c r="M306">
        <v>-579687</v>
      </c>
    </row>
    <row r="307" spans="1:13" x14ac:dyDescent="0.2">
      <c r="A307" s="1" t="s">
        <v>623</v>
      </c>
      <c r="B307" s="1">
        <f t="shared" si="16"/>
        <v>0.56294547453703703</v>
      </c>
      <c r="C307">
        <v>3991</v>
      </c>
      <c r="D307">
        <v>434</v>
      </c>
      <c r="E307">
        <v>-579687</v>
      </c>
      <c r="F307" t="s">
        <v>624</v>
      </c>
      <c r="I307" s="1">
        <v>0.56294547453703703</v>
      </c>
      <c r="J307" s="2">
        <f t="shared" si="17"/>
        <v>9.1135308170000009</v>
      </c>
      <c r="K307">
        <f t="shared" si="18"/>
        <v>3.9910000000000001</v>
      </c>
      <c r="L307">
        <f t="shared" si="19"/>
        <v>-0.57968699999999995</v>
      </c>
      <c r="M307">
        <v>-579687</v>
      </c>
    </row>
    <row r="308" spans="1:13" x14ac:dyDescent="0.2">
      <c r="A308" s="1" t="s">
        <v>625</v>
      </c>
      <c r="B308" s="1">
        <f t="shared" si="16"/>
        <v>0.56295809027777777</v>
      </c>
      <c r="C308">
        <v>3991</v>
      </c>
      <c r="D308">
        <v>434</v>
      </c>
      <c r="E308">
        <v>-579687</v>
      </c>
      <c r="F308" t="s">
        <v>626</v>
      </c>
      <c r="I308" s="1">
        <v>0.56295809027777777</v>
      </c>
      <c r="J308" s="2">
        <f t="shared" si="17"/>
        <v>9.1135308170000009</v>
      </c>
      <c r="K308">
        <f t="shared" si="18"/>
        <v>3.9910000000000001</v>
      </c>
      <c r="L308">
        <f t="shared" si="19"/>
        <v>-0.57968699999999995</v>
      </c>
      <c r="M308">
        <v>-579687</v>
      </c>
    </row>
    <row r="309" spans="1:13" x14ac:dyDescent="0.2">
      <c r="A309" s="1" t="s">
        <v>627</v>
      </c>
      <c r="B309" s="1">
        <f t="shared" si="16"/>
        <v>0.5629706712962963</v>
      </c>
      <c r="C309">
        <v>3991</v>
      </c>
      <c r="D309">
        <v>434</v>
      </c>
      <c r="E309">
        <v>-579687</v>
      </c>
      <c r="F309" t="s">
        <v>628</v>
      </c>
      <c r="I309" s="1">
        <v>0.5629706712962963</v>
      </c>
      <c r="J309" s="2">
        <f t="shared" si="17"/>
        <v>9.1135308170000009</v>
      </c>
      <c r="K309">
        <f t="shared" si="18"/>
        <v>3.9910000000000001</v>
      </c>
      <c r="L309">
        <f t="shared" si="19"/>
        <v>-0.57968699999999995</v>
      </c>
      <c r="M309">
        <v>-579687</v>
      </c>
    </row>
    <row r="310" spans="1:13" x14ac:dyDescent="0.2">
      <c r="A310" s="1" t="s">
        <v>629</v>
      </c>
      <c r="B310" s="1">
        <f t="shared" si="16"/>
        <v>0.56298331018518522</v>
      </c>
      <c r="C310">
        <v>3991</v>
      </c>
      <c r="D310">
        <v>434</v>
      </c>
      <c r="E310">
        <v>-579687</v>
      </c>
      <c r="F310" t="s">
        <v>630</v>
      </c>
      <c r="I310" s="1">
        <v>0.56298331018518522</v>
      </c>
      <c r="J310" s="2">
        <f t="shared" si="17"/>
        <v>9.1135308170000009</v>
      </c>
      <c r="K310">
        <f t="shared" si="18"/>
        <v>3.9910000000000001</v>
      </c>
      <c r="L310">
        <f t="shared" si="19"/>
        <v>-0.57968699999999995</v>
      </c>
      <c r="M310">
        <v>-579687</v>
      </c>
    </row>
    <row r="311" spans="1:13" x14ac:dyDescent="0.2">
      <c r="A311" s="1" t="s">
        <v>631</v>
      </c>
      <c r="B311" s="1">
        <f t="shared" si="16"/>
        <v>0.56299599537037037</v>
      </c>
      <c r="C311">
        <v>3991</v>
      </c>
      <c r="D311">
        <v>434</v>
      </c>
      <c r="E311">
        <v>-579687</v>
      </c>
      <c r="F311" t="s">
        <v>632</v>
      </c>
      <c r="I311" s="1">
        <v>0.56299599537037037</v>
      </c>
      <c r="J311" s="2">
        <f t="shared" si="17"/>
        <v>9.1135308170000009</v>
      </c>
      <c r="K311">
        <f t="shared" si="18"/>
        <v>3.9910000000000001</v>
      </c>
      <c r="L311">
        <f t="shared" si="19"/>
        <v>-0.57968699999999995</v>
      </c>
      <c r="M311">
        <v>-579687</v>
      </c>
    </row>
    <row r="312" spans="1:13" x14ac:dyDescent="0.2">
      <c r="A312" s="1" t="s">
        <v>633</v>
      </c>
      <c r="B312" s="1">
        <f t="shared" si="16"/>
        <v>0.56300855324074073</v>
      </c>
      <c r="C312">
        <v>3991</v>
      </c>
      <c r="D312">
        <v>434</v>
      </c>
      <c r="E312">
        <v>-579687</v>
      </c>
      <c r="F312" t="s">
        <v>634</v>
      </c>
      <c r="I312" s="1">
        <v>0.56300855324074073</v>
      </c>
      <c r="J312" s="2">
        <f t="shared" si="17"/>
        <v>9.1135308170000009</v>
      </c>
      <c r="K312">
        <f t="shared" si="18"/>
        <v>3.9910000000000001</v>
      </c>
      <c r="L312">
        <f t="shared" si="19"/>
        <v>-0.57968699999999995</v>
      </c>
      <c r="M312">
        <v>-579687</v>
      </c>
    </row>
    <row r="313" spans="1:13" x14ac:dyDescent="0.2">
      <c r="A313" s="1" t="s">
        <v>635</v>
      </c>
      <c r="B313" s="1">
        <f t="shared" si="16"/>
        <v>0.56302128472222224</v>
      </c>
      <c r="C313">
        <v>3991</v>
      </c>
      <c r="D313">
        <v>434</v>
      </c>
      <c r="E313">
        <v>-579687</v>
      </c>
      <c r="F313" t="s">
        <v>636</v>
      </c>
      <c r="I313" s="1">
        <v>0.56302128472222224</v>
      </c>
      <c r="J313" s="2">
        <f t="shared" si="17"/>
        <v>9.1135308170000009</v>
      </c>
      <c r="K313">
        <f t="shared" si="18"/>
        <v>3.9910000000000001</v>
      </c>
      <c r="L313">
        <f t="shared" si="19"/>
        <v>-0.57968699999999995</v>
      </c>
      <c r="M313">
        <v>-579687</v>
      </c>
    </row>
    <row r="314" spans="1:13" x14ac:dyDescent="0.2">
      <c r="A314" s="1" t="s">
        <v>637</v>
      </c>
      <c r="B314" s="1">
        <f t="shared" si="16"/>
        <v>0.56303380787037038</v>
      </c>
      <c r="C314">
        <v>3991</v>
      </c>
      <c r="D314">
        <v>434</v>
      </c>
      <c r="E314">
        <v>-579687</v>
      </c>
      <c r="F314" t="s">
        <v>638</v>
      </c>
      <c r="I314" s="1">
        <v>0.56303380787037038</v>
      </c>
      <c r="J314" s="2">
        <f t="shared" si="17"/>
        <v>9.1135308170000009</v>
      </c>
      <c r="K314">
        <f t="shared" si="18"/>
        <v>3.9910000000000001</v>
      </c>
      <c r="L314">
        <f t="shared" si="19"/>
        <v>-0.57968699999999995</v>
      </c>
      <c r="M314">
        <v>-579687</v>
      </c>
    </row>
    <row r="315" spans="1:13" x14ac:dyDescent="0.2">
      <c r="A315" s="1" t="s">
        <v>639</v>
      </c>
      <c r="B315" s="1">
        <f t="shared" si="16"/>
        <v>0.56304636574074074</v>
      </c>
      <c r="C315">
        <v>3991</v>
      </c>
      <c r="D315">
        <v>434</v>
      </c>
      <c r="E315">
        <v>-579687</v>
      </c>
      <c r="F315" t="s">
        <v>640</v>
      </c>
      <c r="I315" s="1">
        <v>0.56304636574074074</v>
      </c>
      <c r="J315" s="2">
        <f t="shared" si="17"/>
        <v>9.1135308170000009</v>
      </c>
      <c r="K315">
        <f t="shared" si="18"/>
        <v>3.9910000000000001</v>
      </c>
      <c r="L315">
        <f t="shared" si="19"/>
        <v>-0.57968699999999995</v>
      </c>
      <c r="M315">
        <v>-579687</v>
      </c>
    </row>
    <row r="316" spans="1:13" x14ac:dyDescent="0.2">
      <c r="A316" s="1" t="s">
        <v>641</v>
      </c>
      <c r="B316" s="1">
        <f t="shared" si="16"/>
        <v>0.56305891203703706</v>
      </c>
      <c r="C316">
        <v>3992</v>
      </c>
      <c r="D316">
        <v>436</v>
      </c>
      <c r="E316">
        <v>-449218</v>
      </c>
      <c r="F316" t="s">
        <v>642</v>
      </c>
      <c r="I316" s="1">
        <v>0.56305891203703706</v>
      </c>
      <c r="J316" s="2">
        <f t="shared" si="17"/>
        <v>8.5932782559999996</v>
      </c>
      <c r="K316">
        <f t="shared" si="18"/>
        <v>3.992</v>
      </c>
      <c r="L316">
        <f t="shared" si="19"/>
        <v>-0.44921800000000001</v>
      </c>
      <c r="M316">
        <v>-449218</v>
      </c>
    </row>
    <row r="317" spans="1:13" x14ac:dyDescent="0.2">
      <c r="A317" s="1" t="s">
        <v>643</v>
      </c>
      <c r="B317" s="1">
        <f t="shared" si="16"/>
        <v>0.56307155092592587</v>
      </c>
      <c r="C317">
        <v>3992</v>
      </c>
      <c r="D317">
        <v>436</v>
      </c>
      <c r="E317">
        <v>-449218</v>
      </c>
      <c r="F317" t="s">
        <v>644</v>
      </c>
      <c r="I317" s="1">
        <v>0.56307155092592587</v>
      </c>
      <c r="J317" s="2">
        <f t="shared" si="17"/>
        <v>8.5932782559999996</v>
      </c>
      <c r="K317">
        <f t="shared" si="18"/>
        <v>3.992</v>
      </c>
      <c r="L317">
        <f t="shared" si="19"/>
        <v>-0.44921800000000001</v>
      </c>
      <c r="M317">
        <v>-449218</v>
      </c>
    </row>
    <row r="318" spans="1:13" x14ac:dyDescent="0.2">
      <c r="A318" s="1" t="s">
        <v>645</v>
      </c>
      <c r="B318" s="1">
        <f t="shared" si="16"/>
        <v>0.56308392361111115</v>
      </c>
      <c r="C318">
        <v>3992</v>
      </c>
      <c r="D318">
        <v>436</v>
      </c>
      <c r="E318">
        <v>-449218</v>
      </c>
      <c r="F318" t="s">
        <v>646</v>
      </c>
      <c r="I318" s="1">
        <v>0.56308392361111115</v>
      </c>
      <c r="J318" s="2">
        <f t="shared" si="17"/>
        <v>8.5932782559999996</v>
      </c>
      <c r="K318">
        <f t="shared" si="18"/>
        <v>3.992</v>
      </c>
      <c r="L318">
        <f t="shared" si="19"/>
        <v>-0.44921800000000001</v>
      </c>
      <c r="M318">
        <v>-449218</v>
      </c>
    </row>
    <row r="319" spans="1:13" x14ac:dyDescent="0.2">
      <c r="A319" s="1" t="s">
        <v>647</v>
      </c>
      <c r="B319" s="1">
        <f t="shared" si="16"/>
        <v>0.56309675925925928</v>
      </c>
      <c r="C319">
        <v>3992</v>
      </c>
      <c r="D319">
        <v>436</v>
      </c>
      <c r="E319">
        <v>-449218</v>
      </c>
      <c r="F319" t="s">
        <v>648</v>
      </c>
      <c r="I319" s="1">
        <v>0.56309675925925928</v>
      </c>
      <c r="J319" s="2">
        <f t="shared" si="17"/>
        <v>8.5932782559999996</v>
      </c>
      <c r="K319">
        <f t="shared" si="18"/>
        <v>3.992</v>
      </c>
      <c r="L319">
        <f t="shared" si="19"/>
        <v>-0.44921800000000001</v>
      </c>
      <c r="M319">
        <v>-449218</v>
      </c>
    </row>
    <row r="320" spans="1:13" x14ac:dyDescent="0.2">
      <c r="A320" s="1" t="s">
        <v>649</v>
      </c>
      <c r="B320" s="1">
        <f t="shared" si="16"/>
        <v>0.56310946759259262</v>
      </c>
      <c r="C320">
        <v>3992</v>
      </c>
      <c r="D320">
        <v>436</v>
      </c>
      <c r="E320">
        <v>-449218</v>
      </c>
      <c r="F320" t="s">
        <v>650</v>
      </c>
      <c r="I320" s="1">
        <v>0.56310946759259262</v>
      </c>
      <c r="J320" s="2">
        <f t="shared" si="17"/>
        <v>8.5932782559999996</v>
      </c>
      <c r="K320">
        <f t="shared" si="18"/>
        <v>3.992</v>
      </c>
      <c r="L320">
        <f t="shared" si="19"/>
        <v>-0.44921800000000001</v>
      </c>
      <c r="M320">
        <v>-449218</v>
      </c>
    </row>
    <row r="321" spans="1:13" x14ac:dyDescent="0.2">
      <c r="A321" s="1" t="s">
        <v>651</v>
      </c>
      <c r="B321" s="1">
        <f t="shared" si="16"/>
        <v>0.56312207175925932</v>
      </c>
      <c r="C321">
        <v>3992</v>
      </c>
      <c r="D321">
        <v>436</v>
      </c>
      <c r="E321">
        <v>-449218</v>
      </c>
      <c r="F321" t="s">
        <v>652</v>
      </c>
      <c r="I321" s="1">
        <v>0.56312207175925932</v>
      </c>
      <c r="J321" s="2">
        <f t="shared" si="17"/>
        <v>8.5932782559999996</v>
      </c>
      <c r="K321">
        <f t="shared" si="18"/>
        <v>3.992</v>
      </c>
      <c r="L321">
        <f t="shared" si="19"/>
        <v>-0.44921800000000001</v>
      </c>
      <c r="M321">
        <v>-449218</v>
      </c>
    </row>
    <row r="322" spans="1:13" x14ac:dyDescent="0.2">
      <c r="A322" s="1" t="s">
        <v>653</v>
      </c>
      <c r="B322" s="1">
        <f t="shared" si="16"/>
        <v>0.56313466435185189</v>
      </c>
      <c r="C322">
        <v>3992</v>
      </c>
      <c r="D322">
        <v>436</v>
      </c>
      <c r="E322">
        <v>-449218</v>
      </c>
      <c r="F322" t="s">
        <v>654</v>
      </c>
      <c r="I322" s="1">
        <v>0.56313466435185189</v>
      </c>
      <c r="J322" s="2">
        <f t="shared" si="17"/>
        <v>8.5932782559999996</v>
      </c>
      <c r="K322">
        <f t="shared" si="18"/>
        <v>3.992</v>
      </c>
      <c r="L322">
        <f t="shared" si="19"/>
        <v>-0.44921800000000001</v>
      </c>
      <c r="M322">
        <v>-449218</v>
      </c>
    </row>
    <row r="323" spans="1:13" x14ac:dyDescent="0.2">
      <c r="A323" s="1" t="s">
        <v>655</v>
      </c>
      <c r="B323" s="1">
        <f t="shared" ref="B323:B386" si="20">TIMEVALUE(A323)</f>
        <v>0.56314721064814821</v>
      </c>
      <c r="C323">
        <v>3992</v>
      </c>
      <c r="D323">
        <v>436</v>
      </c>
      <c r="E323">
        <v>-449218</v>
      </c>
      <c r="F323" t="s">
        <v>656</v>
      </c>
      <c r="I323" s="1">
        <v>0.56314721064814821</v>
      </c>
      <c r="J323" s="2">
        <f t="shared" ref="J323:J386" si="21">-C323*E323/(1000000000)+6.8</f>
        <v>8.5932782559999996</v>
      </c>
      <c r="K323">
        <f t="shared" ref="K323:K386" si="22">C323/1000</f>
        <v>3.992</v>
      </c>
      <c r="L323">
        <f t="shared" ref="L323:L386" si="23">E323/1000000</f>
        <v>-0.44921800000000001</v>
      </c>
      <c r="M323">
        <v>-449218</v>
      </c>
    </row>
    <row r="324" spans="1:13" x14ac:dyDescent="0.2">
      <c r="A324" s="1" t="s">
        <v>657</v>
      </c>
      <c r="B324" s="1">
        <f t="shared" si="20"/>
        <v>0.5631597800925926</v>
      </c>
      <c r="C324">
        <v>3992</v>
      </c>
      <c r="D324">
        <v>436</v>
      </c>
      <c r="E324">
        <v>-449218</v>
      </c>
      <c r="F324" t="s">
        <v>658</v>
      </c>
      <c r="I324" s="1">
        <v>0.5631597800925926</v>
      </c>
      <c r="J324" s="2">
        <f t="shared" si="21"/>
        <v>8.5932782559999996</v>
      </c>
      <c r="K324">
        <f t="shared" si="22"/>
        <v>3.992</v>
      </c>
      <c r="L324">
        <f t="shared" si="23"/>
        <v>-0.44921800000000001</v>
      </c>
      <c r="M324">
        <v>-449218</v>
      </c>
    </row>
    <row r="325" spans="1:13" x14ac:dyDescent="0.2">
      <c r="A325" s="1" t="s">
        <v>659</v>
      </c>
      <c r="B325" s="1">
        <f t="shared" si="20"/>
        <v>0.56317225694444439</v>
      </c>
      <c r="C325">
        <v>3992</v>
      </c>
      <c r="D325">
        <v>439</v>
      </c>
      <c r="E325">
        <v>-410937</v>
      </c>
      <c r="F325" t="s">
        <v>660</v>
      </c>
      <c r="I325" s="1">
        <v>0.56317225694444439</v>
      </c>
      <c r="J325" s="2">
        <f t="shared" si="21"/>
        <v>8.4404605040000007</v>
      </c>
      <c r="K325">
        <f t="shared" si="22"/>
        <v>3.992</v>
      </c>
      <c r="L325">
        <f t="shared" si="23"/>
        <v>-0.410937</v>
      </c>
      <c r="M325">
        <v>-410937</v>
      </c>
    </row>
    <row r="326" spans="1:13" x14ac:dyDescent="0.2">
      <c r="A326" s="1" t="s">
        <v>661</v>
      </c>
      <c r="B326" s="1">
        <f t="shared" si="20"/>
        <v>0.5631845138888889</v>
      </c>
      <c r="C326">
        <v>3992</v>
      </c>
      <c r="D326">
        <v>439</v>
      </c>
      <c r="E326">
        <v>-410937</v>
      </c>
      <c r="F326" t="s">
        <v>662</v>
      </c>
      <c r="I326" s="1">
        <v>0.5631845138888889</v>
      </c>
      <c r="J326" s="2">
        <f t="shared" si="21"/>
        <v>8.4404605040000007</v>
      </c>
      <c r="K326">
        <f t="shared" si="22"/>
        <v>3.992</v>
      </c>
      <c r="L326">
        <f t="shared" si="23"/>
        <v>-0.410937</v>
      </c>
      <c r="M326">
        <v>-410937</v>
      </c>
    </row>
    <row r="327" spans="1:13" x14ac:dyDescent="0.2">
      <c r="A327" s="1" t="s">
        <v>663</v>
      </c>
      <c r="B327" s="1">
        <f t="shared" si="20"/>
        <v>0.56319701388888888</v>
      </c>
      <c r="C327">
        <v>3992</v>
      </c>
      <c r="D327">
        <v>439</v>
      </c>
      <c r="E327">
        <v>-410937</v>
      </c>
      <c r="F327" t="s">
        <v>664</v>
      </c>
      <c r="I327" s="1">
        <v>0.56319701388888888</v>
      </c>
      <c r="J327" s="2">
        <f t="shared" si="21"/>
        <v>8.4404605040000007</v>
      </c>
      <c r="K327">
        <f t="shared" si="22"/>
        <v>3.992</v>
      </c>
      <c r="L327">
        <f t="shared" si="23"/>
        <v>-0.410937</v>
      </c>
      <c r="M327">
        <v>-410937</v>
      </c>
    </row>
    <row r="328" spans="1:13" x14ac:dyDescent="0.2">
      <c r="A328" s="1" t="s">
        <v>665</v>
      </c>
      <c r="B328" s="1">
        <f t="shared" si="20"/>
        <v>0.56320966435185182</v>
      </c>
      <c r="C328">
        <v>3992</v>
      </c>
      <c r="D328">
        <v>439</v>
      </c>
      <c r="E328">
        <v>-410937</v>
      </c>
      <c r="F328" t="s">
        <v>666</v>
      </c>
      <c r="I328" s="1">
        <v>0.56320966435185182</v>
      </c>
      <c r="J328" s="2">
        <f t="shared" si="21"/>
        <v>8.4404605040000007</v>
      </c>
      <c r="K328">
        <f t="shared" si="22"/>
        <v>3.992</v>
      </c>
      <c r="L328">
        <f t="shared" si="23"/>
        <v>-0.410937</v>
      </c>
      <c r="M328">
        <v>-410937</v>
      </c>
    </row>
    <row r="329" spans="1:13" x14ac:dyDescent="0.2">
      <c r="A329" s="1" t="s">
        <v>667</v>
      </c>
      <c r="B329" s="1">
        <f t="shared" si="20"/>
        <v>0.56322229166666671</v>
      </c>
      <c r="C329">
        <v>3992</v>
      </c>
      <c r="D329">
        <v>439</v>
      </c>
      <c r="E329">
        <v>-410937</v>
      </c>
      <c r="F329" t="s">
        <v>668</v>
      </c>
      <c r="I329" s="1">
        <v>0.56322229166666671</v>
      </c>
      <c r="J329" s="2">
        <f t="shared" si="21"/>
        <v>8.4404605040000007</v>
      </c>
      <c r="K329">
        <f t="shared" si="22"/>
        <v>3.992</v>
      </c>
      <c r="L329">
        <f t="shared" si="23"/>
        <v>-0.410937</v>
      </c>
      <c r="M329">
        <v>-410937</v>
      </c>
    </row>
    <row r="330" spans="1:13" x14ac:dyDescent="0.2">
      <c r="A330" s="1" t="s">
        <v>669</v>
      </c>
      <c r="B330" s="1">
        <f t="shared" si="20"/>
        <v>0.56323511574074081</v>
      </c>
      <c r="C330">
        <v>3992</v>
      </c>
      <c r="D330">
        <v>439</v>
      </c>
      <c r="E330">
        <v>-410937</v>
      </c>
      <c r="F330" t="s">
        <v>670</v>
      </c>
      <c r="I330" s="1">
        <v>0.56323511574074081</v>
      </c>
      <c r="J330" s="2">
        <f t="shared" si="21"/>
        <v>8.4404605040000007</v>
      </c>
      <c r="K330">
        <f t="shared" si="22"/>
        <v>3.992</v>
      </c>
      <c r="L330">
        <f t="shared" si="23"/>
        <v>-0.410937</v>
      </c>
      <c r="M330">
        <v>-410937</v>
      </c>
    </row>
    <row r="331" spans="1:13" x14ac:dyDescent="0.2">
      <c r="A331" s="1" t="s">
        <v>671</v>
      </c>
      <c r="B331" s="1">
        <f t="shared" si="20"/>
        <v>0.56324770833333337</v>
      </c>
      <c r="C331">
        <v>3992</v>
      </c>
      <c r="D331">
        <v>439</v>
      </c>
      <c r="E331">
        <v>-410937</v>
      </c>
      <c r="F331" t="s">
        <v>672</v>
      </c>
      <c r="I331" s="1">
        <v>0.56324770833333337</v>
      </c>
      <c r="J331" s="2">
        <f t="shared" si="21"/>
        <v>8.4404605040000007</v>
      </c>
      <c r="K331">
        <f t="shared" si="22"/>
        <v>3.992</v>
      </c>
      <c r="L331">
        <f t="shared" si="23"/>
        <v>-0.410937</v>
      </c>
      <c r="M331">
        <v>-410937</v>
      </c>
    </row>
    <row r="332" spans="1:13" x14ac:dyDescent="0.2">
      <c r="A332" s="1" t="s">
        <v>673</v>
      </c>
      <c r="B332" s="1">
        <f t="shared" si="20"/>
        <v>0.56326037037037047</v>
      </c>
      <c r="C332">
        <v>3992</v>
      </c>
      <c r="D332">
        <v>439</v>
      </c>
      <c r="E332">
        <v>-410937</v>
      </c>
      <c r="F332" t="s">
        <v>674</v>
      </c>
      <c r="I332" s="1">
        <v>0.56326037037037047</v>
      </c>
      <c r="J332" s="2">
        <f t="shared" si="21"/>
        <v>8.4404605040000007</v>
      </c>
      <c r="K332">
        <f t="shared" si="22"/>
        <v>3.992</v>
      </c>
      <c r="L332">
        <f t="shared" si="23"/>
        <v>-0.410937</v>
      </c>
      <c r="M332">
        <v>-410937</v>
      </c>
    </row>
    <row r="333" spans="1:13" x14ac:dyDescent="0.2">
      <c r="A333" s="1" t="s">
        <v>675</v>
      </c>
      <c r="B333" s="1">
        <f t="shared" si="20"/>
        <v>0.56327285879629629</v>
      </c>
      <c r="C333">
        <v>3992</v>
      </c>
      <c r="D333">
        <v>439</v>
      </c>
      <c r="E333">
        <v>-410937</v>
      </c>
      <c r="F333" t="s">
        <v>676</v>
      </c>
      <c r="I333" s="1">
        <v>0.56327285879629629</v>
      </c>
      <c r="J333" s="2">
        <f t="shared" si="21"/>
        <v>8.4404605040000007</v>
      </c>
      <c r="K333">
        <f t="shared" si="22"/>
        <v>3.992</v>
      </c>
      <c r="L333">
        <f t="shared" si="23"/>
        <v>-0.410937</v>
      </c>
      <c r="M333">
        <v>-410937</v>
      </c>
    </row>
    <row r="334" spans="1:13" x14ac:dyDescent="0.2">
      <c r="A334" s="1" t="s">
        <v>677</v>
      </c>
      <c r="B334" s="1">
        <f t="shared" si="20"/>
        <v>0.56328531250000002</v>
      </c>
      <c r="C334">
        <v>3994</v>
      </c>
      <c r="D334">
        <v>440</v>
      </c>
      <c r="E334">
        <v>-534375</v>
      </c>
      <c r="F334" t="s">
        <v>678</v>
      </c>
      <c r="I334" s="1">
        <v>0.56328531250000002</v>
      </c>
      <c r="J334" s="2">
        <f t="shared" si="21"/>
        <v>8.9342937500000001</v>
      </c>
      <c r="K334">
        <f t="shared" si="22"/>
        <v>3.9940000000000002</v>
      </c>
      <c r="L334">
        <f t="shared" si="23"/>
        <v>-0.53437500000000004</v>
      </c>
      <c r="M334">
        <v>-534375</v>
      </c>
    </row>
    <row r="335" spans="1:13" x14ac:dyDescent="0.2">
      <c r="A335" s="1" t="s">
        <v>679</v>
      </c>
      <c r="B335" s="1">
        <f t="shared" si="20"/>
        <v>0.56329802083333336</v>
      </c>
      <c r="C335">
        <v>3994</v>
      </c>
      <c r="D335">
        <v>440</v>
      </c>
      <c r="E335">
        <v>-534375</v>
      </c>
      <c r="F335" t="s">
        <v>680</v>
      </c>
      <c r="I335" s="1">
        <v>0.56329802083333336</v>
      </c>
      <c r="J335" s="2">
        <f t="shared" si="21"/>
        <v>8.9342937500000001</v>
      </c>
      <c r="K335">
        <f t="shared" si="22"/>
        <v>3.9940000000000002</v>
      </c>
      <c r="L335">
        <f t="shared" si="23"/>
        <v>-0.53437500000000004</v>
      </c>
      <c r="M335">
        <v>-534375</v>
      </c>
    </row>
    <row r="336" spans="1:13" x14ac:dyDescent="0.2">
      <c r="A336" s="1" t="s">
        <v>681</v>
      </c>
      <c r="B336" s="1">
        <f t="shared" si="20"/>
        <v>0.56331064814814813</v>
      </c>
      <c r="C336">
        <v>3994</v>
      </c>
      <c r="D336">
        <v>440</v>
      </c>
      <c r="E336">
        <v>-534375</v>
      </c>
      <c r="F336" t="s">
        <v>682</v>
      </c>
      <c r="I336" s="1">
        <v>0.56331064814814813</v>
      </c>
      <c r="J336" s="2">
        <f t="shared" si="21"/>
        <v>8.9342937500000001</v>
      </c>
      <c r="K336">
        <f t="shared" si="22"/>
        <v>3.9940000000000002</v>
      </c>
      <c r="L336">
        <f t="shared" si="23"/>
        <v>-0.53437500000000004</v>
      </c>
      <c r="M336">
        <v>-534375</v>
      </c>
    </row>
    <row r="337" spans="1:13" x14ac:dyDescent="0.2">
      <c r="A337" s="1" t="s">
        <v>683</v>
      </c>
      <c r="B337" s="1">
        <f t="shared" si="20"/>
        <v>0.56332310185185186</v>
      </c>
      <c r="C337">
        <v>3994</v>
      </c>
      <c r="D337">
        <v>440</v>
      </c>
      <c r="E337">
        <v>-534375</v>
      </c>
      <c r="F337" t="s">
        <v>684</v>
      </c>
      <c r="I337" s="1">
        <v>0.56332310185185186</v>
      </c>
      <c r="J337" s="2">
        <f t="shared" si="21"/>
        <v>8.9342937500000001</v>
      </c>
      <c r="K337">
        <f t="shared" si="22"/>
        <v>3.9940000000000002</v>
      </c>
      <c r="L337">
        <f t="shared" si="23"/>
        <v>-0.53437500000000004</v>
      </c>
      <c r="M337">
        <v>-534375</v>
      </c>
    </row>
    <row r="338" spans="1:13" x14ac:dyDescent="0.2">
      <c r="A338" s="1" t="s">
        <v>685</v>
      </c>
      <c r="B338" s="1">
        <f t="shared" si="20"/>
        <v>0.56333574074074078</v>
      </c>
      <c r="C338">
        <v>3994</v>
      </c>
      <c r="D338">
        <v>440</v>
      </c>
      <c r="E338">
        <v>-534375</v>
      </c>
      <c r="F338" t="s">
        <v>686</v>
      </c>
      <c r="I338" s="1">
        <v>0.56333574074074078</v>
      </c>
      <c r="J338" s="2">
        <f t="shared" si="21"/>
        <v>8.9342937500000001</v>
      </c>
      <c r="K338">
        <f t="shared" si="22"/>
        <v>3.9940000000000002</v>
      </c>
      <c r="L338">
        <f t="shared" si="23"/>
        <v>-0.53437500000000004</v>
      </c>
      <c r="M338">
        <v>-534375</v>
      </c>
    </row>
    <row r="339" spans="1:13" x14ac:dyDescent="0.2">
      <c r="A339" s="1" t="s">
        <v>687</v>
      </c>
      <c r="B339" s="1">
        <f t="shared" si="20"/>
        <v>0.5633481597222223</v>
      </c>
      <c r="C339">
        <v>3994</v>
      </c>
      <c r="D339">
        <v>440</v>
      </c>
      <c r="E339">
        <v>-534375</v>
      </c>
      <c r="F339" t="s">
        <v>688</v>
      </c>
      <c r="I339" s="1">
        <v>0.5633481597222223</v>
      </c>
      <c r="J339" s="2">
        <f t="shared" si="21"/>
        <v>8.9342937500000001</v>
      </c>
      <c r="K339">
        <f t="shared" si="22"/>
        <v>3.9940000000000002</v>
      </c>
      <c r="L339">
        <f t="shared" si="23"/>
        <v>-0.53437500000000004</v>
      </c>
      <c r="M339">
        <v>-534375</v>
      </c>
    </row>
    <row r="340" spans="1:13" x14ac:dyDescent="0.2">
      <c r="A340" s="1" t="s">
        <v>689</v>
      </c>
      <c r="B340" s="1">
        <f t="shared" si="20"/>
        <v>0.56336063657407409</v>
      </c>
      <c r="C340">
        <v>3994</v>
      </c>
      <c r="D340">
        <v>440</v>
      </c>
      <c r="E340">
        <v>-534375</v>
      </c>
      <c r="F340" t="s">
        <v>690</v>
      </c>
      <c r="I340" s="1">
        <v>0.56336063657407409</v>
      </c>
      <c r="J340" s="2">
        <f t="shared" si="21"/>
        <v>8.9342937500000001</v>
      </c>
      <c r="K340">
        <f t="shared" si="22"/>
        <v>3.9940000000000002</v>
      </c>
      <c r="L340">
        <f t="shared" si="23"/>
        <v>-0.53437500000000004</v>
      </c>
      <c r="M340">
        <v>-534375</v>
      </c>
    </row>
    <row r="341" spans="1:13" x14ac:dyDescent="0.2">
      <c r="A341" s="1" t="s">
        <v>691</v>
      </c>
      <c r="B341" s="1">
        <f t="shared" si="20"/>
        <v>0.56337315972222224</v>
      </c>
      <c r="C341">
        <v>3994</v>
      </c>
      <c r="D341">
        <v>440</v>
      </c>
      <c r="E341">
        <v>-534375</v>
      </c>
      <c r="F341" t="s">
        <v>692</v>
      </c>
      <c r="I341" s="1">
        <v>0.56337315972222224</v>
      </c>
      <c r="J341" s="2">
        <f t="shared" si="21"/>
        <v>8.9342937500000001</v>
      </c>
      <c r="K341">
        <f t="shared" si="22"/>
        <v>3.9940000000000002</v>
      </c>
      <c r="L341">
        <f t="shared" si="23"/>
        <v>-0.53437500000000004</v>
      </c>
      <c r="M341">
        <v>-534375</v>
      </c>
    </row>
    <row r="342" spans="1:13" x14ac:dyDescent="0.2">
      <c r="A342" s="1" t="s">
        <v>693</v>
      </c>
      <c r="B342" s="1">
        <f t="shared" si="20"/>
        <v>0.56338578703703701</v>
      </c>
      <c r="C342">
        <v>3994</v>
      </c>
      <c r="D342">
        <v>440</v>
      </c>
      <c r="E342">
        <v>-534375</v>
      </c>
      <c r="F342" t="s">
        <v>694</v>
      </c>
      <c r="I342" s="1">
        <v>0.56338578703703701</v>
      </c>
      <c r="J342" s="2">
        <f t="shared" si="21"/>
        <v>8.9342937500000001</v>
      </c>
      <c r="K342">
        <f t="shared" si="22"/>
        <v>3.9940000000000002</v>
      </c>
      <c r="L342">
        <f t="shared" si="23"/>
        <v>-0.53437500000000004</v>
      </c>
      <c r="M342">
        <v>-534375</v>
      </c>
    </row>
    <row r="343" spans="1:13" x14ac:dyDescent="0.2">
      <c r="A343" s="1" t="s">
        <v>695</v>
      </c>
      <c r="B343" s="1">
        <f t="shared" si="20"/>
        <v>0.56339832175925919</v>
      </c>
      <c r="C343">
        <v>3994</v>
      </c>
      <c r="D343">
        <v>440</v>
      </c>
      <c r="E343">
        <v>-534375</v>
      </c>
      <c r="F343" t="s">
        <v>696</v>
      </c>
      <c r="I343" s="1">
        <v>0.56339832175925919</v>
      </c>
      <c r="J343" s="2">
        <f t="shared" si="21"/>
        <v>8.9342937500000001</v>
      </c>
      <c r="K343">
        <f t="shared" si="22"/>
        <v>3.9940000000000002</v>
      </c>
      <c r="L343">
        <f t="shared" si="23"/>
        <v>-0.53437500000000004</v>
      </c>
      <c r="M343">
        <v>-534375</v>
      </c>
    </row>
    <row r="344" spans="1:13" x14ac:dyDescent="0.2">
      <c r="A344" s="1" t="s">
        <v>697</v>
      </c>
      <c r="B344" s="1">
        <f t="shared" si="20"/>
        <v>0.56341090277777772</v>
      </c>
      <c r="C344">
        <v>3996</v>
      </c>
      <c r="D344">
        <v>442</v>
      </c>
      <c r="E344">
        <v>-350000</v>
      </c>
      <c r="F344" t="s">
        <v>698</v>
      </c>
      <c r="I344" s="1">
        <v>0.56341090277777772</v>
      </c>
      <c r="J344" s="2">
        <f t="shared" si="21"/>
        <v>8.198599999999999</v>
      </c>
      <c r="K344">
        <f t="shared" si="22"/>
        <v>3.996</v>
      </c>
      <c r="L344">
        <f t="shared" si="23"/>
        <v>-0.35</v>
      </c>
      <c r="M344">
        <v>-350000</v>
      </c>
    </row>
    <row r="345" spans="1:13" x14ac:dyDescent="0.2">
      <c r="A345" s="1" t="s">
        <v>699</v>
      </c>
      <c r="B345" s="1">
        <f t="shared" si="20"/>
        <v>0.56342372685185182</v>
      </c>
      <c r="C345">
        <v>3996</v>
      </c>
      <c r="D345">
        <v>442</v>
      </c>
      <c r="E345">
        <v>-350000</v>
      </c>
      <c r="F345" t="s">
        <v>700</v>
      </c>
      <c r="I345" s="1">
        <v>0.56342372685185182</v>
      </c>
      <c r="J345" s="2">
        <f t="shared" si="21"/>
        <v>8.198599999999999</v>
      </c>
      <c r="K345">
        <f t="shared" si="22"/>
        <v>3.996</v>
      </c>
      <c r="L345">
        <f t="shared" si="23"/>
        <v>-0.35</v>
      </c>
      <c r="M345">
        <v>-350000</v>
      </c>
    </row>
    <row r="346" spans="1:13" x14ac:dyDescent="0.2">
      <c r="A346" s="1" t="s">
        <v>701</v>
      </c>
      <c r="B346" s="1">
        <f t="shared" si="20"/>
        <v>0.56343694444444437</v>
      </c>
      <c r="C346">
        <v>3996</v>
      </c>
      <c r="D346">
        <v>442</v>
      </c>
      <c r="E346">
        <v>-350000</v>
      </c>
      <c r="F346" t="s">
        <v>702</v>
      </c>
      <c r="I346" s="1">
        <v>0.56343694444444437</v>
      </c>
      <c r="J346" s="2">
        <f t="shared" si="21"/>
        <v>8.198599999999999</v>
      </c>
      <c r="K346">
        <f t="shared" si="22"/>
        <v>3.996</v>
      </c>
      <c r="L346">
        <f t="shared" si="23"/>
        <v>-0.35</v>
      </c>
      <c r="M346">
        <v>-350000</v>
      </c>
    </row>
    <row r="347" spans="1:13" x14ac:dyDescent="0.2">
      <c r="A347" s="1" t="s">
        <v>703</v>
      </c>
      <c r="B347" s="1">
        <f t="shared" si="20"/>
        <v>0.56345040509259259</v>
      </c>
      <c r="C347">
        <v>3996</v>
      </c>
      <c r="D347">
        <v>442</v>
      </c>
      <c r="E347">
        <v>-350000</v>
      </c>
      <c r="F347" t="s">
        <v>704</v>
      </c>
      <c r="I347" s="1">
        <v>0.56345040509259259</v>
      </c>
      <c r="J347" s="2">
        <f t="shared" si="21"/>
        <v>8.198599999999999</v>
      </c>
      <c r="K347">
        <f t="shared" si="22"/>
        <v>3.996</v>
      </c>
      <c r="L347">
        <f t="shared" si="23"/>
        <v>-0.35</v>
      </c>
      <c r="M347">
        <v>-350000</v>
      </c>
    </row>
    <row r="348" spans="1:13" x14ac:dyDescent="0.2">
      <c r="A348" s="1" t="s">
        <v>705</v>
      </c>
      <c r="B348" s="1">
        <f t="shared" si="20"/>
        <v>0.56346430555555549</v>
      </c>
      <c r="C348">
        <v>3996</v>
      </c>
      <c r="D348">
        <v>442</v>
      </c>
      <c r="E348">
        <v>-350000</v>
      </c>
      <c r="F348" t="s">
        <v>706</v>
      </c>
      <c r="I348" s="1">
        <v>0.56346430555555549</v>
      </c>
      <c r="J348" s="2">
        <f t="shared" si="21"/>
        <v>8.198599999999999</v>
      </c>
      <c r="K348">
        <f t="shared" si="22"/>
        <v>3.996</v>
      </c>
      <c r="L348">
        <f t="shared" si="23"/>
        <v>-0.35</v>
      </c>
      <c r="M348">
        <v>-350000</v>
      </c>
    </row>
    <row r="349" spans="1:13" x14ac:dyDescent="0.2">
      <c r="A349" s="1" t="s">
        <v>707</v>
      </c>
      <c r="B349" s="1">
        <f t="shared" si="20"/>
        <v>0.5634769097222222</v>
      </c>
      <c r="C349">
        <v>3996</v>
      </c>
      <c r="D349">
        <v>442</v>
      </c>
      <c r="E349">
        <v>-350000</v>
      </c>
      <c r="F349" t="s">
        <v>708</v>
      </c>
      <c r="I349" s="1">
        <v>0.5634769097222222</v>
      </c>
      <c r="J349" s="2">
        <f t="shared" si="21"/>
        <v>8.198599999999999</v>
      </c>
      <c r="K349">
        <f t="shared" si="22"/>
        <v>3.996</v>
      </c>
      <c r="L349">
        <f t="shared" si="23"/>
        <v>-0.35</v>
      </c>
      <c r="M349">
        <v>-350000</v>
      </c>
    </row>
    <row r="350" spans="1:13" x14ac:dyDescent="0.2">
      <c r="A350" s="1" t="s">
        <v>709</v>
      </c>
      <c r="B350" s="1">
        <f t="shared" si="20"/>
        <v>0.56348924768518516</v>
      </c>
      <c r="C350">
        <v>3996</v>
      </c>
      <c r="D350">
        <v>442</v>
      </c>
      <c r="E350">
        <v>-350000</v>
      </c>
      <c r="F350" t="s">
        <v>710</v>
      </c>
      <c r="I350" s="1">
        <v>0.56348924768518516</v>
      </c>
      <c r="J350" s="2">
        <f t="shared" si="21"/>
        <v>8.198599999999999</v>
      </c>
      <c r="K350">
        <f t="shared" si="22"/>
        <v>3.996</v>
      </c>
      <c r="L350">
        <f t="shared" si="23"/>
        <v>-0.35</v>
      </c>
      <c r="M350">
        <v>-350000</v>
      </c>
    </row>
    <row r="351" spans="1:13" x14ac:dyDescent="0.2">
      <c r="A351" s="1" t="s">
        <v>711</v>
      </c>
      <c r="B351" s="1">
        <f t="shared" si="20"/>
        <v>0.56350184027777783</v>
      </c>
      <c r="C351">
        <v>3996</v>
      </c>
      <c r="D351">
        <v>442</v>
      </c>
      <c r="E351">
        <v>-350000</v>
      </c>
      <c r="F351" t="s">
        <v>712</v>
      </c>
      <c r="I351" s="1">
        <v>0.56350184027777783</v>
      </c>
      <c r="J351" s="2">
        <f t="shared" si="21"/>
        <v>8.198599999999999</v>
      </c>
      <c r="K351">
        <f t="shared" si="22"/>
        <v>3.996</v>
      </c>
      <c r="L351">
        <f t="shared" si="23"/>
        <v>-0.35</v>
      </c>
      <c r="M351">
        <v>-350000</v>
      </c>
    </row>
    <row r="352" spans="1:13" x14ac:dyDescent="0.2">
      <c r="A352" s="1" t="s">
        <v>713</v>
      </c>
      <c r="B352" s="1">
        <f t="shared" si="20"/>
        <v>0.56351440972222222</v>
      </c>
      <c r="C352">
        <v>3996</v>
      </c>
      <c r="D352">
        <v>442</v>
      </c>
      <c r="E352">
        <v>-350000</v>
      </c>
      <c r="F352" t="s">
        <v>714</v>
      </c>
      <c r="I352" s="1">
        <v>0.56351440972222222</v>
      </c>
      <c r="J352" s="2">
        <f t="shared" si="21"/>
        <v>8.198599999999999</v>
      </c>
      <c r="K352">
        <f t="shared" si="22"/>
        <v>3.996</v>
      </c>
      <c r="L352">
        <f t="shared" si="23"/>
        <v>-0.35</v>
      </c>
      <c r="M352">
        <v>-350000</v>
      </c>
    </row>
    <row r="353" spans="1:13" x14ac:dyDescent="0.2">
      <c r="A353" s="1" t="s">
        <v>715</v>
      </c>
      <c r="B353" s="1">
        <f t="shared" si="20"/>
        <v>0.56352678240740739</v>
      </c>
      <c r="C353">
        <v>4007</v>
      </c>
      <c r="D353">
        <v>442</v>
      </c>
      <c r="E353">
        <v>-76562</v>
      </c>
      <c r="F353" t="s">
        <v>716</v>
      </c>
      <c r="I353" s="1">
        <v>0.56352678240740739</v>
      </c>
      <c r="J353" s="2">
        <f t="shared" si="21"/>
        <v>7.1067839340000001</v>
      </c>
      <c r="K353">
        <f t="shared" si="22"/>
        <v>4.0069999999999997</v>
      </c>
      <c r="L353">
        <f t="shared" si="23"/>
        <v>-7.6562000000000005E-2</v>
      </c>
      <c r="M353">
        <v>-76562</v>
      </c>
    </row>
    <row r="354" spans="1:13" x14ac:dyDescent="0.2">
      <c r="A354" s="1" t="s">
        <v>717</v>
      </c>
      <c r="B354" s="1">
        <f t="shared" si="20"/>
        <v>0.56353947916666669</v>
      </c>
      <c r="C354">
        <v>4007</v>
      </c>
      <c r="D354">
        <v>442</v>
      </c>
      <c r="E354">
        <v>-76562</v>
      </c>
      <c r="F354" t="s">
        <v>718</v>
      </c>
      <c r="I354" s="1">
        <v>0.56353947916666669</v>
      </c>
      <c r="J354" s="2">
        <f t="shared" si="21"/>
        <v>7.1067839340000001</v>
      </c>
      <c r="K354">
        <f t="shared" si="22"/>
        <v>4.0069999999999997</v>
      </c>
      <c r="L354">
        <f t="shared" si="23"/>
        <v>-7.6562000000000005E-2</v>
      </c>
      <c r="M354">
        <v>-76562</v>
      </c>
    </row>
    <row r="355" spans="1:13" x14ac:dyDescent="0.2">
      <c r="A355" s="1" t="s">
        <v>719</v>
      </c>
      <c r="B355" s="1">
        <f t="shared" si="20"/>
        <v>0.56355214120370367</v>
      </c>
      <c r="C355">
        <v>4007</v>
      </c>
      <c r="D355">
        <v>442</v>
      </c>
      <c r="E355">
        <v>-76562</v>
      </c>
      <c r="F355" t="s">
        <v>720</v>
      </c>
      <c r="I355" s="1">
        <v>0.56355214120370367</v>
      </c>
      <c r="J355" s="2">
        <f t="shared" si="21"/>
        <v>7.1067839340000001</v>
      </c>
      <c r="K355">
        <f t="shared" si="22"/>
        <v>4.0069999999999997</v>
      </c>
      <c r="L355">
        <f t="shared" si="23"/>
        <v>-7.6562000000000005E-2</v>
      </c>
      <c r="M355">
        <v>-76562</v>
      </c>
    </row>
    <row r="356" spans="1:13" x14ac:dyDescent="0.2">
      <c r="A356" s="1" t="s">
        <v>721</v>
      </c>
      <c r="B356" s="1">
        <f t="shared" si="20"/>
        <v>0.56356490740740739</v>
      </c>
      <c r="C356">
        <v>4007</v>
      </c>
      <c r="D356">
        <v>442</v>
      </c>
      <c r="E356">
        <v>-76562</v>
      </c>
      <c r="F356" t="s">
        <v>722</v>
      </c>
      <c r="I356" s="1">
        <v>0.56356490740740739</v>
      </c>
      <c r="J356" s="2">
        <f t="shared" si="21"/>
        <v>7.1067839340000001</v>
      </c>
      <c r="K356">
        <f t="shared" si="22"/>
        <v>4.0069999999999997</v>
      </c>
      <c r="L356">
        <f t="shared" si="23"/>
        <v>-7.6562000000000005E-2</v>
      </c>
      <c r="M356">
        <v>-76562</v>
      </c>
    </row>
    <row r="357" spans="1:13" x14ac:dyDescent="0.2">
      <c r="A357" s="1" t="s">
        <v>723</v>
      </c>
      <c r="B357" s="1">
        <f t="shared" si="20"/>
        <v>0.56357752314814813</v>
      </c>
      <c r="C357">
        <v>4007</v>
      </c>
      <c r="D357">
        <v>442</v>
      </c>
      <c r="E357">
        <v>-76562</v>
      </c>
      <c r="F357" t="s">
        <v>724</v>
      </c>
      <c r="I357" s="1">
        <v>0.56357752314814813</v>
      </c>
      <c r="J357" s="2">
        <f t="shared" si="21"/>
        <v>7.1067839340000001</v>
      </c>
      <c r="K357">
        <f t="shared" si="22"/>
        <v>4.0069999999999997</v>
      </c>
      <c r="L357">
        <f t="shared" si="23"/>
        <v>-7.6562000000000005E-2</v>
      </c>
      <c r="M357">
        <v>-76562</v>
      </c>
    </row>
    <row r="358" spans="1:13" x14ac:dyDescent="0.2">
      <c r="A358" s="1" t="s">
        <v>725</v>
      </c>
      <c r="B358" s="1">
        <f t="shared" si="20"/>
        <v>0.56359012731481484</v>
      </c>
      <c r="C358">
        <v>4007</v>
      </c>
      <c r="D358">
        <v>442</v>
      </c>
      <c r="E358">
        <v>-76562</v>
      </c>
      <c r="F358" t="s">
        <v>726</v>
      </c>
      <c r="I358" s="1">
        <v>0.56359012731481484</v>
      </c>
      <c r="J358" s="2">
        <f t="shared" si="21"/>
        <v>7.1067839340000001</v>
      </c>
      <c r="K358">
        <f t="shared" si="22"/>
        <v>4.0069999999999997</v>
      </c>
      <c r="L358">
        <f t="shared" si="23"/>
        <v>-7.6562000000000005E-2</v>
      </c>
      <c r="M358">
        <v>-76562</v>
      </c>
    </row>
    <row r="359" spans="1:13" x14ac:dyDescent="0.2">
      <c r="A359" s="1" t="s">
        <v>727</v>
      </c>
      <c r="B359" s="1">
        <f t="shared" si="20"/>
        <v>0.56360278935185193</v>
      </c>
      <c r="C359">
        <v>4007</v>
      </c>
      <c r="D359">
        <v>442</v>
      </c>
      <c r="E359">
        <v>-76562</v>
      </c>
      <c r="F359" t="s">
        <v>728</v>
      </c>
      <c r="I359" s="1">
        <v>0.56360278935185193</v>
      </c>
      <c r="J359" s="2">
        <f t="shared" si="21"/>
        <v>7.1067839340000001</v>
      </c>
      <c r="K359">
        <f t="shared" si="22"/>
        <v>4.0069999999999997</v>
      </c>
      <c r="L359">
        <f t="shared" si="23"/>
        <v>-7.6562000000000005E-2</v>
      </c>
      <c r="M359">
        <v>-76562</v>
      </c>
    </row>
    <row r="360" spans="1:13" x14ac:dyDescent="0.2">
      <c r="A360" s="1" t="s">
        <v>729</v>
      </c>
      <c r="B360" s="1">
        <f t="shared" si="20"/>
        <v>0.56361543981481488</v>
      </c>
      <c r="C360">
        <v>4007</v>
      </c>
      <c r="D360">
        <v>442</v>
      </c>
      <c r="E360">
        <v>-76562</v>
      </c>
      <c r="F360" t="s">
        <v>730</v>
      </c>
      <c r="I360" s="1">
        <v>0.56361543981481488</v>
      </c>
      <c r="J360" s="2">
        <f t="shared" si="21"/>
        <v>7.1067839340000001</v>
      </c>
      <c r="K360">
        <f t="shared" si="22"/>
        <v>4.0069999999999997</v>
      </c>
      <c r="L360">
        <f t="shared" si="23"/>
        <v>-7.6562000000000005E-2</v>
      </c>
      <c r="M360">
        <v>-76562</v>
      </c>
    </row>
    <row r="361" spans="1:13" x14ac:dyDescent="0.2">
      <c r="A361" s="1" t="s">
        <v>731</v>
      </c>
      <c r="B361" s="1">
        <f t="shared" si="20"/>
        <v>0.56362806712962954</v>
      </c>
      <c r="C361">
        <v>4007</v>
      </c>
      <c r="D361">
        <v>442</v>
      </c>
      <c r="E361">
        <v>-76562</v>
      </c>
      <c r="F361" t="s">
        <v>732</v>
      </c>
      <c r="I361" s="1">
        <v>0.56362806712962954</v>
      </c>
      <c r="J361" s="2">
        <f t="shared" si="21"/>
        <v>7.1067839340000001</v>
      </c>
      <c r="K361">
        <f t="shared" si="22"/>
        <v>4.0069999999999997</v>
      </c>
      <c r="L361">
        <f t="shared" si="23"/>
        <v>-7.6562000000000005E-2</v>
      </c>
      <c r="M361">
        <v>-76562</v>
      </c>
    </row>
    <row r="362" spans="1:13" x14ac:dyDescent="0.2">
      <c r="A362" s="1" t="s">
        <v>733</v>
      </c>
      <c r="B362" s="1">
        <f t="shared" si="20"/>
        <v>0.56364068287037039</v>
      </c>
      <c r="C362">
        <v>4044</v>
      </c>
      <c r="D362">
        <v>441</v>
      </c>
      <c r="E362">
        <v>1088281</v>
      </c>
      <c r="F362" t="s">
        <v>734</v>
      </c>
      <c r="I362" s="1">
        <v>0.56364068287037039</v>
      </c>
      <c r="J362" s="2">
        <f t="shared" si="21"/>
        <v>2.3989916359999999</v>
      </c>
      <c r="K362">
        <f t="shared" si="22"/>
        <v>4.0439999999999996</v>
      </c>
      <c r="L362">
        <f t="shared" si="23"/>
        <v>1.0882810000000001</v>
      </c>
      <c r="M362">
        <v>1088281</v>
      </c>
    </row>
    <row r="363" spans="1:13" x14ac:dyDescent="0.2">
      <c r="A363" s="1" t="s">
        <v>735</v>
      </c>
      <c r="B363" s="1">
        <f t="shared" si="20"/>
        <v>0.56365327546296295</v>
      </c>
      <c r="C363">
        <v>4044</v>
      </c>
      <c r="D363">
        <v>441</v>
      </c>
      <c r="E363">
        <v>1088281</v>
      </c>
      <c r="F363" t="s">
        <v>736</v>
      </c>
      <c r="I363" s="1">
        <v>0.56365327546296295</v>
      </c>
      <c r="J363" s="2">
        <f t="shared" si="21"/>
        <v>2.3989916359999999</v>
      </c>
      <c r="K363">
        <f t="shared" si="22"/>
        <v>4.0439999999999996</v>
      </c>
      <c r="L363">
        <f t="shared" si="23"/>
        <v>1.0882810000000001</v>
      </c>
      <c r="M363">
        <v>1088281</v>
      </c>
    </row>
    <row r="364" spans="1:13" x14ac:dyDescent="0.2">
      <c r="A364" s="1" t="s">
        <v>737</v>
      </c>
      <c r="B364" s="1">
        <f t="shared" si="20"/>
        <v>0.56366599537037032</v>
      </c>
      <c r="C364">
        <v>4044</v>
      </c>
      <c r="D364">
        <v>441</v>
      </c>
      <c r="E364">
        <v>1088281</v>
      </c>
      <c r="F364" t="s">
        <v>738</v>
      </c>
      <c r="I364" s="1">
        <v>0.56366599537037032</v>
      </c>
      <c r="J364" s="2">
        <f t="shared" si="21"/>
        <v>2.3989916359999999</v>
      </c>
      <c r="K364">
        <f t="shared" si="22"/>
        <v>4.0439999999999996</v>
      </c>
      <c r="L364">
        <f t="shared" si="23"/>
        <v>1.0882810000000001</v>
      </c>
      <c r="M364">
        <v>1088281</v>
      </c>
    </row>
    <row r="365" spans="1:13" x14ac:dyDescent="0.2">
      <c r="A365" s="1" t="s">
        <v>739</v>
      </c>
      <c r="B365" s="1">
        <f t="shared" si="20"/>
        <v>0.56367870370370365</v>
      </c>
      <c r="C365">
        <v>4044</v>
      </c>
      <c r="D365">
        <v>441</v>
      </c>
      <c r="E365">
        <v>1088281</v>
      </c>
      <c r="F365" t="s">
        <v>740</v>
      </c>
      <c r="I365" s="1">
        <v>0.56367870370370365</v>
      </c>
      <c r="J365" s="2">
        <f t="shared" si="21"/>
        <v>2.3989916359999999</v>
      </c>
      <c r="K365">
        <f t="shared" si="22"/>
        <v>4.0439999999999996</v>
      </c>
      <c r="L365">
        <f t="shared" si="23"/>
        <v>1.0882810000000001</v>
      </c>
      <c r="M365">
        <v>1088281</v>
      </c>
    </row>
    <row r="366" spans="1:13" x14ac:dyDescent="0.2">
      <c r="A366" s="1" t="s">
        <v>741</v>
      </c>
      <c r="B366" s="1">
        <f t="shared" si="20"/>
        <v>0.56369138888888892</v>
      </c>
      <c r="C366">
        <v>4044</v>
      </c>
      <c r="D366">
        <v>441</v>
      </c>
      <c r="E366">
        <v>1088281</v>
      </c>
      <c r="F366" t="s">
        <v>742</v>
      </c>
      <c r="I366" s="1">
        <v>0.56369138888888892</v>
      </c>
      <c r="J366" s="2">
        <f t="shared" si="21"/>
        <v>2.3989916359999999</v>
      </c>
      <c r="K366">
        <f t="shared" si="22"/>
        <v>4.0439999999999996</v>
      </c>
      <c r="L366">
        <f t="shared" si="23"/>
        <v>1.0882810000000001</v>
      </c>
      <c r="M366">
        <v>1088281</v>
      </c>
    </row>
    <row r="367" spans="1:13" x14ac:dyDescent="0.2">
      <c r="A367" s="1" t="s">
        <v>743</v>
      </c>
      <c r="B367" s="1">
        <f t="shared" si="20"/>
        <v>0.56370364583333332</v>
      </c>
      <c r="C367">
        <v>4044</v>
      </c>
      <c r="D367">
        <v>441</v>
      </c>
      <c r="E367">
        <v>1088281</v>
      </c>
      <c r="F367" t="s">
        <v>744</v>
      </c>
      <c r="I367" s="1">
        <v>0.56370364583333332</v>
      </c>
      <c r="J367" s="2">
        <f t="shared" si="21"/>
        <v>2.3989916359999999</v>
      </c>
      <c r="K367">
        <f t="shared" si="22"/>
        <v>4.0439999999999996</v>
      </c>
      <c r="L367">
        <f t="shared" si="23"/>
        <v>1.0882810000000001</v>
      </c>
      <c r="M367">
        <v>1088281</v>
      </c>
    </row>
    <row r="368" spans="1:13" x14ac:dyDescent="0.2">
      <c r="A368" s="1" t="s">
        <v>745</v>
      </c>
      <c r="B368" s="1">
        <f t="shared" si="20"/>
        <v>0.56371637731481483</v>
      </c>
      <c r="C368">
        <v>4044</v>
      </c>
      <c r="D368">
        <v>441</v>
      </c>
      <c r="E368">
        <v>1088281</v>
      </c>
      <c r="F368" t="s">
        <v>746</v>
      </c>
      <c r="I368" s="1">
        <v>0.56371637731481483</v>
      </c>
      <c r="J368" s="2">
        <f t="shared" si="21"/>
        <v>2.3989916359999999</v>
      </c>
      <c r="K368">
        <f t="shared" si="22"/>
        <v>4.0439999999999996</v>
      </c>
      <c r="L368">
        <f t="shared" si="23"/>
        <v>1.0882810000000001</v>
      </c>
      <c r="M368">
        <v>1088281</v>
      </c>
    </row>
    <row r="369" spans="1:13" x14ac:dyDescent="0.2">
      <c r="A369" s="1" t="s">
        <v>747</v>
      </c>
      <c r="B369" s="1">
        <f t="shared" si="20"/>
        <v>0.56372847222222222</v>
      </c>
      <c r="C369">
        <v>4044</v>
      </c>
      <c r="D369">
        <v>441</v>
      </c>
      <c r="E369">
        <v>1088281</v>
      </c>
      <c r="F369" t="s">
        <v>748</v>
      </c>
      <c r="I369" s="1">
        <v>0.56372847222222222</v>
      </c>
      <c r="J369" s="2">
        <f t="shared" si="21"/>
        <v>2.3989916359999999</v>
      </c>
      <c r="K369">
        <f t="shared" si="22"/>
        <v>4.0439999999999996</v>
      </c>
      <c r="L369">
        <f t="shared" si="23"/>
        <v>1.0882810000000001</v>
      </c>
      <c r="M369">
        <v>1088281</v>
      </c>
    </row>
    <row r="370" spans="1:13" x14ac:dyDescent="0.2">
      <c r="A370" s="1" t="s">
        <v>749</v>
      </c>
      <c r="B370" s="1">
        <f t="shared" si="20"/>
        <v>0.56374078703703701</v>
      </c>
      <c r="C370">
        <v>4044</v>
      </c>
      <c r="D370">
        <v>441</v>
      </c>
      <c r="E370">
        <v>1088281</v>
      </c>
      <c r="F370" t="s">
        <v>750</v>
      </c>
      <c r="I370" s="1">
        <v>0.56374078703703701</v>
      </c>
      <c r="J370" s="2">
        <f t="shared" si="21"/>
        <v>2.3989916359999999</v>
      </c>
      <c r="K370">
        <f t="shared" si="22"/>
        <v>4.0439999999999996</v>
      </c>
      <c r="L370">
        <f t="shared" si="23"/>
        <v>1.0882810000000001</v>
      </c>
      <c r="M370">
        <v>1088281</v>
      </c>
    </row>
    <row r="371" spans="1:13" x14ac:dyDescent="0.2">
      <c r="A371" s="1" t="s">
        <v>751</v>
      </c>
      <c r="B371" s="1">
        <f t="shared" si="20"/>
        <v>0.56375305555555555</v>
      </c>
      <c r="C371">
        <v>4044</v>
      </c>
      <c r="D371">
        <v>441</v>
      </c>
      <c r="E371">
        <v>1088281</v>
      </c>
      <c r="F371" t="s">
        <v>752</v>
      </c>
      <c r="I371" s="1">
        <v>0.56375305555555555</v>
      </c>
      <c r="J371" s="2">
        <f t="shared" si="21"/>
        <v>2.3989916359999999</v>
      </c>
      <c r="K371">
        <f t="shared" si="22"/>
        <v>4.0439999999999996</v>
      </c>
      <c r="L371">
        <f t="shared" si="23"/>
        <v>1.0882810000000001</v>
      </c>
      <c r="M371">
        <v>1088281</v>
      </c>
    </row>
    <row r="372" spans="1:13" x14ac:dyDescent="0.2">
      <c r="A372" s="1" t="s">
        <v>753</v>
      </c>
      <c r="B372" s="1">
        <f t="shared" si="20"/>
        <v>0.56376574074074071</v>
      </c>
      <c r="C372">
        <v>4045</v>
      </c>
      <c r="D372">
        <v>436</v>
      </c>
      <c r="E372">
        <v>1053125</v>
      </c>
      <c r="F372" t="s">
        <v>754</v>
      </c>
      <c r="I372" s="1">
        <v>0.56376574074074071</v>
      </c>
      <c r="J372" s="2">
        <f t="shared" si="21"/>
        <v>2.5401093750000001</v>
      </c>
      <c r="K372">
        <f t="shared" si="22"/>
        <v>4.0449999999999999</v>
      </c>
      <c r="L372">
        <f t="shared" si="23"/>
        <v>1.0531250000000001</v>
      </c>
      <c r="M372">
        <v>1053125</v>
      </c>
    </row>
    <row r="373" spans="1:13" x14ac:dyDescent="0.2">
      <c r="A373" s="1" t="s">
        <v>755</v>
      </c>
      <c r="B373" s="1">
        <f t="shared" si="20"/>
        <v>0.56377837962962962</v>
      </c>
      <c r="C373">
        <v>4045</v>
      </c>
      <c r="D373">
        <v>436</v>
      </c>
      <c r="E373">
        <v>1053125</v>
      </c>
      <c r="F373" t="s">
        <v>756</v>
      </c>
      <c r="I373" s="1">
        <v>0.56377837962962962</v>
      </c>
      <c r="J373" s="2">
        <f t="shared" si="21"/>
        <v>2.5401093750000001</v>
      </c>
      <c r="K373">
        <f t="shared" si="22"/>
        <v>4.0449999999999999</v>
      </c>
      <c r="L373">
        <f t="shared" si="23"/>
        <v>1.0531250000000001</v>
      </c>
      <c r="M373">
        <v>1053125</v>
      </c>
    </row>
    <row r="374" spans="1:13" x14ac:dyDescent="0.2">
      <c r="A374" s="1" t="s">
        <v>757</v>
      </c>
      <c r="B374" s="1">
        <f t="shared" si="20"/>
        <v>0.56379107638888892</v>
      </c>
      <c r="C374">
        <v>4045</v>
      </c>
      <c r="D374">
        <v>436</v>
      </c>
      <c r="E374">
        <v>1053125</v>
      </c>
      <c r="F374" t="s">
        <v>758</v>
      </c>
      <c r="I374" s="1">
        <v>0.56379107638888892</v>
      </c>
      <c r="J374" s="2">
        <f t="shared" si="21"/>
        <v>2.5401093750000001</v>
      </c>
      <c r="K374">
        <f t="shared" si="22"/>
        <v>4.0449999999999999</v>
      </c>
      <c r="L374">
        <f t="shared" si="23"/>
        <v>1.0531250000000001</v>
      </c>
      <c r="M374">
        <v>1053125</v>
      </c>
    </row>
    <row r="375" spans="1:13" x14ac:dyDescent="0.2">
      <c r="A375" s="1" t="s">
        <v>759</v>
      </c>
      <c r="B375" s="1">
        <f t="shared" si="20"/>
        <v>0.56380365740740734</v>
      </c>
      <c r="C375">
        <v>4045</v>
      </c>
      <c r="D375">
        <v>436</v>
      </c>
      <c r="E375">
        <v>1053125</v>
      </c>
      <c r="F375" t="s">
        <v>760</v>
      </c>
      <c r="I375" s="1">
        <v>0.56380365740740734</v>
      </c>
      <c r="J375" s="2">
        <f t="shared" si="21"/>
        <v>2.5401093750000001</v>
      </c>
      <c r="K375">
        <f t="shared" si="22"/>
        <v>4.0449999999999999</v>
      </c>
      <c r="L375">
        <f t="shared" si="23"/>
        <v>1.0531250000000001</v>
      </c>
      <c r="M375">
        <v>1053125</v>
      </c>
    </row>
    <row r="376" spans="1:13" x14ac:dyDescent="0.2">
      <c r="A376" s="1" t="s">
        <v>761</v>
      </c>
      <c r="B376" s="1">
        <f t="shared" si="20"/>
        <v>0.56381615740740743</v>
      </c>
      <c r="C376">
        <v>4045</v>
      </c>
      <c r="D376">
        <v>436</v>
      </c>
      <c r="E376">
        <v>1053125</v>
      </c>
      <c r="F376" t="s">
        <v>762</v>
      </c>
      <c r="I376" s="1">
        <v>0.56381615740740743</v>
      </c>
      <c r="J376" s="2">
        <f t="shared" si="21"/>
        <v>2.5401093750000001</v>
      </c>
      <c r="K376">
        <f t="shared" si="22"/>
        <v>4.0449999999999999</v>
      </c>
      <c r="L376">
        <f t="shared" si="23"/>
        <v>1.0531250000000001</v>
      </c>
      <c r="M376">
        <v>1053125</v>
      </c>
    </row>
    <row r="377" spans="1:13" x14ac:dyDescent="0.2">
      <c r="A377" s="1" t="s">
        <v>763</v>
      </c>
      <c r="B377" s="1">
        <f t="shared" si="20"/>
        <v>0.56382883101851855</v>
      </c>
      <c r="C377">
        <v>4045</v>
      </c>
      <c r="D377">
        <v>436</v>
      </c>
      <c r="E377">
        <v>1053125</v>
      </c>
      <c r="F377" t="s">
        <v>764</v>
      </c>
      <c r="I377" s="1">
        <v>0.56382883101851855</v>
      </c>
      <c r="J377" s="2">
        <f t="shared" si="21"/>
        <v>2.5401093750000001</v>
      </c>
      <c r="K377">
        <f t="shared" si="22"/>
        <v>4.0449999999999999</v>
      </c>
      <c r="L377">
        <f t="shared" si="23"/>
        <v>1.0531250000000001</v>
      </c>
      <c r="M377">
        <v>1053125</v>
      </c>
    </row>
    <row r="378" spans="1:13" x14ac:dyDescent="0.2">
      <c r="A378" s="1" t="s">
        <v>765</v>
      </c>
      <c r="B378" s="1">
        <f t="shared" si="20"/>
        <v>0.56384149305555553</v>
      </c>
      <c r="C378">
        <v>4045</v>
      </c>
      <c r="D378">
        <v>436</v>
      </c>
      <c r="E378">
        <v>1053125</v>
      </c>
      <c r="F378" t="s">
        <v>766</v>
      </c>
      <c r="I378" s="1">
        <v>0.56384149305555553</v>
      </c>
      <c r="J378" s="2">
        <f t="shared" si="21"/>
        <v>2.5401093750000001</v>
      </c>
      <c r="K378">
        <f t="shared" si="22"/>
        <v>4.0449999999999999</v>
      </c>
      <c r="L378">
        <f t="shared" si="23"/>
        <v>1.0531250000000001</v>
      </c>
      <c r="M378">
        <v>1053125</v>
      </c>
    </row>
    <row r="379" spans="1:13" x14ac:dyDescent="0.2">
      <c r="A379" s="1" t="s">
        <v>767</v>
      </c>
      <c r="B379" s="1">
        <f t="shared" si="20"/>
        <v>0.56385414351851848</v>
      </c>
      <c r="C379">
        <v>4045</v>
      </c>
      <c r="D379">
        <v>436</v>
      </c>
      <c r="E379">
        <v>1053125</v>
      </c>
      <c r="F379" t="s">
        <v>768</v>
      </c>
      <c r="I379" s="1">
        <v>0.56385414351851848</v>
      </c>
      <c r="J379" s="2">
        <f t="shared" si="21"/>
        <v>2.5401093750000001</v>
      </c>
      <c r="K379">
        <f t="shared" si="22"/>
        <v>4.0449999999999999</v>
      </c>
      <c r="L379">
        <f t="shared" si="23"/>
        <v>1.0531250000000001</v>
      </c>
      <c r="M379">
        <v>1053125</v>
      </c>
    </row>
    <row r="380" spans="1:13" x14ac:dyDescent="0.2">
      <c r="A380" s="1" t="s">
        <v>769</v>
      </c>
      <c r="B380" s="1">
        <f t="shared" si="20"/>
        <v>0.56386688657407413</v>
      </c>
      <c r="C380">
        <v>4045</v>
      </c>
      <c r="D380">
        <v>436</v>
      </c>
      <c r="E380">
        <v>1053125</v>
      </c>
      <c r="F380" t="s">
        <v>770</v>
      </c>
      <c r="I380" s="1">
        <v>0.56386688657407413</v>
      </c>
      <c r="J380" s="2">
        <f t="shared" si="21"/>
        <v>2.5401093750000001</v>
      </c>
      <c r="K380">
        <f t="shared" si="22"/>
        <v>4.0449999999999999</v>
      </c>
      <c r="L380">
        <f t="shared" si="23"/>
        <v>1.0531250000000001</v>
      </c>
      <c r="M380">
        <v>1053125</v>
      </c>
    </row>
    <row r="381" spans="1:13" x14ac:dyDescent="0.2">
      <c r="A381" s="1" t="s">
        <v>771</v>
      </c>
      <c r="B381" s="1">
        <f t="shared" si="20"/>
        <v>0.56387957175925929</v>
      </c>
      <c r="C381">
        <v>4051</v>
      </c>
      <c r="D381">
        <v>432</v>
      </c>
      <c r="E381">
        <v>1149218</v>
      </c>
      <c r="F381" t="s">
        <v>772</v>
      </c>
      <c r="I381" s="1">
        <v>0.56387957175925929</v>
      </c>
      <c r="J381" s="2">
        <f t="shared" si="21"/>
        <v>2.1445178819999997</v>
      </c>
      <c r="K381">
        <f t="shared" si="22"/>
        <v>4.0510000000000002</v>
      </c>
      <c r="L381">
        <f t="shared" si="23"/>
        <v>1.1492180000000001</v>
      </c>
      <c r="M381">
        <v>1149218</v>
      </c>
    </row>
    <row r="382" spans="1:13" x14ac:dyDescent="0.2">
      <c r="A382" s="1" t="s">
        <v>773</v>
      </c>
      <c r="B382" s="1">
        <f t="shared" si="20"/>
        <v>0.56389231481481483</v>
      </c>
      <c r="C382">
        <v>4051</v>
      </c>
      <c r="D382">
        <v>432</v>
      </c>
      <c r="E382">
        <v>1149218</v>
      </c>
      <c r="F382" t="s">
        <v>774</v>
      </c>
      <c r="I382" s="1">
        <v>0.56389231481481483</v>
      </c>
      <c r="J382" s="2">
        <f t="shared" si="21"/>
        <v>2.1445178819999997</v>
      </c>
      <c r="K382">
        <f t="shared" si="22"/>
        <v>4.0510000000000002</v>
      </c>
      <c r="L382">
        <f t="shared" si="23"/>
        <v>1.1492180000000001</v>
      </c>
      <c r="M382">
        <v>1149218</v>
      </c>
    </row>
    <row r="383" spans="1:13" x14ac:dyDescent="0.2">
      <c r="A383" s="1" t="s">
        <v>775</v>
      </c>
      <c r="B383" s="1">
        <f t="shared" si="20"/>
        <v>0.56390480324074077</v>
      </c>
      <c r="C383">
        <v>4051</v>
      </c>
      <c r="D383">
        <v>432</v>
      </c>
      <c r="E383">
        <v>1149218</v>
      </c>
      <c r="F383" t="s">
        <v>776</v>
      </c>
      <c r="I383" s="1">
        <v>0.56390480324074077</v>
      </c>
      <c r="J383" s="2">
        <f t="shared" si="21"/>
        <v>2.1445178819999997</v>
      </c>
      <c r="K383">
        <f t="shared" si="22"/>
        <v>4.0510000000000002</v>
      </c>
      <c r="L383">
        <f t="shared" si="23"/>
        <v>1.1492180000000001</v>
      </c>
      <c r="M383">
        <v>1149218</v>
      </c>
    </row>
    <row r="384" spans="1:13" x14ac:dyDescent="0.2">
      <c r="A384" s="1" t="s">
        <v>777</v>
      </c>
      <c r="B384" s="1">
        <f t="shared" si="20"/>
        <v>0.5639176041666667</v>
      </c>
      <c r="C384">
        <v>4051</v>
      </c>
      <c r="D384">
        <v>432</v>
      </c>
      <c r="E384">
        <v>1149218</v>
      </c>
      <c r="F384" t="s">
        <v>778</v>
      </c>
      <c r="I384" s="1">
        <v>0.5639176041666667</v>
      </c>
      <c r="J384" s="2">
        <f t="shared" si="21"/>
        <v>2.1445178819999997</v>
      </c>
      <c r="K384">
        <f t="shared" si="22"/>
        <v>4.0510000000000002</v>
      </c>
      <c r="L384">
        <f t="shared" si="23"/>
        <v>1.1492180000000001</v>
      </c>
      <c r="M384">
        <v>1149218</v>
      </c>
    </row>
    <row r="385" spans="1:13" x14ac:dyDescent="0.2">
      <c r="A385" s="1" t="s">
        <v>779</v>
      </c>
      <c r="B385" s="1">
        <f t="shared" si="20"/>
        <v>0.56393026620370368</v>
      </c>
      <c r="C385">
        <v>4051</v>
      </c>
      <c r="D385">
        <v>432</v>
      </c>
      <c r="E385">
        <v>1149218</v>
      </c>
      <c r="F385" t="s">
        <v>780</v>
      </c>
      <c r="I385" s="1">
        <v>0.56393026620370368</v>
      </c>
      <c r="J385" s="2">
        <f t="shared" si="21"/>
        <v>2.1445178819999997</v>
      </c>
      <c r="K385">
        <f t="shared" si="22"/>
        <v>4.0510000000000002</v>
      </c>
      <c r="L385">
        <f t="shared" si="23"/>
        <v>1.1492180000000001</v>
      </c>
      <c r="M385">
        <v>1149218</v>
      </c>
    </row>
    <row r="386" spans="1:13" x14ac:dyDescent="0.2">
      <c r="A386" s="1" t="s">
        <v>781</v>
      </c>
      <c r="B386" s="1">
        <f t="shared" si="20"/>
        <v>0.56394296296296298</v>
      </c>
      <c r="C386">
        <v>4051</v>
      </c>
      <c r="D386">
        <v>432</v>
      </c>
      <c r="E386">
        <v>1149218</v>
      </c>
      <c r="F386" t="s">
        <v>782</v>
      </c>
      <c r="I386" s="1">
        <v>0.56394296296296298</v>
      </c>
      <c r="J386" s="2">
        <f t="shared" si="21"/>
        <v>2.1445178819999997</v>
      </c>
      <c r="K386">
        <f t="shared" si="22"/>
        <v>4.0510000000000002</v>
      </c>
      <c r="L386">
        <f t="shared" si="23"/>
        <v>1.1492180000000001</v>
      </c>
      <c r="M386">
        <v>1149218</v>
      </c>
    </row>
    <row r="387" spans="1:13" x14ac:dyDescent="0.2">
      <c r="A387" s="1" t="s">
        <v>783</v>
      </c>
      <c r="B387" s="1">
        <f t="shared" ref="B387:B426" si="24">TIMEVALUE(A387)</f>
        <v>0.56395557870370372</v>
      </c>
      <c r="C387">
        <v>4051</v>
      </c>
      <c r="D387">
        <v>432</v>
      </c>
      <c r="E387">
        <v>1149218</v>
      </c>
      <c r="F387" t="s">
        <v>784</v>
      </c>
      <c r="I387" s="1">
        <v>0.56395557870370372</v>
      </c>
      <c r="J387" s="2">
        <f t="shared" ref="J387:J426" si="25">-C387*E387/(1000000000)+6.8</f>
        <v>2.1445178819999997</v>
      </c>
      <c r="K387">
        <f t="shared" ref="K387:K426" si="26">C387/1000</f>
        <v>4.0510000000000002</v>
      </c>
      <c r="L387">
        <f t="shared" ref="L387:L426" si="27">E387/1000000</f>
        <v>1.1492180000000001</v>
      </c>
      <c r="M387">
        <v>1149218</v>
      </c>
    </row>
    <row r="388" spans="1:13" x14ac:dyDescent="0.2">
      <c r="A388" s="1" t="s">
        <v>785</v>
      </c>
      <c r="B388" s="1">
        <f t="shared" si="24"/>
        <v>0.56396832175925926</v>
      </c>
      <c r="C388">
        <v>4051</v>
      </c>
      <c r="D388">
        <v>432</v>
      </c>
      <c r="E388">
        <v>1149218</v>
      </c>
      <c r="F388" t="s">
        <v>786</v>
      </c>
      <c r="I388" s="1">
        <v>0.56396832175925926</v>
      </c>
      <c r="J388" s="2">
        <f t="shared" si="25"/>
        <v>2.1445178819999997</v>
      </c>
      <c r="K388">
        <f t="shared" si="26"/>
        <v>4.0510000000000002</v>
      </c>
      <c r="L388">
        <f t="shared" si="27"/>
        <v>1.1492180000000001</v>
      </c>
      <c r="M388">
        <v>1149218</v>
      </c>
    </row>
    <row r="389" spans="1:13" x14ac:dyDescent="0.2">
      <c r="A389" s="1" t="s">
        <v>787</v>
      </c>
      <c r="B389" s="1">
        <f t="shared" si="24"/>
        <v>0.56398104166666663</v>
      </c>
      <c r="C389">
        <v>4051</v>
      </c>
      <c r="D389">
        <v>432</v>
      </c>
      <c r="E389">
        <v>1149218</v>
      </c>
      <c r="F389" t="s">
        <v>788</v>
      </c>
      <c r="I389" s="1">
        <v>0.56398104166666663</v>
      </c>
      <c r="J389" s="2">
        <f t="shared" si="25"/>
        <v>2.1445178819999997</v>
      </c>
      <c r="K389">
        <f t="shared" si="26"/>
        <v>4.0510000000000002</v>
      </c>
      <c r="L389">
        <f t="shared" si="27"/>
        <v>1.1492180000000001</v>
      </c>
      <c r="M389">
        <v>1149218</v>
      </c>
    </row>
    <row r="390" spans="1:13" x14ac:dyDescent="0.2">
      <c r="A390" s="1" t="s">
        <v>789</v>
      </c>
      <c r="B390" s="1">
        <f t="shared" si="24"/>
        <v>0.56399374999999996</v>
      </c>
      <c r="C390">
        <v>4051</v>
      </c>
      <c r="D390">
        <v>432</v>
      </c>
      <c r="E390">
        <v>1149218</v>
      </c>
      <c r="F390" t="s">
        <v>790</v>
      </c>
      <c r="I390" s="1">
        <v>0.56399374999999996</v>
      </c>
      <c r="J390" s="2">
        <f t="shared" si="25"/>
        <v>2.1445178819999997</v>
      </c>
      <c r="K390">
        <f t="shared" si="26"/>
        <v>4.0510000000000002</v>
      </c>
      <c r="L390">
        <f t="shared" si="27"/>
        <v>1.1492180000000001</v>
      </c>
      <c r="M390">
        <v>1149218</v>
      </c>
    </row>
    <row r="391" spans="1:13" x14ac:dyDescent="0.2">
      <c r="A391" s="1" t="s">
        <v>791</v>
      </c>
      <c r="B391" s="1">
        <f t="shared" si="24"/>
        <v>0.56400653935185185</v>
      </c>
      <c r="C391">
        <v>4056</v>
      </c>
      <c r="D391">
        <v>428</v>
      </c>
      <c r="E391">
        <v>1121875</v>
      </c>
      <c r="F391" t="s">
        <v>792</v>
      </c>
      <c r="I391" s="1">
        <v>0.56400653935185185</v>
      </c>
      <c r="J391" s="2">
        <f t="shared" si="25"/>
        <v>2.2496749999999999</v>
      </c>
      <c r="K391">
        <f t="shared" si="26"/>
        <v>4.056</v>
      </c>
      <c r="L391">
        <f t="shared" si="27"/>
        <v>1.121875</v>
      </c>
      <c r="M391">
        <v>1121875</v>
      </c>
    </row>
    <row r="392" spans="1:13" x14ac:dyDescent="0.2">
      <c r="A392" s="1" t="s">
        <v>793</v>
      </c>
      <c r="B392" s="1">
        <f t="shared" si="24"/>
        <v>0.56401925925925933</v>
      </c>
      <c r="C392">
        <v>4056</v>
      </c>
      <c r="D392">
        <v>428</v>
      </c>
      <c r="E392">
        <v>1121875</v>
      </c>
      <c r="F392" t="s">
        <v>794</v>
      </c>
      <c r="I392" s="1">
        <v>0.56401925925925933</v>
      </c>
      <c r="J392" s="2">
        <f t="shared" si="25"/>
        <v>2.2496749999999999</v>
      </c>
      <c r="K392">
        <f t="shared" si="26"/>
        <v>4.056</v>
      </c>
      <c r="L392">
        <f t="shared" si="27"/>
        <v>1.121875</v>
      </c>
      <c r="M392">
        <v>1121875</v>
      </c>
    </row>
    <row r="393" spans="1:13" x14ac:dyDescent="0.2">
      <c r="A393" s="1" t="s">
        <v>795</v>
      </c>
      <c r="B393" s="1">
        <f t="shared" si="24"/>
        <v>0.56403218750000006</v>
      </c>
      <c r="C393">
        <v>4056</v>
      </c>
      <c r="D393">
        <v>428</v>
      </c>
      <c r="E393">
        <v>1121875</v>
      </c>
      <c r="F393" t="s">
        <v>796</v>
      </c>
      <c r="I393" s="1">
        <v>0.56403218750000006</v>
      </c>
      <c r="J393" s="2">
        <f t="shared" si="25"/>
        <v>2.2496749999999999</v>
      </c>
      <c r="K393">
        <f t="shared" si="26"/>
        <v>4.056</v>
      </c>
      <c r="L393">
        <f t="shared" si="27"/>
        <v>1.121875</v>
      </c>
      <c r="M393">
        <v>1121875</v>
      </c>
    </row>
    <row r="394" spans="1:13" x14ac:dyDescent="0.2">
      <c r="A394" s="1" t="s">
        <v>797</v>
      </c>
      <c r="B394" s="1">
        <f t="shared" si="24"/>
        <v>0.5640449305555556</v>
      </c>
      <c r="C394">
        <v>4056</v>
      </c>
      <c r="D394">
        <v>428</v>
      </c>
      <c r="E394">
        <v>1121875</v>
      </c>
      <c r="F394" t="s">
        <v>798</v>
      </c>
      <c r="I394" s="1">
        <v>0.5640449305555556</v>
      </c>
      <c r="J394" s="2">
        <f t="shared" si="25"/>
        <v>2.2496749999999999</v>
      </c>
      <c r="K394">
        <f t="shared" si="26"/>
        <v>4.056</v>
      </c>
      <c r="L394">
        <f t="shared" si="27"/>
        <v>1.121875</v>
      </c>
      <c r="M394">
        <v>1121875</v>
      </c>
    </row>
    <row r="395" spans="1:13" x14ac:dyDescent="0.2">
      <c r="A395" s="1" t="s">
        <v>799</v>
      </c>
      <c r="B395" s="1">
        <f t="shared" si="24"/>
        <v>0.56405760416666662</v>
      </c>
      <c r="C395">
        <v>4056</v>
      </c>
      <c r="D395">
        <v>428</v>
      </c>
      <c r="E395">
        <v>1121875</v>
      </c>
      <c r="F395" t="s">
        <v>800</v>
      </c>
      <c r="I395" s="1">
        <v>0.56405760416666662</v>
      </c>
      <c r="J395" s="2">
        <f t="shared" si="25"/>
        <v>2.2496749999999999</v>
      </c>
      <c r="K395">
        <f t="shared" si="26"/>
        <v>4.056</v>
      </c>
      <c r="L395">
        <f t="shared" si="27"/>
        <v>1.121875</v>
      </c>
      <c r="M395">
        <v>1121875</v>
      </c>
    </row>
    <row r="396" spans="1:13" x14ac:dyDescent="0.2">
      <c r="A396" s="1" t="s">
        <v>801</v>
      </c>
      <c r="B396" s="1">
        <f t="shared" si="24"/>
        <v>0.56406989583333333</v>
      </c>
      <c r="C396">
        <v>4056</v>
      </c>
      <c r="D396">
        <v>428</v>
      </c>
      <c r="E396">
        <v>1121875</v>
      </c>
      <c r="F396" t="s">
        <v>802</v>
      </c>
      <c r="I396" s="1">
        <v>0.56406989583333333</v>
      </c>
      <c r="J396" s="2">
        <f t="shared" si="25"/>
        <v>2.2496749999999999</v>
      </c>
      <c r="K396">
        <f t="shared" si="26"/>
        <v>4.056</v>
      </c>
      <c r="L396">
        <f t="shared" si="27"/>
        <v>1.121875</v>
      </c>
      <c r="M396">
        <v>1121875</v>
      </c>
    </row>
    <row r="397" spans="1:13" x14ac:dyDescent="0.2">
      <c r="A397" s="1" t="s">
        <v>803</v>
      </c>
      <c r="B397" s="1">
        <f t="shared" si="24"/>
        <v>0.56408255787037043</v>
      </c>
      <c r="C397">
        <v>4056</v>
      </c>
      <c r="D397">
        <v>428</v>
      </c>
      <c r="E397">
        <v>1121875</v>
      </c>
      <c r="F397" t="s">
        <v>804</v>
      </c>
      <c r="I397" s="1">
        <v>0.56408255787037043</v>
      </c>
      <c r="J397" s="2">
        <f t="shared" si="25"/>
        <v>2.2496749999999999</v>
      </c>
      <c r="K397">
        <f t="shared" si="26"/>
        <v>4.056</v>
      </c>
      <c r="L397">
        <f t="shared" si="27"/>
        <v>1.121875</v>
      </c>
      <c r="M397">
        <v>1121875</v>
      </c>
    </row>
    <row r="398" spans="1:13" x14ac:dyDescent="0.2">
      <c r="A398" s="1" t="s">
        <v>805</v>
      </c>
      <c r="B398" s="1">
        <f t="shared" si="24"/>
        <v>0.56409523148148155</v>
      </c>
      <c r="C398">
        <v>4056</v>
      </c>
      <c r="D398">
        <v>428</v>
      </c>
      <c r="E398">
        <v>1121875</v>
      </c>
      <c r="F398" t="s">
        <v>806</v>
      </c>
      <c r="I398" s="1">
        <v>0.56409523148148155</v>
      </c>
      <c r="J398" s="2">
        <f t="shared" si="25"/>
        <v>2.2496749999999999</v>
      </c>
      <c r="K398">
        <f t="shared" si="26"/>
        <v>4.056</v>
      </c>
      <c r="L398">
        <f t="shared" si="27"/>
        <v>1.121875</v>
      </c>
      <c r="M398">
        <v>1121875</v>
      </c>
    </row>
    <row r="399" spans="1:13" x14ac:dyDescent="0.2">
      <c r="A399" s="1" t="s">
        <v>807</v>
      </c>
      <c r="B399" s="1">
        <f t="shared" si="24"/>
        <v>0.56410776620370373</v>
      </c>
      <c r="C399">
        <v>4056</v>
      </c>
      <c r="D399">
        <v>428</v>
      </c>
      <c r="E399">
        <v>1121875</v>
      </c>
      <c r="F399" t="s">
        <v>808</v>
      </c>
      <c r="I399" s="1">
        <v>0.56410776620370373</v>
      </c>
      <c r="J399" s="2">
        <f t="shared" si="25"/>
        <v>2.2496749999999999</v>
      </c>
      <c r="K399">
        <f t="shared" si="26"/>
        <v>4.056</v>
      </c>
      <c r="L399">
        <f t="shared" si="27"/>
        <v>1.121875</v>
      </c>
      <c r="M399">
        <v>1121875</v>
      </c>
    </row>
    <row r="400" spans="1:13" x14ac:dyDescent="0.2">
      <c r="A400" s="1" t="s">
        <v>809</v>
      </c>
      <c r="B400" s="1">
        <f t="shared" si="24"/>
        <v>0.5641203587962963</v>
      </c>
      <c r="C400">
        <v>4054</v>
      </c>
      <c r="D400">
        <v>422</v>
      </c>
      <c r="E400">
        <v>1078906</v>
      </c>
      <c r="F400" t="s">
        <v>810</v>
      </c>
      <c r="I400" s="1">
        <v>0.5641203587962963</v>
      </c>
      <c r="J400" s="2">
        <f t="shared" si="25"/>
        <v>2.4261150759999994</v>
      </c>
      <c r="K400">
        <f t="shared" si="26"/>
        <v>4.0540000000000003</v>
      </c>
      <c r="L400">
        <f t="shared" si="27"/>
        <v>1.0789059999999999</v>
      </c>
      <c r="M400">
        <v>1078906</v>
      </c>
    </row>
    <row r="401" spans="1:13" x14ac:dyDescent="0.2">
      <c r="A401" s="1" t="s">
        <v>811</v>
      </c>
      <c r="B401" s="1">
        <f t="shared" si="24"/>
        <v>0.56413292824074068</v>
      </c>
      <c r="C401">
        <v>4054</v>
      </c>
      <c r="D401">
        <v>422</v>
      </c>
      <c r="E401">
        <v>1078906</v>
      </c>
      <c r="F401" t="s">
        <v>812</v>
      </c>
      <c r="I401" s="1">
        <v>0.56413292824074068</v>
      </c>
      <c r="J401" s="2">
        <f t="shared" si="25"/>
        <v>2.4261150759999994</v>
      </c>
      <c r="K401">
        <f t="shared" si="26"/>
        <v>4.0540000000000003</v>
      </c>
      <c r="L401">
        <f t="shared" si="27"/>
        <v>1.0789059999999999</v>
      </c>
      <c r="M401">
        <v>1078906</v>
      </c>
    </row>
    <row r="402" spans="1:13" x14ac:dyDescent="0.2">
      <c r="A402" s="1" t="s">
        <v>813</v>
      </c>
      <c r="B402" s="1">
        <f t="shared" si="24"/>
        <v>0.56414519675925923</v>
      </c>
      <c r="C402">
        <v>4054</v>
      </c>
      <c r="D402">
        <v>422</v>
      </c>
      <c r="E402">
        <v>1078906</v>
      </c>
      <c r="F402" t="s">
        <v>814</v>
      </c>
      <c r="I402" s="1">
        <v>0.56414519675925923</v>
      </c>
      <c r="J402" s="2">
        <f t="shared" si="25"/>
        <v>2.4261150759999994</v>
      </c>
      <c r="K402">
        <f t="shared" si="26"/>
        <v>4.0540000000000003</v>
      </c>
      <c r="L402">
        <f t="shared" si="27"/>
        <v>1.0789059999999999</v>
      </c>
      <c r="M402">
        <v>1078906</v>
      </c>
    </row>
    <row r="403" spans="1:13" x14ac:dyDescent="0.2">
      <c r="A403" s="1" t="s">
        <v>815</v>
      </c>
      <c r="B403" s="1">
        <f t="shared" si="24"/>
        <v>0.56415793981481477</v>
      </c>
      <c r="C403">
        <v>4054</v>
      </c>
      <c r="D403">
        <v>422</v>
      </c>
      <c r="E403">
        <v>1078906</v>
      </c>
      <c r="F403" t="s">
        <v>816</v>
      </c>
      <c r="I403" s="1">
        <v>0.56415793981481477</v>
      </c>
      <c r="J403" s="2">
        <f t="shared" si="25"/>
        <v>2.4261150759999994</v>
      </c>
      <c r="K403">
        <f t="shared" si="26"/>
        <v>4.0540000000000003</v>
      </c>
      <c r="L403">
        <f t="shared" si="27"/>
        <v>1.0789059999999999</v>
      </c>
      <c r="M403">
        <v>1078906</v>
      </c>
    </row>
    <row r="404" spans="1:13" x14ac:dyDescent="0.2">
      <c r="A404" s="1" t="s">
        <v>817</v>
      </c>
      <c r="B404" s="1">
        <f t="shared" si="24"/>
        <v>0.56417062499999993</v>
      </c>
      <c r="C404">
        <v>4054</v>
      </c>
      <c r="D404">
        <v>422</v>
      </c>
      <c r="E404">
        <v>1078906</v>
      </c>
      <c r="F404" t="s">
        <v>818</v>
      </c>
      <c r="I404" s="1">
        <v>0.56417062499999993</v>
      </c>
      <c r="J404" s="2">
        <f t="shared" si="25"/>
        <v>2.4261150759999994</v>
      </c>
      <c r="K404">
        <f t="shared" si="26"/>
        <v>4.0540000000000003</v>
      </c>
      <c r="L404">
        <f t="shared" si="27"/>
        <v>1.0789059999999999</v>
      </c>
      <c r="M404">
        <v>1078906</v>
      </c>
    </row>
    <row r="405" spans="1:13" x14ac:dyDescent="0.2">
      <c r="A405" s="1" t="s">
        <v>819</v>
      </c>
      <c r="B405" s="1">
        <f t="shared" si="24"/>
        <v>0.56418320601851846</v>
      </c>
      <c r="C405">
        <v>4054</v>
      </c>
      <c r="D405">
        <v>422</v>
      </c>
      <c r="E405">
        <v>1078906</v>
      </c>
      <c r="F405" t="s">
        <v>820</v>
      </c>
      <c r="I405" s="1">
        <v>0.56418320601851846</v>
      </c>
      <c r="J405" s="2">
        <f t="shared" si="25"/>
        <v>2.4261150759999994</v>
      </c>
      <c r="K405">
        <f t="shared" si="26"/>
        <v>4.0540000000000003</v>
      </c>
      <c r="L405">
        <f t="shared" si="27"/>
        <v>1.0789059999999999</v>
      </c>
      <c r="M405">
        <v>1078906</v>
      </c>
    </row>
    <row r="406" spans="1:13" x14ac:dyDescent="0.2">
      <c r="A406" s="1" t="s">
        <v>821</v>
      </c>
      <c r="B406" s="1">
        <f t="shared" si="24"/>
        <v>0.56419606481481488</v>
      </c>
      <c r="C406">
        <v>4054</v>
      </c>
      <c r="D406">
        <v>422</v>
      </c>
      <c r="E406">
        <v>1078906</v>
      </c>
      <c r="F406" t="s">
        <v>822</v>
      </c>
      <c r="I406" s="1">
        <v>0.56419606481481488</v>
      </c>
      <c r="J406" s="2">
        <f t="shared" si="25"/>
        <v>2.4261150759999994</v>
      </c>
      <c r="K406">
        <f t="shared" si="26"/>
        <v>4.0540000000000003</v>
      </c>
      <c r="L406">
        <f t="shared" si="27"/>
        <v>1.0789059999999999</v>
      </c>
      <c r="M406">
        <v>1078906</v>
      </c>
    </row>
    <row r="407" spans="1:13" x14ac:dyDescent="0.2">
      <c r="A407" s="1" t="s">
        <v>823</v>
      </c>
      <c r="B407" s="1">
        <f t="shared" si="24"/>
        <v>0.56420884259259263</v>
      </c>
      <c r="C407">
        <v>4054</v>
      </c>
      <c r="D407">
        <v>422</v>
      </c>
      <c r="E407">
        <v>1078906</v>
      </c>
      <c r="F407" t="s">
        <v>824</v>
      </c>
      <c r="I407" s="1">
        <v>0.56420884259259263</v>
      </c>
      <c r="J407" s="2">
        <f t="shared" si="25"/>
        <v>2.4261150759999994</v>
      </c>
      <c r="K407">
        <f t="shared" si="26"/>
        <v>4.0540000000000003</v>
      </c>
      <c r="L407">
        <f t="shared" si="27"/>
        <v>1.0789059999999999</v>
      </c>
      <c r="M407">
        <v>1078906</v>
      </c>
    </row>
    <row r="408" spans="1:13" x14ac:dyDescent="0.2">
      <c r="A408" s="1" t="s">
        <v>825</v>
      </c>
      <c r="B408" s="1">
        <f t="shared" si="24"/>
        <v>0.56422120370370366</v>
      </c>
      <c r="C408">
        <v>4054</v>
      </c>
      <c r="D408">
        <v>422</v>
      </c>
      <c r="E408">
        <v>1078906</v>
      </c>
      <c r="F408" t="s">
        <v>826</v>
      </c>
      <c r="I408" s="1">
        <v>0.56422120370370366</v>
      </c>
      <c r="J408" s="2">
        <f t="shared" si="25"/>
        <v>2.4261150759999994</v>
      </c>
      <c r="K408">
        <f t="shared" si="26"/>
        <v>4.0540000000000003</v>
      </c>
      <c r="L408">
        <f t="shared" si="27"/>
        <v>1.0789059999999999</v>
      </c>
      <c r="M408">
        <v>1078906</v>
      </c>
    </row>
    <row r="409" spans="1:13" x14ac:dyDescent="0.2">
      <c r="A409" s="1" t="s">
        <v>827</v>
      </c>
      <c r="B409" s="1">
        <f t="shared" si="24"/>
        <v>0.56423391203703699</v>
      </c>
      <c r="C409">
        <v>4025</v>
      </c>
      <c r="D409">
        <v>420</v>
      </c>
      <c r="E409">
        <v>-104687</v>
      </c>
      <c r="F409" t="s">
        <v>828</v>
      </c>
      <c r="I409" s="1">
        <v>0.56423391203703699</v>
      </c>
      <c r="J409" s="2">
        <f t="shared" si="25"/>
        <v>7.2213651749999999</v>
      </c>
      <c r="K409">
        <f t="shared" si="26"/>
        <v>4.0250000000000004</v>
      </c>
      <c r="L409">
        <f t="shared" si="27"/>
        <v>-0.104687</v>
      </c>
      <c r="M409">
        <v>-104687</v>
      </c>
    </row>
    <row r="410" spans="1:13" x14ac:dyDescent="0.2">
      <c r="A410" s="1" t="s">
        <v>829</v>
      </c>
      <c r="B410" s="1">
        <f t="shared" si="24"/>
        <v>0.56424657407407408</v>
      </c>
      <c r="C410">
        <v>4025</v>
      </c>
      <c r="D410">
        <v>420</v>
      </c>
      <c r="E410">
        <v>-104687</v>
      </c>
      <c r="F410" t="s">
        <v>830</v>
      </c>
      <c r="I410" s="1">
        <v>0.56424657407407408</v>
      </c>
      <c r="J410" s="2">
        <f t="shared" si="25"/>
        <v>7.2213651749999999</v>
      </c>
      <c r="K410">
        <f t="shared" si="26"/>
        <v>4.0250000000000004</v>
      </c>
      <c r="L410">
        <f t="shared" si="27"/>
        <v>-0.104687</v>
      </c>
      <c r="M410">
        <v>-104687</v>
      </c>
    </row>
    <row r="411" spans="1:13" x14ac:dyDescent="0.2">
      <c r="A411" s="1" t="s">
        <v>831</v>
      </c>
      <c r="B411" s="1">
        <f t="shared" si="24"/>
        <v>0.56425924768518521</v>
      </c>
      <c r="C411">
        <v>4025</v>
      </c>
      <c r="D411">
        <v>420</v>
      </c>
      <c r="E411">
        <v>-104687</v>
      </c>
      <c r="F411" t="s">
        <v>832</v>
      </c>
      <c r="I411" s="1">
        <v>0.56425924768518521</v>
      </c>
      <c r="J411" s="2">
        <f t="shared" si="25"/>
        <v>7.2213651749999999</v>
      </c>
      <c r="K411">
        <f t="shared" si="26"/>
        <v>4.0250000000000004</v>
      </c>
      <c r="L411">
        <f t="shared" si="27"/>
        <v>-0.104687</v>
      </c>
      <c r="M411">
        <v>-104687</v>
      </c>
    </row>
    <row r="412" spans="1:13" x14ac:dyDescent="0.2">
      <c r="A412" s="1" t="s">
        <v>833</v>
      </c>
      <c r="B412" s="1">
        <f t="shared" si="24"/>
        <v>0.56427188657407412</v>
      </c>
      <c r="C412">
        <v>4025</v>
      </c>
      <c r="D412">
        <v>420</v>
      </c>
      <c r="E412">
        <v>-104687</v>
      </c>
      <c r="F412" t="s">
        <v>834</v>
      </c>
      <c r="I412" s="1">
        <v>0.56427188657407412</v>
      </c>
      <c r="J412" s="2">
        <f t="shared" si="25"/>
        <v>7.2213651749999999</v>
      </c>
      <c r="K412">
        <f t="shared" si="26"/>
        <v>4.0250000000000004</v>
      </c>
      <c r="L412">
        <f t="shared" si="27"/>
        <v>-0.104687</v>
      </c>
      <c r="M412">
        <v>-104687</v>
      </c>
    </row>
    <row r="413" spans="1:13" x14ac:dyDescent="0.2">
      <c r="A413" s="1" t="s">
        <v>835</v>
      </c>
      <c r="B413" s="1">
        <f t="shared" si="24"/>
        <v>0.56428450231481475</v>
      </c>
      <c r="C413">
        <v>4025</v>
      </c>
      <c r="D413">
        <v>420</v>
      </c>
      <c r="E413">
        <v>-104687</v>
      </c>
      <c r="F413" t="s">
        <v>836</v>
      </c>
      <c r="I413" s="1">
        <v>0.56428450231481475</v>
      </c>
      <c r="J413" s="2">
        <f t="shared" si="25"/>
        <v>7.2213651749999999</v>
      </c>
      <c r="K413">
        <f t="shared" si="26"/>
        <v>4.0250000000000004</v>
      </c>
      <c r="L413">
        <f t="shared" si="27"/>
        <v>-0.104687</v>
      </c>
      <c r="M413">
        <v>-104687</v>
      </c>
    </row>
    <row r="414" spans="1:13" x14ac:dyDescent="0.2">
      <c r="A414" s="1" t="s">
        <v>837</v>
      </c>
      <c r="B414" s="1">
        <f t="shared" si="24"/>
        <v>0.56429707175925925</v>
      </c>
      <c r="C414">
        <v>4025</v>
      </c>
      <c r="D414">
        <v>420</v>
      </c>
      <c r="E414">
        <v>-104687</v>
      </c>
      <c r="F414" t="s">
        <v>838</v>
      </c>
      <c r="I414" s="1">
        <v>0.56429707175925925</v>
      </c>
      <c r="J414" s="2">
        <f t="shared" si="25"/>
        <v>7.2213651749999999</v>
      </c>
      <c r="K414">
        <f t="shared" si="26"/>
        <v>4.0250000000000004</v>
      </c>
      <c r="L414">
        <f t="shared" si="27"/>
        <v>-0.104687</v>
      </c>
      <c r="M414">
        <v>-104687</v>
      </c>
    </row>
    <row r="415" spans="1:13" x14ac:dyDescent="0.2">
      <c r="A415" s="1" t="s">
        <v>839</v>
      </c>
      <c r="B415" s="1">
        <f t="shared" si="24"/>
        <v>0.56430965277777778</v>
      </c>
      <c r="C415">
        <v>4025</v>
      </c>
      <c r="D415">
        <v>420</v>
      </c>
      <c r="E415">
        <v>-104687</v>
      </c>
      <c r="F415" t="s">
        <v>840</v>
      </c>
      <c r="I415" s="1">
        <v>0.56430965277777778</v>
      </c>
      <c r="J415" s="2">
        <f t="shared" si="25"/>
        <v>7.2213651749999999</v>
      </c>
      <c r="K415">
        <f t="shared" si="26"/>
        <v>4.0250000000000004</v>
      </c>
      <c r="L415">
        <f t="shared" si="27"/>
        <v>-0.104687</v>
      </c>
      <c r="M415">
        <v>-104687</v>
      </c>
    </row>
    <row r="416" spans="1:13" x14ac:dyDescent="0.2">
      <c r="A416" s="1" t="s">
        <v>841</v>
      </c>
      <c r="B416" s="1">
        <f t="shared" si="24"/>
        <v>0.56432217592592593</v>
      </c>
      <c r="C416">
        <v>4025</v>
      </c>
      <c r="D416">
        <v>420</v>
      </c>
      <c r="E416">
        <v>-104687</v>
      </c>
      <c r="F416" t="s">
        <v>842</v>
      </c>
      <c r="I416" s="1">
        <v>0.56432217592592593</v>
      </c>
      <c r="J416" s="2">
        <f t="shared" si="25"/>
        <v>7.2213651749999999</v>
      </c>
      <c r="K416">
        <f t="shared" si="26"/>
        <v>4.0250000000000004</v>
      </c>
      <c r="L416">
        <f t="shared" si="27"/>
        <v>-0.104687</v>
      </c>
      <c r="M416">
        <v>-104687</v>
      </c>
    </row>
    <row r="417" spans="1:13" x14ac:dyDescent="0.2">
      <c r="A417" s="1" t="s">
        <v>843</v>
      </c>
      <c r="B417" s="1">
        <f t="shared" si="24"/>
        <v>0.56433479166666667</v>
      </c>
      <c r="C417">
        <v>4025</v>
      </c>
      <c r="D417">
        <v>420</v>
      </c>
      <c r="E417">
        <v>-104687</v>
      </c>
      <c r="F417" t="s">
        <v>844</v>
      </c>
      <c r="I417" s="1">
        <v>0.56433479166666667</v>
      </c>
      <c r="J417" s="2">
        <f t="shared" si="25"/>
        <v>7.2213651749999999</v>
      </c>
      <c r="K417">
        <f t="shared" si="26"/>
        <v>4.0250000000000004</v>
      </c>
      <c r="L417">
        <f t="shared" si="27"/>
        <v>-0.104687</v>
      </c>
      <c r="M417">
        <v>-104687</v>
      </c>
    </row>
    <row r="418" spans="1:13" x14ac:dyDescent="0.2">
      <c r="A418" s="1" t="s">
        <v>845</v>
      </c>
      <c r="B418" s="1">
        <f t="shared" si="24"/>
        <v>0.56434754629629624</v>
      </c>
      <c r="C418">
        <v>4025</v>
      </c>
      <c r="D418">
        <v>420</v>
      </c>
      <c r="E418">
        <v>-104687</v>
      </c>
      <c r="F418" t="s">
        <v>846</v>
      </c>
      <c r="I418" s="1">
        <v>0.56434754629629624</v>
      </c>
      <c r="J418" s="2">
        <f t="shared" si="25"/>
        <v>7.2213651749999999</v>
      </c>
      <c r="K418">
        <f t="shared" si="26"/>
        <v>4.0250000000000004</v>
      </c>
      <c r="L418">
        <f t="shared" si="27"/>
        <v>-0.104687</v>
      </c>
      <c r="M418">
        <v>-104687</v>
      </c>
    </row>
    <row r="419" spans="1:13" x14ac:dyDescent="0.2">
      <c r="A419" s="1" t="s">
        <v>847</v>
      </c>
      <c r="B419" s="1">
        <f t="shared" si="24"/>
        <v>0.56436018518518516</v>
      </c>
      <c r="C419">
        <v>4062</v>
      </c>
      <c r="D419">
        <v>417</v>
      </c>
      <c r="E419">
        <v>1248437</v>
      </c>
      <c r="F419" t="s">
        <v>848</v>
      </c>
      <c r="I419" s="1">
        <v>0.56436018518518516</v>
      </c>
      <c r="J419" s="2">
        <f t="shared" si="25"/>
        <v>1.7288489059999996</v>
      </c>
      <c r="K419">
        <f t="shared" si="26"/>
        <v>4.0620000000000003</v>
      </c>
      <c r="L419">
        <f t="shared" si="27"/>
        <v>1.248437</v>
      </c>
      <c r="M419">
        <v>1248437</v>
      </c>
    </row>
    <row r="420" spans="1:13" x14ac:dyDescent="0.2">
      <c r="A420" s="1" t="s">
        <v>849</v>
      </c>
      <c r="B420" s="1">
        <f t="shared" si="24"/>
        <v>0.56437290509259264</v>
      </c>
      <c r="C420">
        <v>4062</v>
      </c>
      <c r="D420">
        <v>417</v>
      </c>
      <c r="E420">
        <v>1248437</v>
      </c>
      <c r="F420" t="s">
        <v>850</v>
      </c>
      <c r="I420" s="1">
        <v>0.56437290509259264</v>
      </c>
      <c r="J420" s="2">
        <f t="shared" si="25"/>
        <v>1.7288489059999996</v>
      </c>
      <c r="K420">
        <f t="shared" si="26"/>
        <v>4.0620000000000003</v>
      </c>
      <c r="L420">
        <f t="shared" si="27"/>
        <v>1.248437</v>
      </c>
      <c r="M420">
        <v>1248437</v>
      </c>
    </row>
    <row r="421" spans="1:13" x14ac:dyDescent="0.2">
      <c r="A421" s="1" t="s">
        <v>851</v>
      </c>
      <c r="B421" s="1">
        <f t="shared" si="24"/>
        <v>0.56438559027777779</v>
      </c>
      <c r="C421">
        <v>4062</v>
      </c>
      <c r="D421">
        <v>417</v>
      </c>
      <c r="E421">
        <v>1248437</v>
      </c>
      <c r="F421" t="s">
        <v>852</v>
      </c>
      <c r="I421" s="1">
        <v>0.56438559027777779</v>
      </c>
      <c r="J421" s="2">
        <f t="shared" si="25"/>
        <v>1.7288489059999996</v>
      </c>
      <c r="K421">
        <f t="shared" si="26"/>
        <v>4.0620000000000003</v>
      </c>
      <c r="L421">
        <f t="shared" si="27"/>
        <v>1.248437</v>
      </c>
      <c r="M421">
        <v>1248437</v>
      </c>
    </row>
    <row r="422" spans="1:13" x14ac:dyDescent="0.2">
      <c r="A422" s="1" t="s">
        <v>853</v>
      </c>
      <c r="B422" s="1">
        <f t="shared" si="24"/>
        <v>0.5643982291666666</v>
      </c>
      <c r="C422">
        <v>4062</v>
      </c>
      <c r="D422">
        <v>417</v>
      </c>
      <c r="E422">
        <v>1248437</v>
      </c>
      <c r="F422" t="s">
        <v>854</v>
      </c>
      <c r="I422" s="1">
        <v>0.5643982291666666</v>
      </c>
      <c r="J422" s="2">
        <f t="shared" si="25"/>
        <v>1.7288489059999996</v>
      </c>
      <c r="K422">
        <f t="shared" si="26"/>
        <v>4.0620000000000003</v>
      </c>
      <c r="L422">
        <f t="shared" si="27"/>
        <v>1.248437</v>
      </c>
      <c r="M422">
        <v>1248437</v>
      </c>
    </row>
    <row r="423" spans="1:13" x14ac:dyDescent="0.2">
      <c r="A423" s="1" t="s">
        <v>855</v>
      </c>
      <c r="B423" s="1">
        <f t="shared" si="24"/>
        <v>0.56441083333333331</v>
      </c>
      <c r="C423">
        <v>4062</v>
      </c>
      <c r="D423">
        <v>417</v>
      </c>
      <c r="E423">
        <v>1248437</v>
      </c>
      <c r="F423" t="s">
        <v>856</v>
      </c>
      <c r="I423" s="1">
        <v>0.56441083333333331</v>
      </c>
      <c r="J423" s="2">
        <f t="shared" si="25"/>
        <v>1.7288489059999996</v>
      </c>
      <c r="K423">
        <f t="shared" si="26"/>
        <v>4.0620000000000003</v>
      </c>
      <c r="L423">
        <f t="shared" si="27"/>
        <v>1.248437</v>
      </c>
      <c r="M423">
        <v>1248437</v>
      </c>
    </row>
    <row r="424" spans="1:13" x14ac:dyDescent="0.2">
      <c r="A424" s="1" t="s">
        <v>857</v>
      </c>
      <c r="B424" s="1">
        <f t="shared" si="24"/>
        <v>0.56442356481481482</v>
      </c>
      <c r="C424">
        <v>4062</v>
      </c>
      <c r="D424">
        <v>417</v>
      </c>
      <c r="E424">
        <v>1248437</v>
      </c>
      <c r="F424" t="s">
        <v>858</v>
      </c>
      <c r="I424" s="1">
        <v>0.56442356481481482</v>
      </c>
      <c r="J424" s="2">
        <f t="shared" si="25"/>
        <v>1.7288489059999996</v>
      </c>
      <c r="K424">
        <f t="shared" si="26"/>
        <v>4.0620000000000003</v>
      </c>
      <c r="L424">
        <f t="shared" si="27"/>
        <v>1.248437</v>
      </c>
      <c r="M424">
        <v>1248437</v>
      </c>
    </row>
    <row r="425" spans="1:13" x14ac:dyDescent="0.2">
      <c r="A425" s="1" t="s">
        <v>859</v>
      </c>
      <c r="B425" s="1">
        <f t="shared" si="24"/>
        <v>0.56443615740740738</v>
      </c>
      <c r="C425">
        <v>4062</v>
      </c>
      <c r="D425">
        <v>417</v>
      </c>
      <c r="E425">
        <v>1248437</v>
      </c>
      <c r="F425" t="s">
        <v>860</v>
      </c>
      <c r="I425" s="1">
        <v>0.56443615740740738</v>
      </c>
      <c r="J425" s="2">
        <f t="shared" si="25"/>
        <v>1.7288489059999996</v>
      </c>
      <c r="K425">
        <f t="shared" si="26"/>
        <v>4.0620000000000003</v>
      </c>
      <c r="L425">
        <f t="shared" si="27"/>
        <v>1.248437</v>
      </c>
      <c r="M425">
        <v>1248437</v>
      </c>
    </row>
    <row r="426" spans="1:13" x14ac:dyDescent="0.2">
      <c r="A426" s="1"/>
      <c r="B426" s="1" t="e">
        <f t="shared" si="24"/>
        <v>#VALUE!</v>
      </c>
      <c r="C426">
        <v>4062</v>
      </c>
      <c r="D426">
        <v>417</v>
      </c>
      <c r="E426">
        <v>1248437</v>
      </c>
      <c r="F426" t="s">
        <v>861</v>
      </c>
      <c r="I426" s="1" t="e">
        <v>#VALUE!</v>
      </c>
      <c r="J426" s="2">
        <f t="shared" si="25"/>
        <v>1.7288489059999996</v>
      </c>
      <c r="K426">
        <f t="shared" si="26"/>
        <v>4.0620000000000003</v>
      </c>
      <c r="L426">
        <f t="shared" si="27"/>
        <v>1.248437</v>
      </c>
      <c r="M426">
        <v>1248437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D0B74-B6DE-4341-817D-DB78E1E9E54E}">
  <dimension ref="D7:I37"/>
  <sheetViews>
    <sheetView tabSelected="1" topLeftCell="F1" zoomScale="172" workbookViewId="0">
      <selection activeCell="F14" sqref="F14"/>
    </sheetView>
  </sheetViews>
  <sheetFormatPr baseColWidth="10" defaultRowHeight="16" x14ac:dyDescent="0.2"/>
  <sheetData>
    <row r="7" spans="4:9" x14ac:dyDescent="0.2">
      <c r="D7" t="s">
        <v>866</v>
      </c>
      <c r="E7">
        <f>16*60*3/3600</f>
        <v>0.8</v>
      </c>
    </row>
    <row r="8" spans="4:9" x14ac:dyDescent="0.2">
      <c r="D8" t="s">
        <v>867</v>
      </c>
    </row>
    <row r="13" spans="4:9" x14ac:dyDescent="0.2">
      <c r="F13" t="s">
        <v>870</v>
      </c>
      <c r="G13" t="str">
        <f>D7</f>
        <v>Offline GPT Lasting 3 minutes</v>
      </c>
      <c r="H13" t="s">
        <v>868</v>
      </c>
      <c r="I13" t="s">
        <v>869</v>
      </c>
    </row>
    <row r="14" spans="4:9" x14ac:dyDescent="0.2">
      <c r="E14">
        <v>0</v>
      </c>
      <c r="F14" s="5">
        <f>4*E14/3600</f>
        <v>0</v>
      </c>
      <c r="G14" s="5">
        <f>16*E14/60</f>
        <v>0</v>
      </c>
      <c r="H14" s="5">
        <f>1.2*E14/60</f>
        <v>0</v>
      </c>
      <c r="I14">
        <f>10*E14/60</f>
        <v>0</v>
      </c>
    </row>
    <row r="15" spans="4:9" x14ac:dyDescent="0.2">
      <c r="E15">
        <v>1</v>
      </c>
      <c r="F15" s="5">
        <f>4*E15/60</f>
        <v>6.6666666666666666E-2</v>
      </c>
      <c r="G15" s="5">
        <f t="shared" ref="G15:G17" si="0">16*60*E15/3600</f>
        <v>0.26666666666666666</v>
      </c>
      <c r="H15" s="5">
        <f t="shared" ref="H15:H37" si="1">1.2*E15/60</f>
        <v>0.02</v>
      </c>
      <c r="I15">
        <f t="shared" ref="I15:I17" si="2">10*E15/60</f>
        <v>0.16666666666666666</v>
      </c>
    </row>
    <row r="16" spans="4:9" x14ac:dyDescent="0.2">
      <c r="E16">
        <v>2</v>
      </c>
      <c r="F16" s="5">
        <f t="shared" ref="F16:F37" si="3">4*E16/60</f>
        <v>0.13333333333333333</v>
      </c>
      <c r="G16" s="5">
        <f t="shared" si="0"/>
        <v>0.53333333333333333</v>
      </c>
      <c r="H16" s="5">
        <f t="shared" si="1"/>
        <v>0.04</v>
      </c>
      <c r="I16">
        <f t="shared" si="2"/>
        <v>0.33333333333333331</v>
      </c>
    </row>
    <row r="17" spans="5:9" x14ac:dyDescent="0.2">
      <c r="E17">
        <v>3</v>
      </c>
      <c r="F17" s="5">
        <f t="shared" si="3"/>
        <v>0.2</v>
      </c>
      <c r="G17" s="5">
        <f t="shared" si="0"/>
        <v>0.8</v>
      </c>
      <c r="H17" s="5">
        <f t="shared" si="1"/>
        <v>5.9999999999999991E-2</v>
      </c>
      <c r="I17">
        <f t="shared" si="2"/>
        <v>0.5</v>
      </c>
    </row>
    <row r="18" spans="5:9" x14ac:dyDescent="0.2">
      <c r="E18">
        <v>4</v>
      </c>
      <c r="F18" s="5">
        <f t="shared" si="3"/>
        <v>0.26666666666666666</v>
      </c>
      <c r="G18">
        <f t="shared" ref="G18:G37" si="4">$E$7</f>
        <v>0.8</v>
      </c>
      <c r="H18" s="5">
        <f t="shared" si="1"/>
        <v>0.08</v>
      </c>
      <c r="I18">
        <f>I17</f>
        <v>0.5</v>
      </c>
    </row>
    <row r="19" spans="5:9" x14ac:dyDescent="0.2">
      <c r="E19">
        <v>5</v>
      </c>
      <c r="F19" s="5">
        <f t="shared" si="3"/>
        <v>0.33333333333333331</v>
      </c>
      <c r="G19">
        <f t="shared" si="4"/>
        <v>0.8</v>
      </c>
      <c r="H19" s="5">
        <f t="shared" si="1"/>
        <v>0.1</v>
      </c>
      <c r="I19">
        <f t="shared" ref="I19:I37" si="5">I18</f>
        <v>0.5</v>
      </c>
    </row>
    <row r="20" spans="5:9" x14ac:dyDescent="0.2">
      <c r="E20">
        <v>6</v>
      </c>
      <c r="F20" s="5">
        <f t="shared" si="3"/>
        <v>0.4</v>
      </c>
      <c r="G20">
        <f t="shared" si="4"/>
        <v>0.8</v>
      </c>
      <c r="H20" s="5">
        <f t="shared" si="1"/>
        <v>0.11999999999999998</v>
      </c>
      <c r="I20">
        <f t="shared" si="5"/>
        <v>0.5</v>
      </c>
    </row>
    <row r="21" spans="5:9" x14ac:dyDescent="0.2">
      <c r="E21">
        <v>7</v>
      </c>
      <c r="F21" s="5">
        <f t="shared" si="3"/>
        <v>0.46666666666666667</v>
      </c>
      <c r="G21">
        <f t="shared" si="4"/>
        <v>0.8</v>
      </c>
      <c r="H21" s="5">
        <f t="shared" si="1"/>
        <v>0.14000000000000001</v>
      </c>
      <c r="I21">
        <f t="shared" si="5"/>
        <v>0.5</v>
      </c>
    </row>
    <row r="22" spans="5:9" x14ac:dyDescent="0.2">
      <c r="E22">
        <v>8</v>
      </c>
      <c r="F22" s="5">
        <f t="shared" si="3"/>
        <v>0.53333333333333333</v>
      </c>
      <c r="G22">
        <f t="shared" si="4"/>
        <v>0.8</v>
      </c>
      <c r="H22" s="5">
        <f t="shared" si="1"/>
        <v>0.16</v>
      </c>
      <c r="I22">
        <f t="shared" si="5"/>
        <v>0.5</v>
      </c>
    </row>
    <row r="23" spans="5:9" x14ac:dyDescent="0.2">
      <c r="E23">
        <v>9</v>
      </c>
      <c r="F23" s="5">
        <f t="shared" si="3"/>
        <v>0.6</v>
      </c>
      <c r="G23">
        <f t="shared" si="4"/>
        <v>0.8</v>
      </c>
      <c r="H23" s="5">
        <f t="shared" si="1"/>
        <v>0.18</v>
      </c>
      <c r="I23">
        <f t="shared" si="5"/>
        <v>0.5</v>
      </c>
    </row>
    <row r="24" spans="5:9" x14ac:dyDescent="0.2">
      <c r="E24">
        <v>10</v>
      </c>
      <c r="F24" s="5">
        <f t="shared" si="3"/>
        <v>0.66666666666666663</v>
      </c>
      <c r="G24">
        <f t="shared" si="4"/>
        <v>0.8</v>
      </c>
      <c r="H24" s="5">
        <f t="shared" si="1"/>
        <v>0.2</v>
      </c>
      <c r="I24">
        <f t="shared" si="5"/>
        <v>0.5</v>
      </c>
    </row>
    <row r="25" spans="5:9" x14ac:dyDescent="0.2">
      <c r="E25">
        <v>11</v>
      </c>
      <c r="F25" s="5">
        <f t="shared" si="3"/>
        <v>0.73333333333333328</v>
      </c>
      <c r="G25">
        <f t="shared" si="4"/>
        <v>0.8</v>
      </c>
      <c r="H25" s="5">
        <f t="shared" si="1"/>
        <v>0.22</v>
      </c>
      <c r="I25">
        <f t="shared" si="5"/>
        <v>0.5</v>
      </c>
    </row>
    <row r="26" spans="5:9" x14ac:dyDescent="0.2">
      <c r="E26">
        <v>12</v>
      </c>
      <c r="F26" s="5">
        <f t="shared" si="3"/>
        <v>0.8</v>
      </c>
      <c r="G26">
        <f t="shared" si="4"/>
        <v>0.8</v>
      </c>
      <c r="H26" s="5">
        <f t="shared" si="1"/>
        <v>0.23999999999999996</v>
      </c>
      <c r="I26">
        <f t="shared" si="5"/>
        <v>0.5</v>
      </c>
    </row>
    <row r="27" spans="5:9" x14ac:dyDescent="0.2">
      <c r="E27">
        <v>13</v>
      </c>
      <c r="F27" s="5">
        <f t="shared" si="3"/>
        <v>0.8666666666666667</v>
      </c>
      <c r="G27">
        <f t="shared" si="4"/>
        <v>0.8</v>
      </c>
      <c r="H27" s="5">
        <f t="shared" si="1"/>
        <v>0.26</v>
      </c>
      <c r="I27">
        <f t="shared" si="5"/>
        <v>0.5</v>
      </c>
    </row>
    <row r="28" spans="5:9" x14ac:dyDescent="0.2">
      <c r="E28">
        <v>14</v>
      </c>
      <c r="F28" s="5">
        <f t="shared" si="3"/>
        <v>0.93333333333333335</v>
      </c>
      <c r="G28">
        <f t="shared" si="4"/>
        <v>0.8</v>
      </c>
      <c r="H28" s="5">
        <f t="shared" si="1"/>
        <v>0.28000000000000003</v>
      </c>
      <c r="I28">
        <f t="shared" si="5"/>
        <v>0.5</v>
      </c>
    </row>
    <row r="29" spans="5:9" x14ac:dyDescent="0.2">
      <c r="E29">
        <v>15</v>
      </c>
      <c r="F29" s="5">
        <f t="shared" si="3"/>
        <v>1</v>
      </c>
      <c r="G29">
        <f t="shared" si="4"/>
        <v>0.8</v>
      </c>
      <c r="H29" s="5">
        <f t="shared" si="1"/>
        <v>0.3</v>
      </c>
      <c r="I29">
        <f t="shared" si="5"/>
        <v>0.5</v>
      </c>
    </row>
    <row r="30" spans="5:9" x14ac:dyDescent="0.2">
      <c r="E30">
        <v>16</v>
      </c>
      <c r="F30" s="5">
        <f t="shared" si="3"/>
        <v>1.0666666666666667</v>
      </c>
      <c r="G30">
        <f t="shared" si="4"/>
        <v>0.8</v>
      </c>
      <c r="H30" s="5">
        <f t="shared" si="1"/>
        <v>0.32</v>
      </c>
      <c r="I30">
        <f t="shared" si="5"/>
        <v>0.5</v>
      </c>
    </row>
    <row r="31" spans="5:9" x14ac:dyDescent="0.2">
      <c r="E31">
        <v>17</v>
      </c>
      <c r="F31" s="5">
        <f t="shared" si="3"/>
        <v>1.1333333333333333</v>
      </c>
      <c r="G31">
        <f t="shared" si="4"/>
        <v>0.8</v>
      </c>
      <c r="H31" s="5">
        <f t="shared" si="1"/>
        <v>0.33999999999999997</v>
      </c>
      <c r="I31">
        <f t="shared" si="5"/>
        <v>0.5</v>
      </c>
    </row>
    <row r="32" spans="5:9" x14ac:dyDescent="0.2">
      <c r="E32">
        <v>18</v>
      </c>
      <c r="F32" s="5">
        <f t="shared" si="3"/>
        <v>1.2</v>
      </c>
      <c r="G32">
        <f t="shared" si="4"/>
        <v>0.8</v>
      </c>
      <c r="H32" s="5">
        <f t="shared" si="1"/>
        <v>0.36</v>
      </c>
      <c r="I32">
        <f t="shared" si="5"/>
        <v>0.5</v>
      </c>
    </row>
    <row r="33" spans="5:9" x14ac:dyDescent="0.2">
      <c r="E33">
        <v>19</v>
      </c>
      <c r="F33" s="5">
        <f t="shared" si="3"/>
        <v>1.2666666666666666</v>
      </c>
      <c r="G33">
        <f t="shared" si="4"/>
        <v>0.8</v>
      </c>
      <c r="H33" s="5">
        <f t="shared" si="1"/>
        <v>0.38</v>
      </c>
      <c r="I33">
        <f t="shared" si="5"/>
        <v>0.5</v>
      </c>
    </row>
    <row r="34" spans="5:9" x14ac:dyDescent="0.2">
      <c r="E34">
        <v>20</v>
      </c>
      <c r="F34" s="5">
        <f t="shared" si="3"/>
        <v>1.3333333333333333</v>
      </c>
      <c r="G34">
        <f t="shared" si="4"/>
        <v>0.8</v>
      </c>
      <c r="H34" s="5">
        <f t="shared" si="1"/>
        <v>0.4</v>
      </c>
      <c r="I34">
        <f t="shared" si="5"/>
        <v>0.5</v>
      </c>
    </row>
    <row r="35" spans="5:9" x14ac:dyDescent="0.2">
      <c r="E35">
        <v>21</v>
      </c>
      <c r="F35" s="5">
        <f t="shared" si="3"/>
        <v>1.4</v>
      </c>
      <c r="G35">
        <f t="shared" si="4"/>
        <v>0.8</v>
      </c>
      <c r="H35" s="5">
        <f t="shared" si="1"/>
        <v>0.42</v>
      </c>
      <c r="I35">
        <f t="shared" si="5"/>
        <v>0.5</v>
      </c>
    </row>
    <row r="36" spans="5:9" x14ac:dyDescent="0.2">
      <c r="E36">
        <v>22</v>
      </c>
      <c r="F36" s="5">
        <f t="shared" si="3"/>
        <v>1.4666666666666666</v>
      </c>
      <c r="G36">
        <f t="shared" si="4"/>
        <v>0.8</v>
      </c>
      <c r="H36" s="5">
        <f t="shared" si="1"/>
        <v>0.44</v>
      </c>
      <c r="I36">
        <f t="shared" si="5"/>
        <v>0.5</v>
      </c>
    </row>
    <row r="37" spans="5:9" x14ac:dyDescent="0.2">
      <c r="E37">
        <v>23</v>
      </c>
      <c r="F37" s="5">
        <f t="shared" si="3"/>
        <v>1.5333333333333334</v>
      </c>
      <c r="G37">
        <f t="shared" si="4"/>
        <v>0.8</v>
      </c>
      <c r="H37" s="5">
        <f t="shared" si="1"/>
        <v>0.45999999999999996</v>
      </c>
      <c r="I37">
        <f t="shared" si="5"/>
        <v>0.5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D482-F61B-A34F-89E8-50125F5FA488}">
  <dimension ref="A1:I49"/>
  <sheetViews>
    <sheetView topLeftCell="B1" zoomScale="173" workbookViewId="0">
      <selection activeCell="F12" sqref="F12"/>
    </sheetView>
  </sheetViews>
  <sheetFormatPr baseColWidth="10" defaultRowHeight="16" x14ac:dyDescent="0.2"/>
  <cols>
    <col min="1" max="1" width="21.33203125" style="1" customWidth="1"/>
    <col min="2" max="2" width="16.1640625" customWidth="1"/>
    <col min="3" max="3" width="15.6640625" customWidth="1"/>
  </cols>
  <sheetData>
    <row r="1" spans="1:9" x14ac:dyDescent="0.2">
      <c r="B1" t="s">
        <v>0</v>
      </c>
      <c r="C1" t="s">
        <v>1</v>
      </c>
      <c r="D1" t="s">
        <v>2</v>
      </c>
    </row>
    <row r="2" spans="1:9" x14ac:dyDescent="0.2">
      <c r="A2" s="1">
        <v>45876.530046296299</v>
      </c>
      <c r="B2">
        <v>132</v>
      </c>
      <c r="C2">
        <v>7</v>
      </c>
      <c r="H2" s="3" t="s">
        <v>862</v>
      </c>
    </row>
    <row r="3" spans="1:9" x14ac:dyDescent="0.2">
      <c r="A3" s="1">
        <v>45876.530127314814</v>
      </c>
      <c r="B3">
        <v>259</v>
      </c>
      <c r="C3">
        <v>11</v>
      </c>
      <c r="H3" s="3" t="s">
        <v>863</v>
      </c>
      <c r="I3">
        <f>(2138/11.14) +1.86</f>
        <v>193.78100538599642</v>
      </c>
    </row>
    <row r="4" spans="1:9" x14ac:dyDescent="0.2">
      <c r="A4" s="1">
        <v>45876.53020833333</v>
      </c>
      <c r="B4">
        <v>176</v>
      </c>
      <c r="C4">
        <v>5</v>
      </c>
      <c r="H4" s="3" t="s">
        <v>864</v>
      </c>
    </row>
    <row r="5" spans="1:9" x14ac:dyDescent="0.2">
      <c r="A5" s="1">
        <v>45876.530289351853</v>
      </c>
      <c r="B5">
        <v>114</v>
      </c>
      <c r="C5">
        <v>4</v>
      </c>
      <c r="H5" s="3" t="s">
        <v>863</v>
      </c>
    </row>
    <row r="6" spans="1:9" x14ac:dyDescent="0.2">
      <c r="A6" s="1">
        <v>45876.530370370368</v>
      </c>
      <c r="B6">
        <v>257</v>
      </c>
      <c r="C6">
        <v>13</v>
      </c>
      <c r="E6">
        <f>SUM(B8:B40)</f>
        <v>274054</v>
      </c>
      <c r="F6">
        <f>4.5*60</f>
        <v>270</v>
      </c>
      <c r="G6" t="s">
        <v>5</v>
      </c>
      <c r="H6" s="3" t="s">
        <v>865</v>
      </c>
    </row>
    <row r="7" spans="1:9" x14ac:dyDescent="0.2">
      <c r="A7" s="1">
        <v>45876.530451388891</v>
      </c>
      <c r="B7">
        <v>196</v>
      </c>
      <c r="C7">
        <v>6</v>
      </c>
      <c r="F7">
        <f>60*60</f>
        <v>3600</v>
      </c>
    </row>
    <row r="8" spans="1:9" x14ac:dyDescent="0.2">
      <c r="A8" s="1">
        <v>45876.530532407407</v>
      </c>
      <c r="B8">
        <v>2144</v>
      </c>
      <c r="C8">
        <v>41</v>
      </c>
      <c r="D8" t="s">
        <v>4</v>
      </c>
    </row>
    <row r="9" spans="1:9" x14ac:dyDescent="0.2">
      <c r="A9" s="1">
        <v>45876.530613425923</v>
      </c>
      <c r="B9">
        <v>3009</v>
      </c>
      <c r="C9">
        <v>49</v>
      </c>
      <c r="F9">
        <f>F6/F7</f>
        <v>7.4999999999999997E-2</v>
      </c>
      <c r="G9" t="s">
        <v>6</v>
      </c>
    </row>
    <row r="10" spans="1:9" x14ac:dyDescent="0.2">
      <c r="A10" s="1">
        <v>45876.530694444446</v>
      </c>
      <c r="B10">
        <v>6253</v>
      </c>
      <c r="C10">
        <v>37</v>
      </c>
      <c r="F10">
        <f>F9*16</f>
        <v>1.2</v>
      </c>
      <c r="G10" t="s">
        <v>7</v>
      </c>
    </row>
    <row r="11" spans="1:9" x14ac:dyDescent="0.2">
      <c r="A11" s="1">
        <v>45876.530810185184</v>
      </c>
      <c r="B11">
        <v>676</v>
      </c>
      <c r="C11">
        <v>9</v>
      </c>
      <c r="F11">
        <f>16*193/F7</f>
        <v>0.85777777777777775</v>
      </c>
    </row>
    <row r="12" spans="1:9" x14ac:dyDescent="0.2">
      <c r="A12" s="1">
        <v>45876.530891203707</v>
      </c>
      <c r="B12">
        <v>623</v>
      </c>
      <c r="C12">
        <v>14</v>
      </c>
    </row>
    <row r="13" spans="1:9" x14ac:dyDescent="0.2">
      <c r="A13" s="1">
        <v>45876.530972222223</v>
      </c>
      <c r="B13">
        <v>5382</v>
      </c>
      <c r="C13">
        <v>1700</v>
      </c>
    </row>
    <row r="14" spans="1:9" x14ac:dyDescent="0.2">
      <c r="A14" s="1">
        <v>45876.531053240738</v>
      </c>
      <c r="B14">
        <v>10827</v>
      </c>
      <c r="C14">
        <v>5321</v>
      </c>
      <c r="E14">
        <f>A37-A13</f>
        <v>2.3611111100763083E-3</v>
      </c>
      <c r="F14">
        <f>180/3600</f>
        <v>0.05</v>
      </c>
    </row>
    <row r="15" spans="1:9" x14ac:dyDescent="0.2">
      <c r="A15" s="1">
        <v>45876.531145833331</v>
      </c>
      <c r="B15">
        <v>10839</v>
      </c>
      <c r="C15">
        <v>5458</v>
      </c>
      <c r="F15">
        <f>F14*16</f>
        <v>0.8</v>
      </c>
      <c r="G15" t="s">
        <v>7</v>
      </c>
    </row>
    <row r="16" spans="1:9" x14ac:dyDescent="0.2">
      <c r="A16" s="1">
        <v>45876.531226851854</v>
      </c>
      <c r="B16">
        <v>11214</v>
      </c>
      <c r="C16">
        <v>5230</v>
      </c>
    </row>
    <row r="17" spans="1:3" x14ac:dyDescent="0.2">
      <c r="A17" s="1">
        <v>45876.531319444446</v>
      </c>
      <c r="B17">
        <v>10963</v>
      </c>
      <c r="C17">
        <v>5424</v>
      </c>
    </row>
    <row r="18" spans="1:3" x14ac:dyDescent="0.2">
      <c r="A18" s="1">
        <v>45876.531400462962</v>
      </c>
      <c r="B18">
        <v>10760</v>
      </c>
      <c r="C18">
        <v>5635</v>
      </c>
    </row>
    <row r="19" spans="1:3" x14ac:dyDescent="0.2">
      <c r="A19" s="1">
        <v>45876.531493055554</v>
      </c>
      <c r="B19">
        <v>10529</v>
      </c>
      <c r="C19">
        <v>5816</v>
      </c>
    </row>
    <row r="20" spans="1:3" x14ac:dyDescent="0.2">
      <c r="A20" s="1">
        <v>45876.531574074077</v>
      </c>
      <c r="B20">
        <v>10864</v>
      </c>
      <c r="C20">
        <v>5513</v>
      </c>
    </row>
    <row r="21" spans="1:3" x14ac:dyDescent="0.2">
      <c r="A21" s="1">
        <v>45876.531666666669</v>
      </c>
      <c r="B21">
        <v>11425</v>
      </c>
      <c r="C21">
        <v>5341</v>
      </c>
    </row>
    <row r="22" spans="1:3" x14ac:dyDescent="0.2">
      <c r="A22" s="1">
        <v>45876.531759259262</v>
      </c>
      <c r="B22">
        <v>10669</v>
      </c>
      <c r="C22">
        <v>5753</v>
      </c>
    </row>
    <row r="23" spans="1:3" x14ac:dyDescent="0.2">
      <c r="A23" s="1">
        <v>45876.531840277778</v>
      </c>
      <c r="B23">
        <v>12032</v>
      </c>
      <c r="C23">
        <v>4946</v>
      </c>
    </row>
    <row r="24" spans="1:3" x14ac:dyDescent="0.2">
      <c r="A24" s="1">
        <v>45876.53193287037</v>
      </c>
      <c r="B24">
        <v>11419</v>
      </c>
      <c r="C24">
        <v>5607</v>
      </c>
    </row>
    <row r="25" spans="1:3" x14ac:dyDescent="0.2">
      <c r="A25" s="1">
        <v>45876.532013888886</v>
      </c>
      <c r="B25">
        <v>11350</v>
      </c>
      <c r="C25">
        <v>5559</v>
      </c>
    </row>
    <row r="26" spans="1:3" x14ac:dyDescent="0.2">
      <c r="A26" s="1">
        <v>45876.532106481478</v>
      </c>
      <c r="B26">
        <v>10518</v>
      </c>
      <c r="C26">
        <v>5957</v>
      </c>
    </row>
    <row r="27" spans="1:3" x14ac:dyDescent="0.2">
      <c r="A27" s="1">
        <v>45876.532199074078</v>
      </c>
      <c r="B27">
        <v>10115</v>
      </c>
      <c r="C27">
        <v>3293</v>
      </c>
    </row>
    <row r="28" spans="1:3" x14ac:dyDescent="0.2">
      <c r="A28" s="1">
        <v>45876.532280092593</v>
      </c>
      <c r="B28">
        <v>10007</v>
      </c>
      <c r="C28">
        <v>3927</v>
      </c>
    </row>
    <row r="29" spans="1:3" x14ac:dyDescent="0.2">
      <c r="A29" s="1">
        <v>45876.532395833332</v>
      </c>
      <c r="B29">
        <v>8353</v>
      </c>
      <c r="C29">
        <v>1323</v>
      </c>
    </row>
    <row r="30" spans="1:3" x14ac:dyDescent="0.2">
      <c r="A30" s="1">
        <v>45876.532534722224</v>
      </c>
      <c r="B30">
        <v>8713</v>
      </c>
      <c r="C30">
        <v>2199</v>
      </c>
    </row>
    <row r="31" spans="1:3" x14ac:dyDescent="0.2">
      <c r="A31" s="1">
        <v>45876.532685185186</v>
      </c>
      <c r="B31">
        <v>7385</v>
      </c>
      <c r="C31">
        <v>1253</v>
      </c>
    </row>
    <row r="32" spans="1:3" x14ac:dyDescent="0.2">
      <c r="A32" s="1">
        <v>45876.532824074071</v>
      </c>
      <c r="B32">
        <v>9792</v>
      </c>
      <c r="C32">
        <v>4862</v>
      </c>
    </row>
    <row r="33" spans="1:4" x14ac:dyDescent="0.2">
      <c r="A33" s="1">
        <v>45876.532916666663</v>
      </c>
      <c r="B33">
        <v>8794</v>
      </c>
      <c r="C33">
        <v>4140</v>
      </c>
    </row>
    <row r="34" spans="1:4" x14ac:dyDescent="0.2">
      <c r="A34" s="1">
        <v>45876.533009259256</v>
      </c>
      <c r="B34">
        <v>8978</v>
      </c>
      <c r="C34">
        <v>4583</v>
      </c>
    </row>
    <row r="35" spans="1:4" x14ac:dyDescent="0.2">
      <c r="A35" s="1">
        <v>45876.533101851855</v>
      </c>
      <c r="B35">
        <v>6627</v>
      </c>
      <c r="C35">
        <v>925</v>
      </c>
    </row>
    <row r="36" spans="1:4" x14ac:dyDescent="0.2">
      <c r="A36" s="1">
        <v>45876.533217592594</v>
      </c>
      <c r="B36">
        <v>13507</v>
      </c>
      <c r="C36">
        <v>16</v>
      </c>
    </row>
    <row r="37" spans="1:4" x14ac:dyDescent="0.2">
      <c r="A37" s="1">
        <v>45876.533333333333</v>
      </c>
      <c r="B37">
        <v>14930</v>
      </c>
      <c r="C37">
        <v>55</v>
      </c>
    </row>
    <row r="38" spans="1:4" x14ac:dyDescent="0.2">
      <c r="A38" s="1">
        <v>45876.533483796295</v>
      </c>
      <c r="B38">
        <v>4184</v>
      </c>
      <c r="C38">
        <v>18</v>
      </c>
    </row>
    <row r="39" spans="1:4" x14ac:dyDescent="0.2">
      <c r="A39" s="1">
        <v>45876.533564814818</v>
      </c>
      <c r="B39">
        <v>665</v>
      </c>
      <c r="C39">
        <v>13</v>
      </c>
    </row>
    <row r="40" spans="1:4" x14ac:dyDescent="0.2">
      <c r="A40" s="1">
        <v>45876.533645833333</v>
      </c>
      <c r="B40">
        <v>508</v>
      </c>
      <c r="C40">
        <v>8</v>
      </c>
      <c r="D40" t="s">
        <v>3</v>
      </c>
    </row>
    <row r="41" spans="1:4" x14ac:dyDescent="0.2">
      <c r="A41" s="1">
        <v>45876.533726851849</v>
      </c>
      <c r="B41">
        <v>220</v>
      </c>
      <c r="C41">
        <v>13</v>
      </c>
    </row>
    <row r="42" spans="1:4" x14ac:dyDescent="0.2">
      <c r="A42" s="1">
        <v>45876.533807870372</v>
      </c>
      <c r="B42">
        <v>120</v>
      </c>
      <c r="C42">
        <v>7</v>
      </c>
    </row>
    <row r="43" spans="1:4" x14ac:dyDescent="0.2">
      <c r="A43" s="1">
        <v>45876.533888888887</v>
      </c>
      <c r="B43">
        <v>170</v>
      </c>
      <c r="C43">
        <v>6</v>
      </c>
    </row>
    <row r="44" spans="1:4" x14ac:dyDescent="0.2">
      <c r="A44" s="1">
        <v>45876.53396990741</v>
      </c>
      <c r="B44">
        <v>181</v>
      </c>
      <c r="C44">
        <v>7</v>
      </c>
    </row>
    <row r="45" spans="1:4" x14ac:dyDescent="0.2">
      <c r="A45" s="1">
        <v>45876.534050925926</v>
      </c>
      <c r="B45">
        <v>172</v>
      </c>
      <c r="C45">
        <v>6</v>
      </c>
    </row>
    <row r="46" spans="1:4" x14ac:dyDescent="0.2">
      <c r="A46" s="1">
        <v>45876.534131944441</v>
      </c>
      <c r="B46">
        <v>129</v>
      </c>
      <c r="C46">
        <v>6</v>
      </c>
    </row>
    <row r="47" spans="1:4" x14ac:dyDescent="0.2">
      <c r="A47" s="1">
        <v>45876.534212962964</v>
      </c>
      <c r="B47">
        <v>121</v>
      </c>
      <c r="C47">
        <v>6</v>
      </c>
    </row>
    <row r="48" spans="1:4" x14ac:dyDescent="0.2">
      <c r="A48" s="1">
        <v>45876.53429398148</v>
      </c>
      <c r="B48">
        <v>134</v>
      </c>
      <c r="C48">
        <v>5</v>
      </c>
    </row>
    <row r="49" spans="1:3" x14ac:dyDescent="0.2">
      <c r="A49" s="1">
        <v>45876.534375000003</v>
      </c>
      <c r="B49">
        <v>337</v>
      </c>
      <c r="C49">
        <v>16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B51ED-0DE0-8C45-B264-4CAEB3406E6B}">
  <dimension ref="A1:E19"/>
  <sheetViews>
    <sheetView workbookViewId="0">
      <selection activeCell="E7" sqref="E7"/>
    </sheetView>
  </sheetViews>
  <sheetFormatPr baseColWidth="10" defaultRowHeight="16" x14ac:dyDescent="0.2"/>
  <cols>
    <col min="1" max="1" width="19.5" customWidth="1"/>
  </cols>
  <sheetData>
    <row r="1" spans="1:5" x14ac:dyDescent="0.2">
      <c r="B1" t="s">
        <v>0</v>
      </c>
      <c r="C1" t="s">
        <v>1</v>
      </c>
      <c r="D1" t="s">
        <v>2</v>
      </c>
    </row>
    <row r="2" spans="1:5" x14ac:dyDescent="0.2">
      <c r="A2" s="1">
        <v>45876.54483796296</v>
      </c>
      <c r="B2">
        <v>334</v>
      </c>
      <c r="C2">
        <v>18</v>
      </c>
    </row>
    <row r="3" spans="1:5" x14ac:dyDescent="0.2">
      <c r="A3" s="1">
        <v>45876.544918981483</v>
      </c>
      <c r="B3">
        <v>215</v>
      </c>
      <c r="C3">
        <v>17</v>
      </c>
    </row>
    <row r="4" spans="1:5" x14ac:dyDescent="0.2">
      <c r="A4" s="1">
        <v>45876.544999999998</v>
      </c>
      <c r="B4">
        <v>234</v>
      </c>
      <c r="C4">
        <v>17</v>
      </c>
    </row>
    <row r="5" spans="1:5" x14ac:dyDescent="0.2">
      <c r="A5" s="1">
        <v>45876.545081018521</v>
      </c>
      <c r="B5">
        <v>519</v>
      </c>
      <c r="C5">
        <v>23</v>
      </c>
    </row>
    <row r="6" spans="1:5" x14ac:dyDescent="0.2">
      <c r="A6" s="1">
        <v>45876.545162037037</v>
      </c>
      <c r="B6">
        <v>718</v>
      </c>
      <c r="C6">
        <v>10</v>
      </c>
    </row>
    <row r="7" spans="1:5" x14ac:dyDescent="0.2">
      <c r="A7" s="1">
        <v>45876.545243055552</v>
      </c>
      <c r="B7">
        <v>5895</v>
      </c>
      <c r="C7">
        <v>55</v>
      </c>
      <c r="E7">
        <f>60/3600</f>
        <v>1.6666666666666666E-2</v>
      </c>
    </row>
    <row r="8" spans="1:5" x14ac:dyDescent="0.2">
      <c r="A8" s="1">
        <v>45876.545324074075</v>
      </c>
      <c r="B8">
        <v>2291</v>
      </c>
      <c r="C8">
        <v>61</v>
      </c>
      <c r="E8" s="4">
        <f>E7*4</f>
        <v>6.6666666666666666E-2</v>
      </c>
    </row>
    <row r="9" spans="1:5" x14ac:dyDescent="0.2">
      <c r="A9" s="1">
        <v>45876.545405092591</v>
      </c>
      <c r="B9">
        <v>5723</v>
      </c>
      <c r="C9">
        <v>44</v>
      </c>
    </row>
    <row r="10" spans="1:5" x14ac:dyDescent="0.2">
      <c r="A10" s="1">
        <v>45876.545486111114</v>
      </c>
      <c r="B10">
        <v>2194</v>
      </c>
      <c r="C10">
        <v>51</v>
      </c>
    </row>
    <row r="11" spans="1:5" x14ac:dyDescent="0.2">
      <c r="A11" s="1">
        <v>45876.545567129629</v>
      </c>
      <c r="B11">
        <v>4608</v>
      </c>
      <c r="C11">
        <v>48</v>
      </c>
    </row>
    <row r="12" spans="1:5" x14ac:dyDescent="0.2">
      <c r="A12" s="1">
        <v>45876.545659722222</v>
      </c>
      <c r="B12">
        <v>6793</v>
      </c>
      <c r="C12">
        <v>23</v>
      </c>
    </row>
    <row r="13" spans="1:5" x14ac:dyDescent="0.2">
      <c r="A13" s="1">
        <v>45876.545740740738</v>
      </c>
      <c r="B13">
        <v>1429</v>
      </c>
      <c r="C13">
        <v>41</v>
      </c>
    </row>
    <row r="14" spans="1:5" x14ac:dyDescent="0.2">
      <c r="A14" s="1">
        <v>45876.54582175926</v>
      </c>
      <c r="B14">
        <v>935</v>
      </c>
      <c r="C14">
        <v>45</v>
      </c>
    </row>
    <row r="19" spans="2:2" x14ac:dyDescent="0.2">
      <c r="B19">
        <f>AVERAGE(B7:B13)</f>
        <v>4133.2857142857147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gpt-gpu-laptop</vt:lpstr>
      <vt:lpstr>phone</vt:lpstr>
      <vt:lpstr>Sheet4</vt:lpstr>
      <vt:lpstr>gpt-gpu-laptop-en</vt:lpstr>
      <vt:lpstr>search-laptop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Sanlı</dc:creator>
  <cp:lastModifiedBy>Barış Sanlı</cp:lastModifiedBy>
  <dcterms:created xsi:type="dcterms:W3CDTF">2025-08-07T10:04:01Z</dcterms:created>
  <dcterms:modified xsi:type="dcterms:W3CDTF">2025-08-11T08:11:42Z</dcterms:modified>
</cp:coreProperties>
</file>