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4FA900FB-FC50-C84E-AA6A-624EA19C29DB}" xr6:coauthVersionLast="47" xr6:coauthVersionMax="47" xr10:uidLastSave="{00000000-0000-0000-0000-000000000000}"/>
  <bookViews>
    <workbookView xWindow="0" yWindow="1480" windowWidth="38400" windowHeight="19180" activeTab="1" xr2:uid="{81CAFD54-D6D9-B34D-BFDE-864BA4DF8D27}"/>
  </bookViews>
  <sheets>
    <sheet name="Emisyonlar" sheetId="1" r:id="rId1"/>
    <sheet name="Petrol" sheetId="2" r:id="rId2"/>
    <sheet name="yenilenebili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3" l="1"/>
  <c r="E68" i="3" s="1"/>
  <c r="I47" i="3" s="1"/>
  <c r="E64" i="3"/>
  <c r="E60" i="3"/>
  <c r="I45" i="3" s="1"/>
  <c r="E56" i="3"/>
  <c r="I44" i="3" s="1"/>
  <c r="E52" i="3"/>
  <c r="I43" i="3" s="1"/>
  <c r="E48" i="3"/>
  <c r="I42" i="3" s="1"/>
  <c r="I46" i="3"/>
  <c r="E44" i="3"/>
  <c r="I41" i="3" s="1"/>
  <c r="E40" i="3"/>
  <c r="I40" i="3" s="1"/>
  <c r="E36" i="3"/>
  <c r="I39" i="3" s="1"/>
  <c r="E68" i="2"/>
  <c r="I47" i="2" s="1"/>
  <c r="E64" i="2"/>
  <c r="I46" i="2" s="1"/>
  <c r="E60" i="2"/>
  <c r="I45" i="2" s="1"/>
  <c r="E56" i="2"/>
  <c r="I44" i="2" s="1"/>
  <c r="E52" i="2"/>
  <c r="I43" i="2" s="1"/>
  <c r="E48" i="2"/>
  <c r="I42" i="2" s="1"/>
  <c r="E44" i="2"/>
  <c r="I41" i="2" s="1"/>
  <c r="E40" i="2"/>
  <c r="I40" i="2" s="1"/>
  <c r="E36" i="2"/>
  <c r="I39" i="2" s="1"/>
  <c r="I47" i="1"/>
  <c r="I40" i="1"/>
  <c r="I39" i="1"/>
  <c r="D68" i="1"/>
  <c r="E68" i="1" s="1"/>
  <c r="E64" i="1"/>
  <c r="I46" i="1" s="1"/>
  <c r="E60" i="1"/>
  <c r="I45" i="1" s="1"/>
  <c r="E56" i="1"/>
  <c r="I44" i="1" s="1"/>
  <c r="E52" i="1"/>
  <c r="I43" i="1" s="1"/>
  <c r="E48" i="1"/>
  <c r="I42" i="1" s="1"/>
  <c r="E44" i="1"/>
  <c r="I41" i="1" s="1"/>
  <c r="E40" i="1"/>
  <c r="E36" i="1"/>
  <c r="I49" i="1" l="1"/>
  <c r="I50" i="1"/>
  <c r="I49" i="3"/>
  <c r="I50" i="3"/>
  <c r="I49" i="2"/>
  <c r="I50" i="2"/>
</calcChain>
</file>

<file path=xl/sharedStrings.xml><?xml version="1.0" encoding="utf-8"?>
<sst xmlns="http://schemas.openxmlformats.org/spreadsheetml/2006/main" count="84" uniqueCount="19">
  <si>
    <t>Million tonnes of carbon dioxide</t>
  </si>
  <si>
    <t>2013-23</t>
  </si>
  <si>
    <t>US</t>
  </si>
  <si>
    <t>Emisyonlar</t>
  </si>
  <si>
    <t>4 er Yıllık dönemlerde değişim</t>
  </si>
  <si>
    <t>1989-1993</t>
  </si>
  <si>
    <t>1993-1997</t>
  </si>
  <si>
    <t>1997-2001</t>
  </si>
  <si>
    <t>2001-2005</t>
  </si>
  <si>
    <t>2005-2009</t>
  </si>
  <si>
    <t>2009-2013</t>
  </si>
  <si>
    <t>2013-2017</t>
  </si>
  <si>
    <t>2017-2021</t>
  </si>
  <si>
    <t>2021-2025</t>
  </si>
  <si>
    <t>Parti</t>
  </si>
  <si>
    <t>Emisyon Düşüşü</t>
  </si>
  <si>
    <t>Cumhuriyetçi</t>
  </si>
  <si>
    <t>Demokrat</t>
  </si>
  <si>
    <t>Ortalamalar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</si>
</sst>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gt;0.05]0.0;[=0]\-;\^"/>
    <numFmt numFmtId="165" formatCode="0.000%"/>
    <numFmt numFmtId="166" formatCode="[&lt;-0.0005]\-0.0%;[&gt;0.0005]0.0%;#\♦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Fill="0" applyBorder="0"/>
  </cellStyleXfs>
  <cellXfs count="14">
    <xf numFmtId="0" fontId="0" fillId="0" borderId="0" xfId="0"/>
    <xf numFmtId="0" fontId="3" fillId="0" borderId="0" xfId="2" applyFont="1"/>
    <xf numFmtId="0" fontId="2" fillId="0" borderId="0" xfId="2"/>
    <xf numFmtId="0" fontId="4" fillId="0" borderId="0" xfId="2" applyFont="1"/>
    <xf numFmtId="0" fontId="3" fillId="2" borderId="0" xfId="2" applyFont="1" applyFill="1" applyAlignment="1">
      <alignment horizontal="right"/>
    </xf>
    <xf numFmtId="164" fontId="2" fillId="0" borderId="0" xfId="2" applyNumberFormat="1" applyAlignment="1">
      <alignment horizontal="right"/>
    </xf>
    <xf numFmtId="164" fontId="4" fillId="0" borderId="0" xfId="2" applyNumberFormat="1" applyFont="1" applyAlignment="1">
      <alignment horizontal="right"/>
    </xf>
    <xf numFmtId="165" fontId="2" fillId="0" borderId="0" xfId="2" applyNumberFormat="1" applyFill="1" applyAlignment="1">
      <alignment horizontal="right"/>
    </xf>
    <xf numFmtId="166" fontId="2" fillId="0" borderId="0" xfId="2" applyNumberFormat="1" applyAlignment="1">
      <alignment horizontal="right"/>
    </xf>
    <xf numFmtId="166" fontId="2" fillId="0" borderId="0" xfId="2" applyNumberFormat="1" applyFill="1" applyAlignment="1">
      <alignment horizontal="right"/>
    </xf>
    <xf numFmtId="0" fontId="0" fillId="3" borderId="0" xfId="0" applyFill="1"/>
    <xf numFmtId="0" fontId="0" fillId="4" borderId="0" xfId="0" applyFill="1"/>
    <xf numFmtId="10" fontId="0" fillId="0" borderId="0" xfId="1" applyNumberFormat="1" applyFont="1"/>
    <xf numFmtId="10" fontId="0" fillId="0" borderId="0" xfId="0" applyNumberFormat="1"/>
  </cellXfs>
  <cellStyles count="3">
    <cellStyle name="Normal" xfId="0" builtinId="0"/>
    <cellStyle name="Normal 2" xfId="2" xr:uid="{F7F66B1A-2637-E548-970A-469358749B1B}"/>
    <cellStyle name="Per cent" xfId="1" builtinId="5"/>
  </cellStyles>
  <dxfs count="6">
    <dxf>
      <numFmt numFmtId="167" formatCode="[&gt;0.0005]0.0%;[=0]\-;#\♦"/>
    </dxf>
    <dxf>
      <numFmt numFmtId="168" formatCode="[&lt;-0.0005]\-0.0%;[=0]\-;#\♦"/>
    </dxf>
    <dxf>
      <numFmt numFmtId="167" formatCode="[&gt;0.0005]0.0%;[=0]\-;#\♦"/>
    </dxf>
    <dxf>
      <numFmt numFmtId="168" formatCode="[&lt;-0.0005]\-0.0%;[=0]\-;#\♦"/>
    </dxf>
    <dxf>
      <numFmt numFmtId="167" formatCode="[&gt;0.0005]0.0%;[=0]\-;#\♦"/>
    </dxf>
    <dxf>
      <numFmt numFmtId="168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Emisyonlar(milyon ton CO2)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Emisyonlar!$D$8</c:f>
              <c:strCache>
                <c:ptCount val="1"/>
                <c:pt idx="0">
                  <c:v>Emisyonlar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Emisyonlar!$C$9:$C$67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Emisyonlar!$D$9:$D$67</c:f>
              <c:numCache>
                <c:formatCode>General</c:formatCode>
                <c:ptCount val="59"/>
                <c:pt idx="0">
                  <c:v>3451.8918642997742</c:v>
                </c:pt>
                <c:pt idx="1">
                  <c:v>3639.794980764389</c:v>
                </c:pt>
                <c:pt idx="2">
                  <c:v>3738.1612586975098</c:v>
                </c:pt>
                <c:pt idx="3">
                  <c:v>3947.3435137271881</c:v>
                </c:pt>
                <c:pt idx="4">
                  <c:v>4117.39621758461</c:v>
                </c:pt>
                <c:pt idx="5">
                  <c:v>4271.5280866622925</c:v>
                </c:pt>
                <c:pt idx="6">
                  <c:v>4309.0686128139496</c:v>
                </c:pt>
                <c:pt idx="7">
                  <c:v>4525.8307914733887</c:v>
                </c:pt>
                <c:pt idx="8">
                  <c:v>4739.4624946117401</c:v>
                </c:pt>
                <c:pt idx="9">
                  <c:v>4567.5799558162689</c:v>
                </c:pt>
                <c:pt idx="10">
                  <c:v>4386.8003828525543</c:v>
                </c:pt>
                <c:pt idx="11">
                  <c:v>4647.5628361701965</c:v>
                </c:pt>
                <c:pt idx="12">
                  <c:v>4791.3365960121155</c:v>
                </c:pt>
                <c:pt idx="13">
                  <c:v>4833.6995286941528</c:v>
                </c:pt>
                <c:pt idx="14">
                  <c:v>4921.1426157951355</c:v>
                </c:pt>
                <c:pt idx="15">
                  <c:v>4742.3744500875473</c:v>
                </c:pt>
                <c:pt idx="16">
                  <c:v>4596.2059857845306</c:v>
                </c:pt>
                <c:pt idx="17">
                  <c:v>4371.0941603183746</c:v>
                </c:pt>
                <c:pt idx="18">
                  <c:v>4332.1168022155762</c:v>
                </c:pt>
                <c:pt idx="19">
                  <c:v>4558.8415215015411</c:v>
                </c:pt>
                <c:pt idx="20">
                  <c:v>4576.0067034959793</c:v>
                </c:pt>
                <c:pt idx="21">
                  <c:v>4598.0856173038483</c:v>
                </c:pt>
                <c:pt idx="22">
                  <c:v>4749.6341123580933</c:v>
                </c:pt>
                <c:pt idx="23">
                  <c:v>4969.0535652935505</c:v>
                </c:pt>
                <c:pt idx="24">
                  <c:v>5057.7147635817528</c:v>
                </c:pt>
                <c:pt idx="25">
                  <c:v>4971.2095247041434</c:v>
                </c:pt>
                <c:pt idx="26">
                  <c:v>4923.5681096576154</c:v>
                </c:pt>
                <c:pt idx="27">
                  <c:v>5005.9707399578765</c:v>
                </c:pt>
                <c:pt idx="28">
                  <c:v>5119.3259641658515</c:v>
                </c:pt>
                <c:pt idx="29">
                  <c:v>5196.4314927272499</c:v>
                </c:pt>
                <c:pt idx="30">
                  <c:v>5228.5915215006098</c:v>
                </c:pt>
                <c:pt idx="31">
                  <c:v>5408.7465293733403</c:v>
                </c:pt>
                <c:pt idx="32">
                  <c:v>5484.0963056720793</c:v>
                </c:pt>
                <c:pt idx="33">
                  <c:v>5524.3797843900975</c:v>
                </c:pt>
                <c:pt idx="34">
                  <c:v>5574.131919901818</c:v>
                </c:pt>
                <c:pt idx="35">
                  <c:v>5740.9097443781793</c:v>
                </c:pt>
                <c:pt idx="36">
                  <c:v>5652.2221181904897</c:v>
                </c:pt>
                <c:pt idx="37">
                  <c:v>5672.1858603409491</c:v>
                </c:pt>
                <c:pt idx="38">
                  <c:v>5738.4599224533886</c:v>
                </c:pt>
                <c:pt idx="39">
                  <c:v>5839.3192334580235</c:v>
                </c:pt>
                <c:pt idx="40">
                  <c:v>5873.8503574021161</c:v>
                </c:pt>
                <c:pt idx="41">
                  <c:v>5795.7373776244931</c:v>
                </c:pt>
                <c:pt idx="42">
                  <c:v>5885.0339115625247</c:v>
                </c:pt>
                <c:pt idx="43">
                  <c:v>5701.3453616914339</c:v>
                </c:pt>
                <c:pt idx="44">
                  <c:v>5290.6369234696031</c:v>
                </c:pt>
                <c:pt idx="45">
                  <c:v>5486.1923757242039</c:v>
                </c:pt>
                <c:pt idx="46">
                  <c:v>5337.4566539968364</c:v>
                </c:pt>
                <c:pt idx="47">
                  <c:v>5089.5001540947706</c:v>
                </c:pt>
                <c:pt idx="48">
                  <c:v>5246.9024319816381</c:v>
                </c:pt>
                <c:pt idx="49">
                  <c:v>5252.4745828723535</c:v>
                </c:pt>
                <c:pt idx="50">
                  <c:v>5137.8130856445059</c:v>
                </c:pt>
                <c:pt idx="51">
                  <c:v>5039.2758077792823</c:v>
                </c:pt>
                <c:pt idx="52">
                  <c:v>4980.3127518676338</c:v>
                </c:pt>
                <c:pt idx="53">
                  <c:v>5134.5527818119153</c:v>
                </c:pt>
                <c:pt idx="54">
                  <c:v>4982.7986766069662</c:v>
                </c:pt>
                <c:pt idx="55">
                  <c:v>4466.8293272964656</c:v>
                </c:pt>
                <c:pt idx="56">
                  <c:v>4755.3102562846616</c:v>
                </c:pt>
                <c:pt idx="57">
                  <c:v>4798.2186227673665</c:v>
                </c:pt>
                <c:pt idx="58">
                  <c:v>4639.7084801606834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B-5D45-A88E-84521055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173840"/>
        <c:axId val="1658286224"/>
      </c:lineChart>
      <c:catAx>
        <c:axId val="194617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58286224"/>
        <c:crosses val="autoZero"/>
        <c:auto val="1"/>
        <c:lblAlgn val="ctr"/>
        <c:lblOffset val="100"/>
        <c:noMultiLvlLbl val="0"/>
      </c:catAx>
      <c:valAx>
        <c:axId val="16582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461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 Petrol Üretimi (1000 varil/gün)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Petrol!$D$8</c:f>
              <c:strCache>
                <c:ptCount val="1"/>
                <c:pt idx="0">
                  <c:v>Emisyonlar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Petrol!$C$9:$C$67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Petrol!$D$9:$D$67</c:f>
              <c:numCache>
                <c:formatCode>General</c:formatCode>
                <c:ptCount val="59"/>
                <c:pt idx="0">
                  <c:v>9014.148000000001</c:v>
                </c:pt>
                <c:pt idx="1">
                  <c:v>9579.241</c:v>
                </c:pt>
                <c:pt idx="2">
                  <c:v>10219.252</c:v>
                </c:pt>
                <c:pt idx="3">
                  <c:v>10599.742999999999</c:v>
                </c:pt>
                <c:pt idx="4">
                  <c:v>10827.674000000001</c:v>
                </c:pt>
                <c:pt idx="5">
                  <c:v>11296.849</c:v>
                </c:pt>
                <c:pt idx="6">
                  <c:v>11155.778</c:v>
                </c:pt>
                <c:pt idx="7">
                  <c:v>11184.896000000001</c:v>
                </c:pt>
                <c:pt idx="8">
                  <c:v>10945.953</c:v>
                </c:pt>
                <c:pt idx="9">
                  <c:v>10461.205</c:v>
                </c:pt>
                <c:pt idx="10">
                  <c:v>10007.736999999999</c:v>
                </c:pt>
                <c:pt idx="11">
                  <c:v>9735.6389999999992</c:v>
                </c:pt>
                <c:pt idx="12">
                  <c:v>9862.5619999999999</c:v>
                </c:pt>
                <c:pt idx="13">
                  <c:v>10274.441000000001</c:v>
                </c:pt>
                <c:pt idx="14">
                  <c:v>10135.534</c:v>
                </c:pt>
                <c:pt idx="15">
                  <c:v>10169.626</c:v>
                </c:pt>
                <c:pt idx="16">
                  <c:v>10180.572999999999</c:v>
                </c:pt>
                <c:pt idx="17">
                  <c:v>10198.534</c:v>
                </c:pt>
                <c:pt idx="18">
                  <c:v>10246.668</c:v>
                </c:pt>
                <c:pt idx="19">
                  <c:v>10508.951000000001</c:v>
                </c:pt>
                <c:pt idx="20">
                  <c:v>10580.378000000001</c:v>
                </c:pt>
                <c:pt idx="21">
                  <c:v>10231.142</c:v>
                </c:pt>
                <c:pt idx="22">
                  <c:v>9943.978000000001</c:v>
                </c:pt>
                <c:pt idx="23">
                  <c:v>9764.6890000000021</c:v>
                </c:pt>
                <c:pt idx="24">
                  <c:v>9159.0770000000011</c:v>
                </c:pt>
                <c:pt idx="25">
                  <c:v>8914.3069999999989</c:v>
                </c:pt>
                <c:pt idx="26">
                  <c:v>9075.5449999999983</c:v>
                </c:pt>
                <c:pt idx="27">
                  <c:v>8868.125</c:v>
                </c:pt>
                <c:pt idx="28">
                  <c:v>8582.6650000000009</c:v>
                </c:pt>
                <c:pt idx="29">
                  <c:v>8388.5789999999997</c:v>
                </c:pt>
                <c:pt idx="30">
                  <c:v>8321.6389999999992</c:v>
                </c:pt>
                <c:pt idx="31">
                  <c:v>8294.5269999999982</c:v>
                </c:pt>
                <c:pt idx="32">
                  <c:v>8268.5920000000006</c:v>
                </c:pt>
                <c:pt idx="33">
                  <c:v>8010.8329999999987</c:v>
                </c:pt>
                <c:pt idx="34">
                  <c:v>7731.4579999999996</c:v>
                </c:pt>
                <c:pt idx="35">
                  <c:v>7732.6586448087428</c:v>
                </c:pt>
                <c:pt idx="36">
                  <c:v>7669.6092191780808</c:v>
                </c:pt>
                <c:pt idx="37">
                  <c:v>7624.338273972603</c:v>
                </c:pt>
                <c:pt idx="38">
                  <c:v>7368.4479452054802</c:v>
                </c:pt>
                <c:pt idx="39">
                  <c:v>7250.2439562841528</c:v>
                </c:pt>
                <c:pt idx="40">
                  <c:v>6900.7836438356171</c:v>
                </c:pt>
                <c:pt idx="41">
                  <c:v>6824.858520547944</c:v>
                </c:pt>
                <c:pt idx="42">
                  <c:v>6856.6917808219168</c:v>
                </c:pt>
                <c:pt idx="43">
                  <c:v>6783.3540601092909</c:v>
                </c:pt>
                <c:pt idx="44">
                  <c:v>7266.7069589041093</c:v>
                </c:pt>
                <c:pt idx="45">
                  <c:v>7558.5031095890408</c:v>
                </c:pt>
                <c:pt idx="46">
                  <c:v>7890.3165890410964</c:v>
                </c:pt>
                <c:pt idx="47">
                  <c:v>8931.9185409836064</c:v>
                </c:pt>
                <c:pt idx="48">
                  <c:v>10101.199000000001</c:v>
                </c:pt>
                <c:pt idx="49">
                  <c:v>11805.379342465754</c:v>
                </c:pt>
                <c:pt idx="50">
                  <c:v>12781.695013698631</c:v>
                </c:pt>
                <c:pt idx="51">
                  <c:v>12355.677169398907</c:v>
                </c:pt>
                <c:pt idx="52">
                  <c:v>13140.416657534246</c:v>
                </c:pt>
                <c:pt idx="53">
                  <c:v>15320.653712328767</c:v>
                </c:pt>
                <c:pt idx="54">
                  <c:v>17135.419726027394</c:v>
                </c:pt>
                <c:pt idx="55">
                  <c:v>16493.061901639343</c:v>
                </c:pt>
                <c:pt idx="56">
                  <c:v>16692.600232876706</c:v>
                </c:pt>
                <c:pt idx="57">
                  <c:v>17843.772684931504</c:v>
                </c:pt>
                <c:pt idx="58">
                  <c:v>19358.084931506848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9-F54C-8FC1-A9B9ABC73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173840"/>
        <c:axId val="1658286224"/>
      </c:lineChart>
      <c:catAx>
        <c:axId val="194617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58286224"/>
        <c:crosses val="autoZero"/>
        <c:auto val="1"/>
        <c:lblAlgn val="ctr"/>
        <c:lblOffset val="100"/>
        <c:noMultiLvlLbl val="0"/>
      </c:catAx>
      <c:valAx>
        <c:axId val="16582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461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Yenilenebilir</a:t>
            </a:r>
            <a:r>
              <a:rPr lang="en-US" baseline="0"/>
              <a:t> Üretimi</a:t>
            </a:r>
            <a:r>
              <a:rPr lang="en-US"/>
              <a:t>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yenilenebilir!$D$8</c:f>
              <c:strCache>
                <c:ptCount val="1"/>
                <c:pt idx="0">
                  <c:v>Emisyonlar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yenilenebilir!$C$9:$C$67</c:f>
              <c:numCache>
                <c:formatCode>General</c:formatCode>
                <c:ptCount val="59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</c:numCache>
            </c:numRef>
          </c:cat>
          <c:val>
            <c:numRef>
              <c:f>yenilenebilir!$D$9:$D$67</c:f>
              <c:numCache>
                <c:formatCode>General</c:formatCode>
                <c:ptCount val="59"/>
                <c:pt idx="0">
                  <c:v>13.332232095652646</c:v>
                </c:pt>
                <c:pt idx="1">
                  <c:v>14.062006895272861</c:v>
                </c:pt>
                <c:pt idx="2">
                  <c:v>14.073570742648039</c:v>
                </c:pt>
                <c:pt idx="3">
                  <c:v>15.546045096175943</c:v>
                </c:pt>
                <c:pt idx="4">
                  <c:v>16.227060376537182</c:v>
                </c:pt>
                <c:pt idx="5">
                  <c:v>16.235902533954938</c:v>
                </c:pt>
                <c:pt idx="6">
                  <c:v>16.584413973581331</c:v>
                </c:pt>
                <c:pt idx="7">
                  <c:v>18.672978440292397</c:v>
                </c:pt>
                <c:pt idx="8">
                  <c:v>19.989691771854279</c:v>
                </c:pt>
                <c:pt idx="9">
                  <c:v>20.404264805821331</c:v>
                </c:pt>
                <c:pt idx="10">
                  <c:v>19.754301961701323</c:v>
                </c:pt>
                <c:pt idx="11">
                  <c:v>22.564753541853655</c:v>
                </c:pt>
                <c:pt idx="12">
                  <c:v>23.536121862459233</c:v>
                </c:pt>
                <c:pt idx="13">
                  <c:v>24.678786657309669</c:v>
                </c:pt>
                <c:pt idx="14">
                  <c:v>25.756037242299385</c:v>
                </c:pt>
                <c:pt idx="15">
                  <c:v>26.656116318123239</c:v>
                </c:pt>
                <c:pt idx="16">
                  <c:v>27.377603273290649</c:v>
                </c:pt>
                <c:pt idx="17">
                  <c:v>26.405048945355972</c:v>
                </c:pt>
                <c:pt idx="18">
                  <c:v>29.810294113669265</c:v>
                </c:pt>
                <c:pt idx="19">
                  <c:v>35.607182700809915</c:v>
                </c:pt>
                <c:pt idx="20">
                  <c:v>36.409451999645981</c:v>
                </c:pt>
                <c:pt idx="21">
                  <c:v>38.720077251177365</c:v>
                </c:pt>
                <c:pt idx="22">
                  <c:v>42.679612973772677</c:v>
                </c:pt>
                <c:pt idx="23">
                  <c:v>42.404126916216306</c:v>
                </c:pt>
                <c:pt idx="24">
                  <c:v>51.24077698564593</c:v>
                </c:pt>
                <c:pt idx="25">
                  <c:v>60.646877889420516</c:v>
                </c:pt>
                <c:pt idx="26">
                  <c:v>64.010774616720781</c:v>
                </c:pt>
                <c:pt idx="27">
                  <c:v>68.140946481741267</c:v>
                </c:pt>
                <c:pt idx="28">
                  <c:v>70.436074465129352</c:v>
                </c:pt>
                <c:pt idx="29">
                  <c:v>70.338658444609607</c:v>
                </c:pt>
                <c:pt idx="30">
                  <c:v>66.975766198677874</c:v>
                </c:pt>
                <c:pt idx="31">
                  <c:v>68.634037581063467</c:v>
                </c:pt>
                <c:pt idx="32">
                  <c:v>69.674026886492257</c:v>
                </c:pt>
                <c:pt idx="33">
                  <c:v>69.198043721556445</c:v>
                </c:pt>
                <c:pt idx="34">
                  <c:v>71.529393909063742</c:v>
                </c:pt>
                <c:pt idx="35">
                  <c:v>72.75109334524501</c:v>
                </c:pt>
                <c:pt idx="36">
                  <c:v>74.210171693451471</c:v>
                </c:pt>
                <c:pt idx="37">
                  <c:v>82.849823126632472</c:v>
                </c:pt>
                <c:pt idx="38">
                  <c:v>83.243265025424051</c:v>
                </c:pt>
                <c:pt idx="39">
                  <c:v>86.930112140064793</c:v>
                </c:pt>
                <c:pt idx="40">
                  <c:v>91.337414168967911</c:v>
                </c:pt>
                <c:pt idx="41">
                  <c:v>100.76441679680872</c:v>
                </c:pt>
                <c:pt idx="42">
                  <c:v>109.76286708554585</c:v>
                </c:pt>
                <c:pt idx="43">
                  <c:v>131.10685948023348</c:v>
                </c:pt>
                <c:pt idx="44">
                  <c:v>149.86827801253258</c:v>
                </c:pt>
                <c:pt idx="45">
                  <c:v>173.68321202969088</c:v>
                </c:pt>
                <c:pt idx="46">
                  <c:v>201.90456711574262</c:v>
                </c:pt>
                <c:pt idx="47">
                  <c:v>228.3172603052482</c:v>
                </c:pt>
                <c:pt idx="48">
                  <c:v>266.24032301914121</c:v>
                </c:pt>
                <c:pt idx="49">
                  <c:v>296.77657492822965</c:v>
                </c:pt>
                <c:pt idx="50">
                  <c:v>315.80752586921847</c:v>
                </c:pt>
                <c:pt idx="51">
                  <c:v>367.42818449760762</c:v>
                </c:pt>
                <c:pt idx="52">
                  <c:v>417.72930590111645</c:v>
                </c:pt>
                <c:pt idx="53">
                  <c:v>451.622957830941</c:v>
                </c:pt>
                <c:pt idx="54">
                  <c:v>483.66547649122811</c:v>
                </c:pt>
                <c:pt idx="55">
                  <c:v>547.70976931419455</c:v>
                </c:pt>
                <c:pt idx="56">
                  <c:v>622.02211483253598</c:v>
                </c:pt>
                <c:pt idx="57">
                  <c:v>717.34380189261037</c:v>
                </c:pt>
                <c:pt idx="58">
                  <c:v>737.34606477405634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E-AB4E-B095-D5DE901B0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173840"/>
        <c:axId val="1658286224"/>
      </c:lineChart>
      <c:catAx>
        <c:axId val="194617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58286224"/>
        <c:crosses val="autoZero"/>
        <c:auto val="1"/>
        <c:lblAlgn val="ctr"/>
        <c:lblOffset val="100"/>
        <c:noMultiLvlLbl val="0"/>
      </c:catAx>
      <c:valAx>
        <c:axId val="16582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461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95250</xdr:rowOff>
    </xdr:from>
    <xdr:to>
      <xdr:col>15</xdr:col>
      <xdr:colOff>495300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A464F-58D5-30FD-D6BA-2E9893E3F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0.93415</cdr:x>
      <cdr:y>0.11194</cdr:y>
    </cdr:from>
    <cdr:to>
      <cdr:x>0.99665</cdr:x>
      <cdr:y>0.90708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951A6162-C776-8466-2C68-56DB75D849F2}"/>
            </a:ext>
          </a:extLst>
        </cdr:cNvPr>
        <cdr:cNvSpPr/>
      </cdr:nvSpPr>
      <cdr:spPr>
        <a:xfrm xmlns:a="http://schemas.openxmlformats.org/drawingml/2006/main">
          <a:off x="7383163" y="469896"/>
          <a:ext cx="493989" cy="33378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0901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kern="1200">
              <a:solidFill>
                <a:schemeClr val="tx1"/>
              </a:solidFill>
            </a:rPr>
            <a:t>Biden</a:t>
          </a:r>
        </a:p>
        <a:p xmlns:a="http://schemas.openxmlformats.org/drawingml/2006/main">
          <a:r>
            <a:rPr lang="en-GB" sz="1050" kern="1200">
              <a:solidFill>
                <a:schemeClr val="tx1"/>
              </a:solidFill>
            </a:rPr>
            <a:t>(B)</a:t>
          </a:r>
        </a:p>
      </cdr:txBody>
    </cdr:sp>
  </cdr:relSizeAnchor>
  <cdr:relSizeAnchor xmlns:cdr="http://schemas.openxmlformats.org/drawingml/2006/chartDrawing">
    <cdr:from>
      <cdr:x>0.87216</cdr:x>
      <cdr:y>0.11059</cdr:y>
    </cdr:from>
    <cdr:to>
      <cdr:x>0.93466</cdr:x>
      <cdr:y>0.90574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8D222165-F401-3D4F-587E-F07C28C786A4}"/>
            </a:ext>
          </a:extLst>
        </cdr:cNvPr>
        <cdr:cNvSpPr/>
      </cdr:nvSpPr>
      <cdr:spPr>
        <a:xfrm xmlns:a="http://schemas.openxmlformats.org/drawingml/2006/main">
          <a:off x="6933389" y="455742"/>
          <a:ext cx="496864" cy="327668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0901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kern="1200">
              <a:solidFill>
                <a:schemeClr val="tx1"/>
              </a:solidFill>
            </a:rPr>
            <a:t>Trump</a:t>
          </a:r>
        </a:p>
        <a:p xmlns:a="http://schemas.openxmlformats.org/drawingml/2006/main">
          <a:r>
            <a:rPr lang="en-GB" sz="900" kern="1200">
              <a:solidFill>
                <a:schemeClr val="tx1"/>
              </a:solidFill>
            </a:rPr>
            <a:t>(C)</a:t>
          </a:r>
        </a:p>
      </cdr:txBody>
    </cdr:sp>
  </cdr:relSizeAnchor>
  <cdr:relSizeAnchor xmlns:cdr="http://schemas.openxmlformats.org/drawingml/2006/chartDrawing">
    <cdr:from>
      <cdr:x>0.62039</cdr:x>
      <cdr:y>0.11277</cdr:y>
    </cdr:from>
    <cdr:to>
      <cdr:x>0.74585</cdr:x>
      <cdr:y>0.90791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5986A61A-26FB-7E74-5E44-F1A5E1E86D9B}"/>
            </a:ext>
          </a:extLst>
        </cdr:cNvPr>
        <cdr:cNvSpPr/>
      </cdr:nvSpPr>
      <cdr:spPr>
        <a:xfrm xmlns:a="http://schemas.openxmlformats.org/drawingml/2006/main">
          <a:off x="4902625" y="477946"/>
          <a:ext cx="991397" cy="33700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0901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kern="1200">
              <a:solidFill>
                <a:schemeClr val="tx1"/>
              </a:solidFill>
            </a:rPr>
            <a:t>Bush</a:t>
          </a:r>
        </a:p>
        <a:p xmlns:a="http://schemas.openxmlformats.org/drawingml/2006/main">
          <a:r>
            <a:rPr lang="en-GB" sz="1050" kern="1200">
              <a:solidFill>
                <a:schemeClr val="tx1"/>
              </a:solidFill>
            </a:rPr>
            <a:t>(Cumhuriyetçi)</a:t>
          </a:r>
          <a:r>
            <a:rPr lang="en-GB" sz="1050" kern="1200"/>
            <a:t> </a:t>
          </a:r>
        </a:p>
      </cdr:txBody>
    </cdr:sp>
  </cdr:relSizeAnchor>
  <cdr:relSizeAnchor xmlns:cdr="http://schemas.openxmlformats.org/drawingml/2006/chartDrawing">
    <cdr:from>
      <cdr:x>0.49394</cdr:x>
      <cdr:y>0.11243</cdr:y>
    </cdr:from>
    <cdr:to>
      <cdr:x>0.6194</cdr:x>
      <cdr:y>0.90757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3F73672F-A49D-B36B-7A4B-071F67934D8F}"/>
            </a:ext>
          </a:extLst>
        </cdr:cNvPr>
        <cdr:cNvSpPr/>
      </cdr:nvSpPr>
      <cdr:spPr>
        <a:xfrm xmlns:a="http://schemas.openxmlformats.org/drawingml/2006/main">
          <a:off x="3903370" y="476498"/>
          <a:ext cx="991397" cy="337005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0901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kern="1200">
              <a:solidFill>
                <a:schemeClr val="tx1"/>
              </a:solidFill>
            </a:rPr>
            <a:t>Clinton</a:t>
          </a:r>
        </a:p>
        <a:p xmlns:a="http://schemas.openxmlformats.org/drawingml/2006/main">
          <a:r>
            <a:rPr lang="en-GB" kern="1200">
              <a:solidFill>
                <a:schemeClr val="tx1"/>
              </a:solidFill>
            </a:rPr>
            <a:t>(Demokrat)</a:t>
          </a:r>
        </a:p>
      </cdr:txBody>
    </cdr:sp>
  </cdr:relSizeAnchor>
  <cdr:relSizeAnchor xmlns:cdr="http://schemas.openxmlformats.org/drawingml/2006/chartDrawing">
    <cdr:from>
      <cdr:x>0.74591</cdr:x>
      <cdr:y>0.11068</cdr:y>
    </cdr:from>
    <cdr:to>
      <cdr:x>0.87136</cdr:x>
      <cdr:y>0.90583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1416E009-6533-B6C2-2997-E6F4A5DF73F3}"/>
            </a:ext>
          </a:extLst>
        </cdr:cNvPr>
        <cdr:cNvSpPr/>
      </cdr:nvSpPr>
      <cdr:spPr>
        <a:xfrm xmlns:a="http://schemas.openxmlformats.org/drawingml/2006/main">
          <a:off x="5899665" y="469557"/>
          <a:ext cx="992263" cy="337325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0901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kern="1200">
              <a:solidFill>
                <a:schemeClr val="tx1"/>
              </a:solidFill>
            </a:rPr>
            <a:t>Obama</a:t>
          </a:r>
        </a:p>
        <a:p xmlns:a="http://schemas.openxmlformats.org/drawingml/2006/main">
          <a:r>
            <a:rPr lang="en-GB" kern="1200">
              <a:solidFill>
                <a:schemeClr val="tx1"/>
              </a:solidFill>
            </a:rPr>
            <a:t>(Demokrat)</a:t>
          </a:r>
        </a:p>
      </cdr:txBody>
    </cdr:sp>
  </cdr:relSizeAnchor>
  <cdr:relSizeAnchor xmlns:cdr="http://schemas.openxmlformats.org/drawingml/2006/chartDrawing">
    <cdr:from>
      <cdr:x>0.30493</cdr:x>
      <cdr:y>0.10874</cdr:y>
    </cdr:from>
    <cdr:to>
      <cdr:x>0.49325</cdr:x>
      <cdr:y>0.90488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048E9B68-2431-96D9-ED14-8AEE46E7CFE4}"/>
            </a:ext>
          </a:extLst>
        </cdr:cNvPr>
        <cdr:cNvSpPr/>
      </cdr:nvSpPr>
      <cdr:spPr>
        <a:xfrm xmlns:a="http://schemas.openxmlformats.org/drawingml/2006/main">
          <a:off x="2425928" y="459900"/>
          <a:ext cx="1498143" cy="336718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0901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kern="1200">
              <a:solidFill>
                <a:schemeClr val="tx1"/>
              </a:solidFill>
            </a:rPr>
            <a:t>Reagen-Bush</a:t>
          </a:r>
        </a:p>
        <a:p xmlns:a="http://schemas.openxmlformats.org/drawingml/2006/main">
          <a:r>
            <a:rPr lang="en-GB" kern="1200">
              <a:solidFill>
                <a:schemeClr val="tx1"/>
              </a:solidFill>
            </a:rPr>
            <a:t>(</a:t>
          </a:r>
          <a:r>
            <a:rPr lang="en-GB" sz="1100" kern="1200">
              <a:solidFill>
                <a:schemeClr val="tx1"/>
              </a:solidFill>
            </a:rPr>
            <a:t>Cumhuriyetçi</a:t>
          </a:r>
          <a:r>
            <a:rPr lang="en-GB" kern="1200">
              <a:solidFill>
                <a:schemeClr val="tx1"/>
              </a:solidFill>
            </a:rPr>
            <a:t>)</a:t>
          </a:r>
        </a:p>
      </cdr:txBody>
    </cdr:sp>
  </cdr:relSizeAnchor>
  <cdr:relSizeAnchor xmlns:cdr="http://schemas.openxmlformats.org/drawingml/2006/chartDrawing">
    <cdr:from>
      <cdr:x>0.24154</cdr:x>
      <cdr:y>0.11091</cdr:y>
    </cdr:from>
    <cdr:to>
      <cdr:x>0.30404</cdr:x>
      <cdr:y>0.90605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B3AD6363-34A9-46F9-FDB4-1CD697D0BD9B}"/>
            </a:ext>
          </a:extLst>
        </cdr:cNvPr>
        <cdr:cNvSpPr/>
      </cdr:nvSpPr>
      <cdr:spPr>
        <a:xfrm xmlns:a="http://schemas.openxmlformats.org/drawingml/2006/main">
          <a:off x="1921578" y="469064"/>
          <a:ext cx="497237" cy="336295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0901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kern="1200">
              <a:solidFill>
                <a:schemeClr val="tx1"/>
              </a:solidFill>
            </a:rPr>
            <a:t>Carter</a:t>
          </a:r>
        </a:p>
        <a:p xmlns:a="http://schemas.openxmlformats.org/drawingml/2006/main">
          <a:r>
            <a:rPr lang="en-GB" sz="1050" kern="1200">
              <a:solidFill>
                <a:schemeClr val="tx1"/>
              </a:solidFill>
            </a:rPr>
            <a:t>(D)</a:t>
          </a:r>
        </a:p>
      </cdr:txBody>
    </cdr:sp>
  </cdr:relSizeAnchor>
  <cdr:relSizeAnchor xmlns:cdr="http://schemas.openxmlformats.org/drawingml/2006/chartDrawing">
    <cdr:from>
      <cdr:x>0.11571</cdr:x>
      <cdr:y>0.11215</cdr:y>
    </cdr:from>
    <cdr:to>
      <cdr:x>0.24117</cdr:x>
      <cdr:y>0.9073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D45F179F-770D-33EB-A5D8-4C96141D6100}"/>
            </a:ext>
          </a:extLst>
        </cdr:cNvPr>
        <cdr:cNvSpPr/>
      </cdr:nvSpPr>
      <cdr:spPr>
        <a:xfrm xmlns:a="http://schemas.openxmlformats.org/drawingml/2006/main">
          <a:off x="919171" y="468825"/>
          <a:ext cx="996552" cy="3323923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0901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kern="1200">
              <a:solidFill>
                <a:schemeClr val="tx1"/>
              </a:solidFill>
            </a:rPr>
            <a:t>Nixon-Ford</a:t>
          </a:r>
        </a:p>
        <a:p xmlns:a="http://schemas.openxmlformats.org/drawingml/2006/main">
          <a:r>
            <a:rPr lang="en-GB" sz="1050" kern="1200">
              <a:solidFill>
                <a:schemeClr val="tx1"/>
              </a:solidFill>
            </a:rPr>
            <a:t>(Cumhuriyetçi)</a:t>
          </a:r>
          <a:r>
            <a:rPr lang="en-GB" sz="1050" kern="1200"/>
            <a:t>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95250</xdr:rowOff>
    </xdr:from>
    <xdr:to>
      <xdr:col>15</xdr:col>
      <xdr:colOff>495300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30923-51C2-DC44-A1B5-275847DF6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0.93415</cdr:x>
      <cdr:y>0.11194</cdr:y>
    </cdr:from>
    <cdr:to>
      <cdr:x>0.99665</cdr:x>
      <cdr:y>0.90708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951A6162-C776-8466-2C68-56DB75D849F2}"/>
            </a:ext>
          </a:extLst>
        </cdr:cNvPr>
        <cdr:cNvSpPr/>
      </cdr:nvSpPr>
      <cdr:spPr>
        <a:xfrm xmlns:a="http://schemas.openxmlformats.org/drawingml/2006/main">
          <a:off x="7383163" y="469896"/>
          <a:ext cx="493989" cy="33378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0901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kern="1200">
              <a:solidFill>
                <a:schemeClr val="tx1"/>
              </a:solidFill>
            </a:rPr>
            <a:t>Biden</a:t>
          </a:r>
        </a:p>
        <a:p xmlns:a="http://schemas.openxmlformats.org/drawingml/2006/main">
          <a:r>
            <a:rPr lang="en-GB" sz="1050" kern="1200">
              <a:solidFill>
                <a:schemeClr val="tx1"/>
              </a:solidFill>
            </a:rPr>
            <a:t>(B)</a:t>
          </a:r>
        </a:p>
      </cdr:txBody>
    </cdr:sp>
  </cdr:relSizeAnchor>
  <cdr:relSizeAnchor xmlns:cdr="http://schemas.openxmlformats.org/drawingml/2006/chartDrawing">
    <cdr:from>
      <cdr:x>0.87216</cdr:x>
      <cdr:y>0.11059</cdr:y>
    </cdr:from>
    <cdr:to>
      <cdr:x>0.93466</cdr:x>
      <cdr:y>0.90574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8D222165-F401-3D4F-587E-F07C28C786A4}"/>
            </a:ext>
          </a:extLst>
        </cdr:cNvPr>
        <cdr:cNvSpPr/>
      </cdr:nvSpPr>
      <cdr:spPr>
        <a:xfrm xmlns:a="http://schemas.openxmlformats.org/drawingml/2006/main">
          <a:off x="6933389" y="455742"/>
          <a:ext cx="496864" cy="327668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0901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kern="1200">
              <a:solidFill>
                <a:schemeClr val="tx1"/>
              </a:solidFill>
            </a:rPr>
            <a:t>Trump</a:t>
          </a:r>
        </a:p>
        <a:p xmlns:a="http://schemas.openxmlformats.org/drawingml/2006/main">
          <a:r>
            <a:rPr lang="en-GB" sz="900" kern="1200">
              <a:solidFill>
                <a:schemeClr val="tx1"/>
              </a:solidFill>
            </a:rPr>
            <a:t>(C)</a:t>
          </a:r>
        </a:p>
      </cdr:txBody>
    </cdr:sp>
  </cdr:relSizeAnchor>
  <cdr:relSizeAnchor xmlns:cdr="http://schemas.openxmlformats.org/drawingml/2006/chartDrawing">
    <cdr:from>
      <cdr:x>0.62199</cdr:x>
      <cdr:y>0.11429</cdr:y>
    </cdr:from>
    <cdr:to>
      <cdr:x>0.74745</cdr:x>
      <cdr:y>0.90943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5986A61A-26FB-7E74-5E44-F1A5E1E86D9B}"/>
            </a:ext>
          </a:extLst>
        </cdr:cNvPr>
        <cdr:cNvSpPr/>
      </cdr:nvSpPr>
      <cdr:spPr>
        <a:xfrm xmlns:a="http://schemas.openxmlformats.org/drawingml/2006/main">
          <a:off x="4929167" y="478253"/>
          <a:ext cx="994245" cy="3327383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0901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kern="1200">
              <a:solidFill>
                <a:schemeClr val="tx1"/>
              </a:solidFill>
            </a:rPr>
            <a:t>Bush</a:t>
          </a:r>
        </a:p>
        <a:p xmlns:a="http://schemas.openxmlformats.org/drawingml/2006/main">
          <a:r>
            <a:rPr lang="en-GB" sz="1050" kern="1200">
              <a:solidFill>
                <a:schemeClr val="tx1"/>
              </a:solidFill>
            </a:rPr>
            <a:t>(Cumhuriyetçi)</a:t>
          </a:r>
          <a:r>
            <a:rPr lang="en-GB" sz="1050" kern="1200"/>
            <a:t> </a:t>
          </a:r>
        </a:p>
      </cdr:txBody>
    </cdr:sp>
  </cdr:relSizeAnchor>
  <cdr:relSizeAnchor xmlns:cdr="http://schemas.openxmlformats.org/drawingml/2006/chartDrawing">
    <cdr:from>
      <cdr:x>0.49634</cdr:x>
      <cdr:y>0.11091</cdr:y>
    </cdr:from>
    <cdr:to>
      <cdr:x>0.6218</cdr:x>
      <cdr:y>0.90605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3F73672F-A49D-B36B-7A4B-071F67934D8F}"/>
            </a:ext>
          </a:extLst>
        </cdr:cNvPr>
        <cdr:cNvSpPr/>
      </cdr:nvSpPr>
      <cdr:spPr>
        <a:xfrm xmlns:a="http://schemas.openxmlformats.org/drawingml/2006/main">
          <a:off x="3933426" y="464130"/>
          <a:ext cx="994245" cy="332738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0901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kern="1200">
              <a:solidFill>
                <a:schemeClr val="tx1"/>
              </a:solidFill>
            </a:rPr>
            <a:t>Clinton</a:t>
          </a:r>
        </a:p>
        <a:p xmlns:a="http://schemas.openxmlformats.org/drawingml/2006/main">
          <a:r>
            <a:rPr lang="en-GB" kern="1200">
              <a:solidFill>
                <a:schemeClr val="tx1"/>
              </a:solidFill>
            </a:rPr>
            <a:t>(Demokrat)</a:t>
          </a:r>
        </a:p>
      </cdr:txBody>
    </cdr:sp>
  </cdr:relSizeAnchor>
  <cdr:relSizeAnchor xmlns:cdr="http://schemas.openxmlformats.org/drawingml/2006/chartDrawing">
    <cdr:from>
      <cdr:x>0.74671</cdr:x>
      <cdr:y>0.11068</cdr:y>
    </cdr:from>
    <cdr:to>
      <cdr:x>0.87216</cdr:x>
      <cdr:y>0.90583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1416E009-6533-B6C2-2997-E6F4A5DF73F3}"/>
            </a:ext>
          </a:extLst>
        </cdr:cNvPr>
        <cdr:cNvSpPr/>
      </cdr:nvSpPr>
      <cdr:spPr>
        <a:xfrm xmlns:a="http://schemas.openxmlformats.org/drawingml/2006/main">
          <a:off x="5917538" y="463157"/>
          <a:ext cx="994166" cy="33274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0901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kern="1200">
              <a:solidFill>
                <a:schemeClr val="tx1"/>
              </a:solidFill>
            </a:rPr>
            <a:t>Obama</a:t>
          </a:r>
        </a:p>
        <a:p xmlns:a="http://schemas.openxmlformats.org/drawingml/2006/main">
          <a:r>
            <a:rPr lang="en-GB" kern="1200">
              <a:solidFill>
                <a:schemeClr val="tx1"/>
              </a:solidFill>
            </a:rPr>
            <a:t>(Demokrat)</a:t>
          </a:r>
        </a:p>
      </cdr:txBody>
    </cdr:sp>
  </cdr:relSizeAnchor>
  <cdr:relSizeAnchor xmlns:cdr="http://schemas.openxmlformats.org/drawingml/2006/chartDrawing">
    <cdr:from>
      <cdr:x>0.30894</cdr:x>
      <cdr:y>0.11329</cdr:y>
    </cdr:from>
    <cdr:to>
      <cdr:x>0.49726</cdr:x>
      <cdr:y>0.90943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048E9B68-2431-96D9-ED14-8AEE46E7CFE4}"/>
            </a:ext>
          </a:extLst>
        </cdr:cNvPr>
        <cdr:cNvSpPr/>
      </cdr:nvSpPr>
      <cdr:spPr>
        <a:xfrm xmlns:a="http://schemas.openxmlformats.org/drawingml/2006/main">
          <a:off x="2448259" y="474089"/>
          <a:ext cx="1492399" cy="3331567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0901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kern="1200">
              <a:solidFill>
                <a:schemeClr val="tx1"/>
              </a:solidFill>
            </a:rPr>
            <a:t>Reagen-Bush</a:t>
          </a:r>
        </a:p>
        <a:p xmlns:a="http://schemas.openxmlformats.org/drawingml/2006/main">
          <a:r>
            <a:rPr lang="en-GB" kern="1200">
              <a:solidFill>
                <a:schemeClr val="tx1"/>
              </a:solidFill>
            </a:rPr>
            <a:t>(</a:t>
          </a:r>
          <a:r>
            <a:rPr lang="en-GB" sz="1100" kern="1200">
              <a:solidFill>
                <a:schemeClr val="tx1"/>
              </a:solidFill>
            </a:rPr>
            <a:t>Cumhuriyetçi</a:t>
          </a:r>
          <a:r>
            <a:rPr lang="en-GB" kern="1200">
              <a:solidFill>
                <a:schemeClr val="tx1"/>
              </a:solidFill>
            </a:rPr>
            <a:t>)</a:t>
          </a:r>
        </a:p>
      </cdr:txBody>
    </cdr:sp>
  </cdr:relSizeAnchor>
  <cdr:relSizeAnchor xmlns:cdr="http://schemas.openxmlformats.org/drawingml/2006/chartDrawing">
    <cdr:from>
      <cdr:x>0.24715</cdr:x>
      <cdr:y>0.11243</cdr:y>
    </cdr:from>
    <cdr:to>
      <cdr:x>0.30965</cdr:x>
      <cdr:y>0.90757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B3AD6363-34A9-46F9-FDB4-1CD697D0BD9B}"/>
            </a:ext>
          </a:extLst>
        </cdr:cNvPr>
        <cdr:cNvSpPr/>
      </cdr:nvSpPr>
      <cdr:spPr>
        <a:xfrm xmlns:a="http://schemas.openxmlformats.org/drawingml/2006/main">
          <a:off x="1958606" y="470470"/>
          <a:ext cx="495300" cy="332738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0901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kern="1200">
              <a:solidFill>
                <a:schemeClr val="tx1"/>
              </a:solidFill>
            </a:rPr>
            <a:t>Carter</a:t>
          </a:r>
        </a:p>
        <a:p xmlns:a="http://schemas.openxmlformats.org/drawingml/2006/main">
          <a:r>
            <a:rPr lang="en-GB" sz="1050" kern="1200">
              <a:solidFill>
                <a:schemeClr val="tx1"/>
              </a:solidFill>
            </a:rPr>
            <a:t>(D)</a:t>
          </a:r>
        </a:p>
      </cdr:txBody>
    </cdr:sp>
  </cdr:relSizeAnchor>
  <cdr:relSizeAnchor xmlns:cdr="http://schemas.openxmlformats.org/drawingml/2006/chartDrawing">
    <cdr:from>
      <cdr:x>0.12212</cdr:x>
      <cdr:y>0.10911</cdr:y>
    </cdr:from>
    <cdr:to>
      <cdr:x>0.24758</cdr:x>
      <cdr:y>0.90427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D45F179F-770D-33EB-A5D8-4C96141D6100}"/>
            </a:ext>
          </a:extLst>
        </cdr:cNvPr>
        <cdr:cNvSpPr/>
      </cdr:nvSpPr>
      <cdr:spPr>
        <a:xfrm xmlns:a="http://schemas.openxmlformats.org/drawingml/2006/main">
          <a:off x="967779" y="456608"/>
          <a:ext cx="994245" cy="33274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0901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kern="1200">
              <a:solidFill>
                <a:schemeClr val="tx1"/>
              </a:solidFill>
            </a:rPr>
            <a:t>Nixon-Ford</a:t>
          </a:r>
        </a:p>
        <a:p xmlns:a="http://schemas.openxmlformats.org/drawingml/2006/main">
          <a:r>
            <a:rPr lang="en-GB" sz="1050" kern="1200">
              <a:solidFill>
                <a:schemeClr val="tx1"/>
              </a:solidFill>
            </a:rPr>
            <a:t>(Cumhuriyetçi)</a:t>
          </a:r>
          <a:r>
            <a:rPr lang="en-GB" sz="1050" kern="1200"/>
            <a:t>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95250</xdr:rowOff>
    </xdr:from>
    <xdr:to>
      <xdr:col>15</xdr:col>
      <xdr:colOff>495300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A3CAC-AD73-F444-8AA9-85DF7F65C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0.93415</cdr:x>
      <cdr:y>0.11194</cdr:y>
    </cdr:from>
    <cdr:to>
      <cdr:x>0.99665</cdr:x>
      <cdr:y>0.90708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951A6162-C776-8466-2C68-56DB75D849F2}"/>
            </a:ext>
          </a:extLst>
        </cdr:cNvPr>
        <cdr:cNvSpPr/>
      </cdr:nvSpPr>
      <cdr:spPr>
        <a:xfrm xmlns:a="http://schemas.openxmlformats.org/drawingml/2006/main">
          <a:off x="7383163" y="469896"/>
          <a:ext cx="493989" cy="33378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0901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kern="1200">
              <a:solidFill>
                <a:schemeClr val="tx1"/>
              </a:solidFill>
            </a:rPr>
            <a:t>Biden</a:t>
          </a:r>
        </a:p>
        <a:p xmlns:a="http://schemas.openxmlformats.org/drawingml/2006/main">
          <a:r>
            <a:rPr lang="en-GB" sz="1050" kern="1200">
              <a:solidFill>
                <a:schemeClr val="tx1"/>
              </a:solidFill>
            </a:rPr>
            <a:t>(B)</a:t>
          </a:r>
        </a:p>
      </cdr:txBody>
    </cdr:sp>
  </cdr:relSizeAnchor>
  <cdr:relSizeAnchor xmlns:cdr="http://schemas.openxmlformats.org/drawingml/2006/chartDrawing">
    <cdr:from>
      <cdr:x>0.87216</cdr:x>
      <cdr:y>0.11059</cdr:y>
    </cdr:from>
    <cdr:to>
      <cdr:x>0.93466</cdr:x>
      <cdr:y>0.90574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8D222165-F401-3D4F-587E-F07C28C786A4}"/>
            </a:ext>
          </a:extLst>
        </cdr:cNvPr>
        <cdr:cNvSpPr/>
      </cdr:nvSpPr>
      <cdr:spPr>
        <a:xfrm xmlns:a="http://schemas.openxmlformats.org/drawingml/2006/main">
          <a:off x="6933389" y="455742"/>
          <a:ext cx="496864" cy="327668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0901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kern="1200">
              <a:solidFill>
                <a:schemeClr val="tx1"/>
              </a:solidFill>
            </a:rPr>
            <a:t>Trump</a:t>
          </a:r>
        </a:p>
        <a:p xmlns:a="http://schemas.openxmlformats.org/drawingml/2006/main">
          <a:r>
            <a:rPr lang="en-GB" sz="900" kern="1200">
              <a:solidFill>
                <a:schemeClr val="tx1"/>
              </a:solidFill>
            </a:rPr>
            <a:t>(C)</a:t>
          </a:r>
        </a:p>
      </cdr:txBody>
    </cdr:sp>
  </cdr:relSizeAnchor>
  <cdr:relSizeAnchor xmlns:cdr="http://schemas.openxmlformats.org/drawingml/2006/chartDrawing">
    <cdr:from>
      <cdr:x>0.61798</cdr:x>
      <cdr:y>0.11277</cdr:y>
    </cdr:from>
    <cdr:to>
      <cdr:x>0.74344</cdr:x>
      <cdr:y>0.90791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5986A61A-26FB-7E74-5E44-F1A5E1E86D9B}"/>
            </a:ext>
          </a:extLst>
        </cdr:cNvPr>
        <cdr:cNvSpPr/>
      </cdr:nvSpPr>
      <cdr:spPr>
        <a:xfrm xmlns:a="http://schemas.openxmlformats.org/drawingml/2006/main">
          <a:off x="4897396" y="471914"/>
          <a:ext cx="994246" cy="3327382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0901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kern="1200">
              <a:solidFill>
                <a:schemeClr val="tx1"/>
              </a:solidFill>
            </a:rPr>
            <a:t>Bush</a:t>
          </a:r>
        </a:p>
        <a:p xmlns:a="http://schemas.openxmlformats.org/drawingml/2006/main">
          <a:r>
            <a:rPr lang="en-GB" sz="1050" kern="1200">
              <a:solidFill>
                <a:schemeClr val="tx1"/>
              </a:solidFill>
            </a:rPr>
            <a:t>(Cumhuriyetçi)</a:t>
          </a:r>
          <a:r>
            <a:rPr lang="en-GB" sz="1050" kern="1200"/>
            <a:t> </a:t>
          </a:r>
        </a:p>
      </cdr:txBody>
    </cdr:sp>
  </cdr:relSizeAnchor>
  <cdr:relSizeAnchor xmlns:cdr="http://schemas.openxmlformats.org/drawingml/2006/chartDrawing">
    <cdr:from>
      <cdr:x>0.49153</cdr:x>
      <cdr:y>0.11243</cdr:y>
    </cdr:from>
    <cdr:to>
      <cdr:x>0.61699</cdr:x>
      <cdr:y>0.90757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3F73672F-A49D-B36B-7A4B-071F67934D8F}"/>
            </a:ext>
          </a:extLst>
        </cdr:cNvPr>
        <cdr:cNvSpPr/>
      </cdr:nvSpPr>
      <cdr:spPr>
        <a:xfrm xmlns:a="http://schemas.openxmlformats.org/drawingml/2006/main">
          <a:off x="3895295" y="470470"/>
          <a:ext cx="994246" cy="332738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0901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kern="1200">
              <a:solidFill>
                <a:schemeClr val="tx1"/>
              </a:solidFill>
            </a:rPr>
            <a:t>Clinton</a:t>
          </a:r>
        </a:p>
        <a:p xmlns:a="http://schemas.openxmlformats.org/drawingml/2006/main">
          <a:r>
            <a:rPr lang="en-GB" kern="1200">
              <a:solidFill>
                <a:schemeClr val="tx1"/>
              </a:solidFill>
            </a:rPr>
            <a:t>(Demokrat)</a:t>
          </a:r>
        </a:p>
      </cdr:txBody>
    </cdr:sp>
  </cdr:relSizeAnchor>
  <cdr:relSizeAnchor xmlns:cdr="http://schemas.openxmlformats.org/drawingml/2006/chartDrawing">
    <cdr:from>
      <cdr:x>0.74511</cdr:x>
      <cdr:y>0.11068</cdr:y>
    </cdr:from>
    <cdr:to>
      <cdr:x>0.87056</cdr:x>
      <cdr:y>0.90583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1416E009-6533-B6C2-2997-E6F4A5DF73F3}"/>
            </a:ext>
          </a:extLst>
        </cdr:cNvPr>
        <cdr:cNvSpPr/>
      </cdr:nvSpPr>
      <cdr:spPr>
        <a:xfrm xmlns:a="http://schemas.openxmlformats.org/drawingml/2006/main">
          <a:off x="5904827" y="463157"/>
          <a:ext cx="994167" cy="33274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0901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kern="1200">
              <a:solidFill>
                <a:schemeClr val="tx1"/>
              </a:solidFill>
            </a:rPr>
            <a:t>Obama</a:t>
          </a:r>
        </a:p>
        <a:p xmlns:a="http://schemas.openxmlformats.org/drawingml/2006/main">
          <a:r>
            <a:rPr lang="en-GB" kern="1200">
              <a:solidFill>
                <a:schemeClr val="tx1"/>
              </a:solidFill>
            </a:rPr>
            <a:t>(Demokrat)</a:t>
          </a:r>
        </a:p>
      </cdr:txBody>
    </cdr:sp>
  </cdr:relSizeAnchor>
  <cdr:relSizeAnchor xmlns:cdr="http://schemas.openxmlformats.org/drawingml/2006/chartDrawing">
    <cdr:from>
      <cdr:x>0.30093</cdr:x>
      <cdr:y>0.11329</cdr:y>
    </cdr:from>
    <cdr:to>
      <cdr:x>0.48925</cdr:x>
      <cdr:y>0.90943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048E9B68-2431-96D9-ED14-8AEE46E7CFE4}"/>
            </a:ext>
          </a:extLst>
        </cdr:cNvPr>
        <cdr:cNvSpPr/>
      </cdr:nvSpPr>
      <cdr:spPr>
        <a:xfrm xmlns:a="http://schemas.openxmlformats.org/drawingml/2006/main">
          <a:off x="2384788" y="474079"/>
          <a:ext cx="1492398" cy="3331567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0901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kern="1200">
              <a:solidFill>
                <a:schemeClr val="tx1"/>
              </a:solidFill>
            </a:rPr>
            <a:t>Reagen-Bush</a:t>
          </a:r>
        </a:p>
        <a:p xmlns:a="http://schemas.openxmlformats.org/drawingml/2006/main">
          <a:r>
            <a:rPr lang="en-GB" kern="1200">
              <a:solidFill>
                <a:schemeClr val="tx1"/>
              </a:solidFill>
            </a:rPr>
            <a:t>(</a:t>
          </a:r>
          <a:r>
            <a:rPr lang="en-GB" sz="1100" kern="1200">
              <a:solidFill>
                <a:schemeClr val="tx1"/>
              </a:solidFill>
            </a:rPr>
            <a:t>Cumhuriyetçi</a:t>
          </a:r>
          <a:r>
            <a:rPr lang="en-GB" kern="1200">
              <a:solidFill>
                <a:schemeClr val="tx1"/>
              </a:solidFill>
            </a:rPr>
            <a:t>)</a:t>
          </a:r>
        </a:p>
      </cdr:txBody>
    </cdr:sp>
  </cdr:relSizeAnchor>
  <cdr:relSizeAnchor xmlns:cdr="http://schemas.openxmlformats.org/drawingml/2006/chartDrawing">
    <cdr:from>
      <cdr:x>0.23753</cdr:x>
      <cdr:y>0.11395</cdr:y>
    </cdr:from>
    <cdr:to>
      <cdr:x>0.30048</cdr:x>
      <cdr:y>0.90909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B3AD6363-34A9-46F9-FDB4-1CD697D0BD9B}"/>
            </a:ext>
          </a:extLst>
        </cdr:cNvPr>
        <cdr:cNvSpPr/>
      </cdr:nvSpPr>
      <cdr:spPr>
        <a:xfrm xmlns:a="http://schemas.openxmlformats.org/drawingml/2006/main">
          <a:off x="1882414" y="476830"/>
          <a:ext cx="498836" cy="332738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0901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 kern="1200">
              <a:solidFill>
                <a:schemeClr val="tx1"/>
              </a:solidFill>
            </a:rPr>
            <a:t>Carter</a:t>
          </a:r>
        </a:p>
        <a:p xmlns:a="http://schemas.openxmlformats.org/drawingml/2006/main">
          <a:r>
            <a:rPr lang="en-GB" sz="1050" kern="1200">
              <a:solidFill>
                <a:schemeClr val="tx1"/>
              </a:solidFill>
            </a:rPr>
            <a:t>(D)</a:t>
          </a:r>
        </a:p>
      </cdr:txBody>
    </cdr:sp>
  </cdr:relSizeAnchor>
  <cdr:relSizeAnchor xmlns:cdr="http://schemas.openxmlformats.org/drawingml/2006/chartDrawing">
    <cdr:from>
      <cdr:x>0.1101</cdr:x>
      <cdr:y>0.11366</cdr:y>
    </cdr:from>
    <cdr:to>
      <cdr:x>0.23556</cdr:x>
      <cdr:y>0.90882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D45F179F-770D-33EB-A5D8-4C96141D6100}"/>
            </a:ext>
          </a:extLst>
        </cdr:cNvPr>
        <cdr:cNvSpPr/>
      </cdr:nvSpPr>
      <cdr:spPr>
        <a:xfrm xmlns:a="http://schemas.openxmlformats.org/drawingml/2006/main">
          <a:off x="872527" y="475637"/>
          <a:ext cx="994245" cy="3327466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0901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kern="1200">
              <a:solidFill>
                <a:schemeClr val="tx1"/>
              </a:solidFill>
            </a:rPr>
            <a:t>Nixon-Ford</a:t>
          </a:r>
        </a:p>
        <a:p xmlns:a="http://schemas.openxmlformats.org/drawingml/2006/main">
          <a:r>
            <a:rPr lang="en-GB" sz="1050" kern="1200">
              <a:solidFill>
                <a:schemeClr val="tx1"/>
              </a:solidFill>
            </a:rPr>
            <a:t>(Cumhuriyetçi)</a:t>
          </a:r>
          <a:r>
            <a:rPr lang="en-GB" sz="1050" kern="1200"/>
            <a:t>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26EB-9F10-FE46-8745-6F5587AF59E2}">
  <dimension ref="A1:BK68"/>
  <sheetViews>
    <sheetView topLeftCell="A5" zoomScale="125" workbookViewId="0">
      <selection activeCell="G43" sqref="G43"/>
    </sheetView>
  </sheetViews>
  <sheetFormatPr baseColWidth="10" defaultRowHeight="16" x14ac:dyDescent="0.2"/>
  <sheetData>
    <row r="1" spans="1:63" s="2" customFormat="1" ht="11" x14ac:dyDescent="0.15">
      <c r="A1" s="1" t="s">
        <v>0</v>
      </c>
      <c r="B1" s="2">
        <v>1965</v>
      </c>
      <c r="C1" s="2">
        <v>1966</v>
      </c>
      <c r="D1" s="2">
        <v>1967</v>
      </c>
      <c r="E1" s="2">
        <v>1968</v>
      </c>
      <c r="F1" s="2">
        <v>1969</v>
      </c>
      <c r="G1" s="2">
        <v>1970</v>
      </c>
      <c r="H1" s="2">
        <v>1971</v>
      </c>
      <c r="I1" s="2">
        <v>1972</v>
      </c>
      <c r="J1" s="2">
        <v>1973</v>
      </c>
      <c r="K1" s="2">
        <v>1974</v>
      </c>
      <c r="L1" s="2">
        <v>1975</v>
      </c>
      <c r="M1" s="2">
        <v>1976</v>
      </c>
      <c r="N1" s="2">
        <v>1977</v>
      </c>
      <c r="O1" s="2">
        <v>1978</v>
      </c>
      <c r="P1" s="2">
        <v>1979</v>
      </c>
      <c r="Q1" s="2">
        <v>1980</v>
      </c>
      <c r="R1" s="2">
        <v>1981</v>
      </c>
      <c r="S1" s="2">
        <v>1982</v>
      </c>
      <c r="T1" s="2">
        <v>1983</v>
      </c>
      <c r="U1" s="2">
        <v>1984</v>
      </c>
      <c r="V1" s="2">
        <v>1985</v>
      </c>
      <c r="W1" s="2">
        <v>1986</v>
      </c>
      <c r="X1" s="2">
        <v>1987</v>
      </c>
      <c r="Y1" s="2">
        <v>1988</v>
      </c>
      <c r="Z1" s="2">
        <v>1989</v>
      </c>
      <c r="AA1" s="2">
        <v>1990</v>
      </c>
      <c r="AB1" s="2">
        <v>1991</v>
      </c>
      <c r="AC1" s="2">
        <v>1992</v>
      </c>
      <c r="AD1" s="2">
        <v>1993</v>
      </c>
      <c r="AE1" s="2">
        <v>1994</v>
      </c>
      <c r="AF1" s="2">
        <v>1995</v>
      </c>
      <c r="AG1" s="2">
        <v>1996</v>
      </c>
      <c r="AH1" s="2">
        <v>1997</v>
      </c>
      <c r="AI1" s="2">
        <v>1998</v>
      </c>
      <c r="AJ1" s="2">
        <v>1999</v>
      </c>
      <c r="AK1" s="2">
        <v>2000</v>
      </c>
      <c r="AL1" s="2">
        <v>2001</v>
      </c>
      <c r="AM1" s="2">
        <v>2002</v>
      </c>
      <c r="AN1" s="2">
        <v>2003</v>
      </c>
      <c r="AO1" s="2">
        <v>2004</v>
      </c>
      <c r="AP1" s="2">
        <v>2005</v>
      </c>
      <c r="AQ1" s="2">
        <v>2006</v>
      </c>
      <c r="AR1" s="2">
        <v>2007</v>
      </c>
      <c r="AS1" s="2">
        <v>2008</v>
      </c>
      <c r="AT1" s="2">
        <v>2009</v>
      </c>
      <c r="AU1" s="2">
        <v>2010</v>
      </c>
      <c r="AV1" s="2">
        <v>2011</v>
      </c>
      <c r="AW1" s="2">
        <v>2012</v>
      </c>
      <c r="AX1" s="2">
        <v>2013</v>
      </c>
      <c r="AY1" s="2">
        <v>2014</v>
      </c>
      <c r="AZ1" s="2">
        <v>2015</v>
      </c>
      <c r="BA1" s="2">
        <v>2016</v>
      </c>
      <c r="BB1" s="2">
        <v>2017</v>
      </c>
      <c r="BC1" s="2">
        <v>2018</v>
      </c>
      <c r="BD1" s="2">
        <v>2019</v>
      </c>
      <c r="BE1" s="2">
        <v>2020</v>
      </c>
      <c r="BF1" s="2">
        <v>2021</v>
      </c>
      <c r="BG1" s="2">
        <v>2022</v>
      </c>
      <c r="BH1" s="3">
        <v>2023</v>
      </c>
      <c r="BI1" s="4">
        <v>2023</v>
      </c>
      <c r="BJ1" s="4" t="s">
        <v>1</v>
      </c>
      <c r="BK1" s="4">
        <v>2023</v>
      </c>
    </row>
    <row r="2" spans="1:63" s="2" customFormat="1" ht="11" x14ac:dyDescent="0.15">
      <c r="A2" s="2" t="s">
        <v>2</v>
      </c>
      <c r="B2" s="5">
        <v>3451.8918642997742</v>
      </c>
      <c r="C2" s="5">
        <v>3639.794980764389</v>
      </c>
      <c r="D2" s="5">
        <v>3738.1612586975098</v>
      </c>
      <c r="E2" s="5">
        <v>3947.3435137271881</v>
      </c>
      <c r="F2" s="5">
        <v>4117.39621758461</v>
      </c>
      <c r="G2" s="5">
        <v>4271.5280866622925</v>
      </c>
      <c r="H2" s="5">
        <v>4309.0686128139496</v>
      </c>
      <c r="I2" s="5">
        <v>4525.8307914733887</v>
      </c>
      <c r="J2" s="5">
        <v>4739.4624946117401</v>
      </c>
      <c r="K2" s="5">
        <v>4567.5799558162689</v>
      </c>
      <c r="L2" s="5">
        <v>4386.8003828525543</v>
      </c>
      <c r="M2" s="5">
        <v>4647.5628361701965</v>
      </c>
      <c r="N2" s="5">
        <v>4791.3365960121155</v>
      </c>
      <c r="O2" s="5">
        <v>4833.6995286941528</v>
      </c>
      <c r="P2" s="5">
        <v>4921.1426157951355</v>
      </c>
      <c r="Q2" s="5">
        <v>4742.3744500875473</v>
      </c>
      <c r="R2" s="5">
        <v>4596.2059857845306</v>
      </c>
      <c r="S2" s="5">
        <v>4371.0941603183746</v>
      </c>
      <c r="T2" s="5">
        <v>4332.1168022155762</v>
      </c>
      <c r="U2" s="5">
        <v>4558.8415215015411</v>
      </c>
      <c r="V2" s="5">
        <v>4576.0067034959793</v>
      </c>
      <c r="W2" s="5">
        <v>4598.0856173038483</v>
      </c>
      <c r="X2" s="5">
        <v>4749.6341123580933</v>
      </c>
      <c r="Y2" s="5">
        <v>4969.0535652935505</v>
      </c>
      <c r="Z2" s="5">
        <v>5057.7147635817528</v>
      </c>
      <c r="AA2" s="5">
        <v>4971.2095247041434</v>
      </c>
      <c r="AB2" s="5">
        <v>4923.5681096576154</v>
      </c>
      <c r="AC2" s="5">
        <v>5005.9707399578765</v>
      </c>
      <c r="AD2" s="5">
        <v>5119.3259641658515</v>
      </c>
      <c r="AE2" s="5">
        <v>5196.4314927272499</v>
      </c>
      <c r="AF2" s="5">
        <v>5228.5915215006098</v>
      </c>
      <c r="AG2" s="5">
        <v>5408.7465293733403</v>
      </c>
      <c r="AH2" s="5">
        <v>5484.0963056720793</v>
      </c>
      <c r="AI2" s="5">
        <v>5524.3797843900975</v>
      </c>
      <c r="AJ2" s="5">
        <v>5574.131919901818</v>
      </c>
      <c r="AK2" s="5">
        <v>5740.9097443781793</v>
      </c>
      <c r="AL2" s="5">
        <v>5652.2221181904897</v>
      </c>
      <c r="AM2" s="5">
        <v>5672.1858603409491</v>
      </c>
      <c r="AN2" s="5">
        <v>5738.4599224533886</v>
      </c>
      <c r="AO2" s="5">
        <v>5839.3192334580235</v>
      </c>
      <c r="AP2" s="5">
        <v>5873.8503574021161</v>
      </c>
      <c r="AQ2" s="5">
        <v>5795.7373776244931</v>
      </c>
      <c r="AR2" s="5">
        <v>5885.0339115625247</v>
      </c>
      <c r="AS2" s="5">
        <v>5701.3453616914339</v>
      </c>
      <c r="AT2" s="5">
        <v>5290.6369234696031</v>
      </c>
      <c r="AU2" s="5">
        <v>5486.1923757242039</v>
      </c>
      <c r="AV2" s="5">
        <v>5337.4566539968364</v>
      </c>
      <c r="AW2" s="5">
        <v>5089.5001540947706</v>
      </c>
      <c r="AX2" s="5">
        <v>5246.9024319816381</v>
      </c>
      <c r="AY2" s="5">
        <v>5252.4745828723535</v>
      </c>
      <c r="AZ2" s="5">
        <v>5137.8130856445059</v>
      </c>
      <c r="BA2" s="5">
        <v>5039.2758077792823</v>
      </c>
      <c r="BB2" s="5">
        <v>4980.3127518676338</v>
      </c>
      <c r="BC2" s="5">
        <v>5134.5527818119153</v>
      </c>
      <c r="BD2" s="5">
        <v>4982.7986766069662</v>
      </c>
      <c r="BE2" s="5">
        <v>4466.8293272964656</v>
      </c>
      <c r="BF2" s="5">
        <v>4755.3102562846616</v>
      </c>
      <c r="BG2" s="5">
        <v>4798.2186227673665</v>
      </c>
      <c r="BH2" s="6">
        <v>4639.7084801606834</v>
      </c>
      <c r="BI2" s="7">
        <v>-3.3035206410678808E-2</v>
      </c>
      <c r="BJ2" s="8">
        <v>-1.2223316156326436E-2</v>
      </c>
      <c r="BK2" s="9">
        <v>0.13207332397381569</v>
      </c>
    </row>
    <row r="8" spans="1:63" x14ac:dyDescent="0.2">
      <c r="D8" t="s">
        <v>3</v>
      </c>
    </row>
    <row r="9" spans="1:63" x14ac:dyDescent="0.2">
      <c r="C9">
        <v>1965</v>
      </c>
      <c r="D9">
        <v>3451.8918642997742</v>
      </c>
    </row>
    <row r="10" spans="1:63" x14ac:dyDescent="0.2">
      <c r="C10">
        <v>1966</v>
      </c>
      <c r="D10">
        <v>3639.794980764389</v>
      </c>
    </row>
    <row r="11" spans="1:63" x14ac:dyDescent="0.2">
      <c r="C11">
        <v>1967</v>
      </c>
      <c r="D11">
        <v>3738.1612586975098</v>
      </c>
    </row>
    <row r="12" spans="1:63" x14ac:dyDescent="0.2">
      <c r="C12">
        <v>1968</v>
      </c>
      <c r="D12">
        <v>3947.3435137271881</v>
      </c>
    </row>
    <row r="13" spans="1:63" x14ac:dyDescent="0.2">
      <c r="C13">
        <v>1969</v>
      </c>
      <c r="D13">
        <v>4117.39621758461</v>
      </c>
    </row>
    <row r="14" spans="1:63" x14ac:dyDescent="0.2">
      <c r="C14">
        <v>1970</v>
      </c>
      <c r="D14">
        <v>4271.5280866622925</v>
      </c>
    </row>
    <row r="15" spans="1:63" x14ac:dyDescent="0.2">
      <c r="C15">
        <v>1971</v>
      </c>
      <c r="D15">
        <v>4309.0686128139496</v>
      </c>
    </row>
    <row r="16" spans="1:63" x14ac:dyDescent="0.2">
      <c r="C16">
        <v>1972</v>
      </c>
      <c r="D16">
        <v>4525.8307914733887</v>
      </c>
    </row>
    <row r="17" spans="3:4" x14ac:dyDescent="0.2">
      <c r="C17">
        <v>1973</v>
      </c>
      <c r="D17">
        <v>4739.4624946117401</v>
      </c>
    </row>
    <row r="18" spans="3:4" x14ac:dyDescent="0.2">
      <c r="C18">
        <v>1974</v>
      </c>
      <c r="D18">
        <v>4567.5799558162689</v>
      </c>
    </row>
    <row r="19" spans="3:4" x14ac:dyDescent="0.2">
      <c r="C19">
        <v>1975</v>
      </c>
      <c r="D19">
        <v>4386.8003828525543</v>
      </c>
    </row>
    <row r="20" spans="3:4" x14ac:dyDescent="0.2">
      <c r="C20">
        <v>1976</v>
      </c>
      <c r="D20">
        <v>4647.5628361701965</v>
      </c>
    </row>
    <row r="21" spans="3:4" x14ac:dyDescent="0.2">
      <c r="C21">
        <v>1977</v>
      </c>
      <c r="D21">
        <v>4791.3365960121155</v>
      </c>
    </row>
    <row r="22" spans="3:4" x14ac:dyDescent="0.2">
      <c r="C22">
        <v>1978</v>
      </c>
      <c r="D22">
        <v>4833.6995286941528</v>
      </c>
    </row>
    <row r="23" spans="3:4" x14ac:dyDescent="0.2">
      <c r="C23">
        <v>1979</v>
      </c>
      <c r="D23">
        <v>4921.1426157951355</v>
      </c>
    </row>
    <row r="24" spans="3:4" x14ac:dyDescent="0.2">
      <c r="C24">
        <v>1980</v>
      </c>
      <c r="D24">
        <v>4742.3744500875473</v>
      </c>
    </row>
    <row r="25" spans="3:4" x14ac:dyDescent="0.2">
      <c r="C25">
        <v>1981</v>
      </c>
      <c r="D25">
        <v>4596.2059857845306</v>
      </c>
    </row>
    <row r="26" spans="3:4" x14ac:dyDescent="0.2">
      <c r="C26">
        <v>1982</v>
      </c>
      <c r="D26">
        <v>4371.0941603183746</v>
      </c>
    </row>
    <row r="27" spans="3:4" x14ac:dyDescent="0.2">
      <c r="C27">
        <v>1983</v>
      </c>
      <c r="D27">
        <v>4332.1168022155762</v>
      </c>
    </row>
    <row r="28" spans="3:4" x14ac:dyDescent="0.2">
      <c r="C28">
        <v>1984</v>
      </c>
      <c r="D28">
        <v>4558.8415215015411</v>
      </c>
    </row>
    <row r="29" spans="3:4" x14ac:dyDescent="0.2">
      <c r="C29">
        <v>1985</v>
      </c>
      <c r="D29">
        <v>4576.0067034959793</v>
      </c>
    </row>
    <row r="30" spans="3:4" x14ac:dyDescent="0.2">
      <c r="C30">
        <v>1986</v>
      </c>
      <c r="D30">
        <v>4598.0856173038483</v>
      </c>
    </row>
    <row r="31" spans="3:4" x14ac:dyDescent="0.2">
      <c r="C31">
        <v>1987</v>
      </c>
      <c r="D31">
        <v>4749.6341123580933</v>
      </c>
    </row>
    <row r="32" spans="3:4" x14ac:dyDescent="0.2">
      <c r="C32">
        <v>1988</v>
      </c>
      <c r="D32">
        <v>4969.0535652935505</v>
      </c>
    </row>
    <row r="33" spans="3:9" x14ac:dyDescent="0.2">
      <c r="C33">
        <v>1989</v>
      </c>
      <c r="D33" s="11">
        <v>5057.7147635817528</v>
      </c>
    </row>
    <row r="34" spans="3:9" x14ac:dyDescent="0.2">
      <c r="C34">
        <v>1990</v>
      </c>
      <c r="D34" s="11">
        <v>4971.2095247041434</v>
      </c>
    </row>
    <row r="35" spans="3:9" x14ac:dyDescent="0.2">
      <c r="C35">
        <v>1991</v>
      </c>
      <c r="D35" s="11">
        <v>4923.5681096576154</v>
      </c>
    </row>
    <row r="36" spans="3:9" x14ac:dyDescent="0.2">
      <c r="C36">
        <v>1992</v>
      </c>
      <c r="D36" s="11">
        <v>5005.9707399578765</v>
      </c>
      <c r="E36" s="12">
        <f>D36/D32-1</f>
        <v>7.4294177310090248E-3</v>
      </c>
    </row>
    <row r="37" spans="3:9" x14ac:dyDescent="0.2">
      <c r="C37">
        <v>1993</v>
      </c>
      <c r="D37" s="10">
        <v>5119.3259641658515</v>
      </c>
      <c r="G37" t="s">
        <v>4</v>
      </c>
    </row>
    <row r="38" spans="3:9" x14ac:dyDescent="0.2">
      <c r="C38">
        <v>1994</v>
      </c>
      <c r="D38" s="10">
        <v>5196.4314927272499</v>
      </c>
      <c r="H38" t="s">
        <v>14</v>
      </c>
      <c r="I38" t="s">
        <v>15</v>
      </c>
    </row>
    <row r="39" spans="3:9" x14ac:dyDescent="0.2">
      <c r="C39">
        <v>1995</v>
      </c>
      <c r="D39" s="10">
        <v>5228.5915215006098</v>
      </c>
      <c r="G39" t="s">
        <v>5</v>
      </c>
      <c r="H39" t="s">
        <v>16</v>
      </c>
      <c r="I39" s="13">
        <f>E36</f>
        <v>7.4294177310090248E-3</v>
      </c>
    </row>
    <row r="40" spans="3:9" x14ac:dyDescent="0.2">
      <c r="C40">
        <v>1996</v>
      </c>
      <c r="D40" s="10">
        <v>5408.7465293733403</v>
      </c>
      <c r="E40" s="12">
        <f>D40/D36-1</f>
        <v>8.0459077836889881E-2</v>
      </c>
      <c r="G40" t="s">
        <v>6</v>
      </c>
      <c r="H40" t="s">
        <v>17</v>
      </c>
      <c r="I40" s="13">
        <f>E40</f>
        <v>8.0459077836889881E-2</v>
      </c>
    </row>
    <row r="41" spans="3:9" x14ac:dyDescent="0.2">
      <c r="C41">
        <v>1997</v>
      </c>
      <c r="D41" s="10">
        <v>5484.0963056720793</v>
      </c>
      <c r="G41" t="s">
        <v>7</v>
      </c>
      <c r="H41" t="s">
        <v>17</v>
      </c>
      <c r="I41" s="13">
        <f>E44</f>
        <v>6.1412235385954306E-2</v>
      </c>
    </row>
    <row r="42" spans="3:9" x14ac:dyDescent="0.2">
      <c r="C42">
        <v>1998</v>
      </c>
      <c r="D42" s="10">
        <v>5524.3797843900975</v>
      </c>
      <c r="G42" t="s">
        <v>8</v>
      </c>
      <c r="H42" t="s">
        <v>16</v>
      </c>
      <c r="I42" s="13">
        <f>E48</f>
        <v>1.7141793454637178E-2</v>
      </c>
    </row>
    <row r="43" spans="3:9" x14ac:dyDescent="0.2">
      <c r="C43">
        <v>1999</v>
      </c>
      <c r="D43" s="10">
        <v>5574.131919901818</v>
      </c>
      <c r="G43" t="s">
        <v>9</v>
      </c>
      <c r="H43" t="s">
        <v>16</v>
      </c>
      <c r="I43" s="13">
        <f>E52</f>
        <v>-2.3628417329203288E-2</v>
      </c>
    </row>
    <row r="44" spans="3:9" x14ac:dyDescent="0.2">
      <c r="C44">
        <v>2000</v>
      </c>
      <c r="D44" s="10">
        <v>5740.9097443781793</v>
      </c>
      <c r="E44" s="12">
        <f>D44/D40-1</f>
        <v>6.1412235385954306E-2</v>
      </c>
      <c r="G44" t="s">
        <v>10</v>
      </c>
      <c r="H44" t="s">
        <v>17</v>
      </c>
      <c r="I44" s="13">
        <f>E56</f>
        <v>-0.10731593488578728</v>
      </c>
    </row>
    <row r="45" spans="3:9" x14ac:dyDescent="0.2">
      <c r="C45">
        <v>2001</v>
      </c>
      <c r="D45" s="11">
        <v>5652.2221181904897</v>
      </c>
      <c r="G45" t="s">
        <v>11</v>
      </c>
      <c r="H45" t="s">
        <v>17</v>
      </c>
      <c r="I45" s="13">
        <f>E60</f>
        <v>-9.8682276834356486E-3</v>
      </c>
    </row>
    <row r="46" spans="3:9" x14ac:dyDescent="0.2">
      <c r="C46">
        <v>2002</v>
      </c>
      <c r="D46" s="11">
        <v>5672.1858603409491</v>
      </c>
      <c r="G46" t="s">
        <v>12</v>
      </c>
      <c r="H46" t="s">
        <v>16</v>
      </c>
      <c r="I46" s="13">
        <f>E64</f>
        <v>-0.11359697351732834</v>
      </c>
    </row>
    <row r="47" spans="3:9" x14ac:dyDescent="0.2">
      <c r="C47">
        <v>2003</v>
      </c>
      <c r="D47" s="11">
        <v>5738.4599224533886</v>
      </c>
      <c r="G47" t="s">
        <v>13</v>
      </c>
      <c r="H47" t="s">
        <v>17</v>
      </c>
      <c r="I47" s="13">
        <f>E68</f>
        <v>1.6315634093932996E-2</v>
      </c>
    </row>
    <row r="48" spans="3:9" x14ac:dyDescent="0.2">
      <c r="C48">
        <v>2004</v>
      </c>
      <c r="D48" s="11">
        <v>5839.3192334580235</v>
      </c>
      <c r="E48" s="12">
        <f>D48/D44-1</f>
        <v>1.7141793454637178E-2</v>
      </c>
      <c r="G48" t="s">
        <v>18</v>
      </c>
    </row>
    <row r="49" spans="3:9" x14ac:dyDescent="0.2">
      <c r="C49">
        <v>2005</v>
      </c>
      <c r="D49" s="11">
        <v>5873.8503574021161</v>
      </c>
      <c r="H49" t="s">
        <v>16</v>
      </c>
      <c r="I49" s="13">
        <f>AVERAGE(I39,I42,I43,I46)</f>
        <v>-2.8163544915221356E-2</v>
      </c>
    </row>
    <row r="50" spans="3:9" x14ac:dyDescent="0.2">
      <c r="C50">
        <v>2006</v>
      </c>
      <c r="D50" s="11">
        <v>5795.7373776244931</v>
      </c>
      <c r="H50" t="s">
        <v>17</v>
      </c>
      <c r="I50" s="13">
        <f>AVERAGE(I47,I45,I44,I41,I40)</f>
        <v>8.2005569495108514E-3</v>
      </c>
    </row>
    <row r="51" spans="3:9" x14ac:dyDescent="0.2">
      <c r="C51">
        <v>2007</v>
      </c>
      <c r="D51" s="11">
        <v>5885.0339115625247</v>
      </c>
    </row>
    <row r="52" spans="3:9" x14ac:dyDescent="0.2">
      <c r="C52">
        <v>2008</v>
      </c>
      <c r="D52" s="11">
        <v>5701.3453616914339</v>
      </c>
      <c r="E52" s="12">
        <f>D52/D48-1</f>
        <v>-2.3628417329203288E-2</v>
      </c>
    </row>
    <row r="53" spans="3:9" x14ac:dyDescent="0.2">
      <c r="C53">
        <v>2009</v>
      </c>
      <c r="D53" s="10">
        <v>5290.6369234696031</v>
      </c>
    </row>
    <row r="54" spans="3:9" x14ac:dyDescent="0.2">
      <c r="C54">
        <v>2010</v>
      </c>
      <c r="D54" s="10">
        <v>5486.1923757242039</v>
      </c>
    </row>
    <row r="55" spans="3:9" x14ac:dyDescent="0.2">
      <c r="C55">
        <v>2011</v>
      </c>
      <c r="D55" s="10">
        <v>5337.4566539968364</v>
      </c>
    </row>
    <row r="56" spans="3:9" x14ac:dyDescent="0.2">
      <c r="C56">
        <v>2012</v>
      </c>
      <c r="D56" s="10">
        <v>5089.5001540947706</v>
      </c>
      <c r="E56" s="12">
        <f>D56/D52-1</f>
        <v>-0.10731593488578728</v>
      </c>
    </row>
    <row r="57" spans="3:9" x14ac:dyDescent="0.2">
      <c r="C57">
        <v>2013</v>
      </c>
      <c r="D57" s="10">
        <v>5246.9024319816381</v>
      </c>
    </row>
    <row r="58" spans="3:9" x14ac:dyDescent="0.2">
      <c r="C58">
        <v>2014</v>
      </c>
      <c r="D58" s="10">
        <v>5252.4745828723535</v>
      </c>
    </row>
    <row r="59" spans="3:9" x14ac:dyDescent="0.2">
      <c r="C59">
        <v>2015</v>
      </c>
      <c r="D59" s="10">
        <v>5137.8130856445059</v>
      </c>
    </row>
    <row r="60" spans="3:9" x14ac:dyDescent="0.2">
      <c r="C60">
        <v>2016</v>
      </c>
      <c r="D60" s="10">
        <v>5039.2758077792823</v>
      </c>
      <c r="E60" s="12">
        <f>D60/D56-1</f>
        <v>-9.8682276834356486E-3</v>
      </c>
    </row>
    <row r="61" spans="3:9" x14ac:dyDescent="0.2">
      <c r="C61">
        <v>2017</v>
      </c>
      <c r="D61" s="11">
        <v>4980.3127518676338</v>
      </c>
    </row>
    <row r="62" spans="3:9" x14ac:dyDescent="0.2">
      <c r="C62">
        <v>2018</v>
      </c>
      <c r="D62" s="11">
        <v>5134.5527818119153</v>
      </c>
    </row>
    <row r="63" spans="3:9" x14ac:dyDescent="0.2">
      <c r="C63">
        <v>2019</v>
      </c>
      <c r="D63" s="11">
        <v>4982.7986766069662</v>
      </c>
    </row>
    <row r="64" spans="3:9" x14ac:dyDescent="0.2">
      <c r="C64">
        <v>2020</v>
      </c>
      <c r="D64" s="11">
        <v>4466.8293272964656</v>
      </c>
      <c r="E64" s="12">
        <f>D64/D60-1</f>
        <v>-0.11359697351732834</v>
      </c>
    </row>
    <row r="65" spans="3:5" x14ac:dyDescent="0.2">
      <c r="C65">
        <v>2021</v>
      </c>
      <c r="D65" s="10">
        <v>4755.3102562846616</v>
      </c>
    </row>
    <row r="66" spans="3:5" x14ac:dyDescent="0.2">
      <c r="C66">
        <v>2022</v>
      </c>
      <c r="D66" s="10">
        <v>4798.2186227673665</v>
      </c>
    </row>
    <row r="67" spans="3:5" x14ac:dyDescent="0.2">
      <c r="C67">
        <v>2023</v>
      </c>
      <c r="D67" s="10">
        <v>4639.7084801606834</v>
      </c>
    </row>
    <row r="68" spans="3:5" x14ac:dyDescent="0.2">
      <c r="D68">
        <f>D67-100</f>
        <v>4539.7084801606834</v>
      </c>
      <c r="E68" s="12">
        <f>D68/D64-1</f>
        <v>1.6315634093932996E-2</v>
      </c>
    </row>
  </sheetData>
  <conditionalFormatting sqref="BI2:BK2">
    <cfRule type="cellIs" dxfId="5" priority="1" operator="lessThanOrEqual">
      <formula>0</formula>
    </cfRule>
    <cfRule type="cellIs" dxfId="4" priority="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50AB-366D-F249-8801-56B159AE2628}">
  <dimension ref="A1:BK68"/>
  <sheetViews>
    <sheetView tabSelected="1" zoomScale="75" workbookViewId="0">
      <selection activeCell="D69" sqref="D69"/>
    </sheetView>
  </sheetViews>
  <sheetFormatPr baseColWidth="10" defaultRowHeight="16" x14ac:dyDescent="0.2"/>
  <sheetData>
    <row r="1" spans="1:63" s="2" customFormat="1" ht="11" x14ac:dyDescent="0.15">
      <c r="A1" s="1" t="s">
        <v>0</v>
      </c>
      <c r="B1" s="2">
        <v>1965</v>
      </c>
      <c r="C1" s="2">
        <v>1966</v>
      </c>
      <c r="D1" s="2">
        <v>1967</v>
      </c>
      <c r="E1" s="2">
        <v>1968</v>
      </c>
      <c r="F1" s="2">
        <v>1969</v>
      </c>
      <c r="G1" s="2">
        <v>1970</v>
      </c>
      <c r="H1" s="2">
        <v>1971</v>
      </c>
      <c r="I1" s="2">
        <v>1972</v>
      </c>
      <c r="J1" s="2">
        <v>1973</v>
      </c>
      <c r="K1" s="2">
        <v>1974</v>
      </c>
      <c r="L1" s="2">
        <v>1975</v>
      </c>
      <c r="M1" s="2">
        <v>1976</v>
      </c>
      <c r="N1" s="2">
        <v>1977</v>
      </c>
      <c r="O1" s="2">
        <v>1978</v>
      </c>
      <c r="P1" s="2">
        <v>1979</v>
      </c>
      <c r="Q1" s="2">
        <v>1980</v>
      </c>
      <c r="R1" s="2">
        <v>1981</v>
      </c>
      <c r="S1" s="2">
        <v>1982</v>
      </c>
      <c r="T1" s="2">
        <v>1983</v>
      </c>
      <c r="U1" s="2">
        <v>1984</v>
      </c>
      <c r="V1" s="2">
        <v>1985</v>
      </c>
      <c r="W1" s="2">
        <v>1986</v>
      </c>
      <c r="X1" s="2">
        <v>1987</v>
      </c>
      <c r="Y1" s="2">
        <v>1988</v>
      </c>
      <c r="Z1" s="2">
        <v>1989</v>
      </c>
      <c r="AA1" s="2">
        <v>1990</v>
      </c>
      <c r="AB1" s="2">
        <v>1991</v>
      </c>
      <c r="AC1" s="2">
        <v>1992</v>
      </c>
      <c r="AD1" s="2">
        <v>1993</v>
      </c>
      <c r="AE1" s="2">
        <v>1994</v>
      </c>
      <c r="AF1" s="2">
        <v>1995</v>
      </c>
      <c r="AG1" s="2">
        <v>1996</v>
      </c>
      <c r="AH1" s="2">
        <v>1997</v>
      </c>
      <c r="AI1" s="2">
        <v>1998</v>
      </c>
      <c r="AJ1" s="2">
        <v>1999</v>
      </c>
      <c r="AK1" s="2">
        <v>2000</v>
      </c>
      <c r="AL1" s="2">
        <v>2001</v>
      </c>
      <c r="AM1" s="2">
        <v>2002</v>
      </c>
      <c r="AN1" s="2">
        <v>2003</v>
      </c>
      <c r="AO1" s="2">
        <v>2004</v>
      </c>
      <c r="AP1" s="2">
        <v>2005</v>
      </c>
      <c r="AQ1" s="2">
        <v>2006</v>
      </c>
      <c r="AR1" s="2">
        <v>2007</v>
      </c>
      <c r="AS1" s="2">
        <v>2008</v>
      </c>
      <c r="AT1" s="2">
        <v>2009</v>
      </c>
      <c r="AU1" s="2">
        <v>2010</v>
      </c>
      <c r="AV1" s="2">
        <v>2011</v>
      </c>
      <c r="AW1" s="2">
        <v>2012</v>
      </c>
      <c r="AX1" s="2">
        <v>2013</v>
      </c>
      <c r="AY1" s="2">
        <v>2014</v>
      </c>
      <c r="AZ1" s="2">
        <v>2015</v>
      </c>
      <c r="BA1" s="2">
        <v>2016</v>
      </c>
      <c r="BB1" s="2">
        <v>2017</v>
      </c>
      <c r="BC1" s="2">
        <v>2018</v>
      </c>
      <c r="BD1" s="2">
        <v>2019</v>
      </c>
      <c r="BE1" s="2">
        <v>2020</v>
      </c>
      <c r="BF1" s="2">
        <v>2021</v>
      </c>
      <c r="BG1" s="2">
        <v>2022</v>
      </c>
      <c r="BH1" s="3">
        <v>2023</v>
      </c>
      <c r="BI1" s="4">
        <v>2023</v>
      </c>
      <c r="BJ1" s="4" t="s">
        <v>1</v>
      </c>
      <c r="BK1" s="4">
        <v>2023</v>
      </c>
    </row>
    <row r="2" spans="1:63" s="2" customFormat="1" ht="11" x14ac:dyDescent="0.15">
      <c r="A2" s="2" t="s">
        <v>2</v>
      </c>
      <c r="B2" s="5">
        <v>3451.8918642997742</v>
      </c>
      <c r="C2" s="5">
        <v>3639.794980764389</v>
      </c>
      <c r="D2" s="5">
        <v>3738.1612586975098</v>
      </c>
      <c r="E2" s="5">
        <v>3947.3435137271881</v>
      </c>
      <c r="F2" s="5">
        <v>4117.39621758461</v>
      </c>
      <c r="G2" s="5">
        <v>4271.5280866622925</v>
      </c>
      <c r="H2" s="5">
        <v>4309.0686128139496</v>
      </c>
      <c r="I2" s="5">
        <v>4525.8307914733887</v>
      </c>
      <c r="J2" s="5">
        <v>4739.4624946117401</v>
      </c>
      <c r="K2" s="5">
        <v>4567.5799558162689</v>
      </c>
      <c r="L2" s="5">
        <v>4386.8003828525543</v>
      </c>
      <c r="M2" s="5">
        <v>4647.5628361701965</v>
      </c>
      <c r="N2" s="5">
        <v>4791.3365960121155</v>
      </c>
      <c r="O2" s="5">
        <v>4833.6995286941528</v>
      </c>
      <c r="P2" s="5">
        <v>4921.1426157951355</v>
      </c>
      <c r="Q2" s="5">
        <v>4742.3744500875473</v>
      </c>
      <c r="R2" s="5">
        <v>4596.2059857845306</v>
      </c>
      <c r="S2" s="5">
        <v>4371.0941603183746</v>
      </c>
      <c r="T2" s="5">
        <v>4332.1168022155762</v>
      </c>
      <c r="U2" s="5">
        <v>4558.8415215015411</v>
      </c>
      <c r="V2" s="5">
        <v>4576.0067034959793</v>
      </c>
      <c r="W2" s="5">
        <v>4598.0856173038483</v>
      </c>
      <c r="X2" s="5">
        <v>4749.6341123580933</v>
      </c>
      <c r="Y2" s="5">
        <v>4969.0535652935505</v>
      </c>
      <c r="Z2" s="5">
        <v>5057.7147635817528</v>
      </c>
      <c r="AA2" s="5">
        <v>4971.2095247041434</v>
      </c>
      <c r="AB2" s="5">
        <v>4923.5681096576154</v>
      </c>
      <c r="AC2" s="5">
        <v>5005.9707399578765</v>
      </c>
      <c r="AD2" s="5">
        <v>5119.3259641658515</v>
      </c>
      <c r="AE2" s="5">
        <v>5196.4314927272499</v>
      </c>
      <c r="AF2" s="5">
        <v>5228.5915215006098</v>
      </c>
      <c r="AG2" s="5">
        <v>5408.7465293733403</v>
      </c>
      <c r="AH2" s="5">
        <v>5484.0963056720793</v>
      </c>
      <c r="AI2" s="5">
        <v>5524.3797843900975</v>
      </c>
      <c r="AJ2" s="5">
        <v>5574.131919901818</v>
      </c>
      <c r="AK2" s="5">
        <v>5740.9097443781793</v>
      </c>
      <c r="AL2" s="5">
        <v>5652.2221181904897</v>
      </c>
      <c r="AM2" s="5">
        <v>5672.1858603409491</v>
      </c>
      <c r="AN2" s="5">
        <v>5738.4599224533886</v>
      </c>
      <c r="AO2" s="5">
        <v>5839.3192334580235</v>
      </c>
      <c r="AP2" s="5">
        <v>5873.8503574021161</v>
      </c>
      <c r="AQ2" s="5">
        <v>5795.7373776244931</v>
      </c>
      <c r="AR2" s="5">
        <v>5885.0339115625247</v>
      </c>
      <c r="AS2" s="5">
        <v>5701.3453616914339</v>
      </c>
      <c r="AT2" s="5">
        <v>5290.6369234696031</v>
      </c>
      <c r="AU2" s="5">
        <v>5486.1923757242039</v>
      </c>
      <c r="AV2" s="5">
        <v>5337.4566539968364</v>
      </c>
      <c r="AW2" s="5">
        <v>5089.5001540947706</v>
      </c>
      <c r="AX2" s="5">
        <v>5246.9024319816381</v>
      </c>
      <c r="AY2" s="5">
        <v>5252.4745828723535</v>
      </c>
      <c r="AZ2" s="5">
        <v>5137.8130856445059</v>
      </c>
      <c r="BA2" s="5">
        <v>5039.2758077792823</v>
      </c>
      <c r="BB2" s="5">
        <v>4980.3127518676338</v>
      </c>
      <c r="BC2" s="5">
        <v>5134.5527818119153</v>
      </c>
      <c r="BD2" s="5">
        <v>4982.7986766069662</v>
      </c>
      <c r="BE2" s="5">
        <v>4466.8293272964656</v>
      </c>
      <c r="BF2" s="5">
        <v>4755.3102562846616</v>
      </c>
      <c r="BG2" s="5">
        <v>4798.2186227673665</v>
      </c>
      <c r="BH2" s="6">
        <v>4639.7084801606834</v>
      </c>
      <c r="BI2" s="7">
        <v>-3.3035206410678808E-2</v>
      </c>
      <c r="BJ2" s="8">
        <v>-1.2223316156326436E-2</v>
      </c>
      <c r="BK2" s="9">
        <v>0.13207332397381569</v>
      </c>
    </row>
    <row r="8" spans="1:63" x14ac:dyDescent="0.2">
      <c r="D8" t="s">
        <v>3</v>
      </c>
    </row>
    <row r="9" spans="1:63" x14ac:dyDescent="0.2">
      <c r="C9">
        <v>1965</v>
      </c>
      <c r="D9">
        <v>9014.148000000001</v>
      </c>
    </row>
    <row r="10" spans="1:63" x14ac:dyDescent="0.2">
      <c r="C10">
        <v>1966</v>
      </c>
      <c r="D10">
        <v>9579.241</v>
      </c>
    </row>
    <row r="11" spans="1:63" x14ac:dyDescent="0.2">
      <c r="C11">
        <v>1967</v>
      </c>
      <c r="D11">
        <v>10219.252</v>
      </c>
    </row>
    <row r="12" spans="1:63" x14ac:dyDescent="0.2">
      <c r="C12">
        <v>1968</v>
      </c>
      <c r="D12">
        <v>10599.742999999999</v>
      </c>
    </row>
    <row r="13" spans="1:63" x14ac:dyDescent="0.2">
      <c r="C13">
        <v>1969</v>
      </c>
      <c r="D13">
        <v>10827.674000000001</v>
      </c>
    </row>
    <row r="14" spans="1:63" x14ac:dyDescent="0.2">
      <c r="C14">
        <v>1970</v>
      </c>
      <c r="D14">
        <v>11296.849</v>
      </c>
    </row>
    <row r="15" spans="1:63" x14ac:dyDescent="0.2">
      <c r="C15">
        <v>1971</v>
      </c>
      <c r="D15">
        <v>11155.778</v>
      </c>
    </row>
    <row r="16" spans="1:63" x14ac:dyDescent="0.2">
      <c r="C16">
        <v>1972</v>
      </c>
      <c r="D16">
        <v>11184.896000000001</v>
      </c>
    </row>
    <row r="17" spans="3:4" x14ac:dyDescent="0.2">
      <c r="C17">
        <v>1973</v>
      </c>
      <c r="D17">
        <v>10945.953</v>
      </c>
    </row>
    <row r="18" spans="3:4" x14ac:dyDescent="0.2">
      <c r="C18">
        <v>1974</v>
      </c>
      <c r="D18">
        <v>10461.205</v>
      </c>
    </row>
    <row r="19" spans="3:4" x14ac:dyDescent="0.2">
      <c r="C19">
        <v>1975</v>
      </c>
      <c r="D19">
        <v>10007.736999999999</v>
      </c>
    </row>
    <row r="20" spans="3:4" x14ac:dyDescent="0.2">
      <c r="C20">
        <v>1976</v>
      </c>
      <c r="D20">
        <v>9735.6389999999992</v>
      </c>
    </row>
    <row r="21" spans="3:4" x14ac:dyDescent="0.2">
      <c r="C21">
        <v>1977</v>
      </c>
      <c r="D21">
        <v>9862.5619999999999</v>
      </c>
    </row>
    <row r="22" spans="3:4" x14ac:dyDescent="0.2">
      <c r="C22">
        <v>1978</v>
      </c>
      <c r="D22">
        <v>10274.441000000001</v>
      </c>
    </row>
    <row r="23" spans="3:4" x14ac:dyDescent="0.2">
      <c r="C23">
        <v>1979</v>
      </c>
      <c r="D23">
        <v>10135.534</v>
      </c>
    </row>
    <row r="24" spans="3:4" x14ac:dyDescent="0.2">
      <c r="C24">
        <v>1980</v>
      </c>
      <c r="D24">
        <v>10169.626</v>
      </c>
    </row>
    <row r="25" spans="3:4" x14ac:dyDescent="0.2">
      <c r="C25">
        <v>1981</v>
      </c>
      <c r="D25">
        <v>10180.572999999999</v>
      </c>
    </row>
    <row r="26" spans="3:4" x14ac:dyDescent="0.2">
      <c r="C26">
        <v>1982</v>
      </c>
      <c r="D26">
        <v>10198.534</v>
      </c>
    </row>
    <row r="27" spans="3:4" x14ac:dyDescent="0.2">
      <c r="C27">
        <v>1983</v>
      </c>
      <c r="D27">
        <v>10246.668</v>
      </c>
    </row>
    <row r="28" spans="3:4" x14ac:dyDescent="0.2">
      <c r="C28">
        <v>1984</v>
      </c>
      <c r="D28">
        <v>10508.951000000001</v>
      </c>
    </row>
    <row r="29" spans="3:4" x14ac:dyDescent="0.2">
      <c r="C29">
        <v>1985</v>
      </c>
      <c r="D29">
        <v>10580.378000000001</v>
      </c>
    </row>
    <row r="30" spans="3:4" x14ac:dyDescent="0.2">
      <c r="C30">
        <v>1986</v>
      </c>
      <c r="D30">
        <v>10231.142</v>
      </c>
    </row>
    <row r="31" spans="3:4" x14ac:dyDescent="0.2">
      <c r="C31">
        <v>1987</v>
      </c>
      <c r="D31">
        <v>9943.978000000001</v>
      </c>
    </row>
    <row r="32" spans="3:4" x14ac:dyDescent="0.2">
      <c r="C32">
        <v>1988</v>
      </c>
      <c r="D32">
        <v>9764.6890000000021</v>
      </c>
    </row>
    <row r="33" spans="3:9" x14ac:dyDescent="0.2">
      <c r="C33">
        <v>1989</v>
      </c>
      <c r="D33" s="11">
        <v>9159.0770000000011</v>
      </c>
    </row>
    <row r="34" spans="3:9" x14ac:dyDescent="0.2">
      <c r="C34">
        <v>1990</v>
      </c>
      <c r="D34" s="11">
        <v>8914.3069999999989</v>
      </c>
    </row>
    <row r="35" spans="3:9" x14ac:dyDescent="0.2">
      <c r="C35">
        <v>1991</v>
      </c>
      <c r="D35" s="11">
        <v>9075.5449999999983</v>
      </c>
    </row>
    <row r="36" spans="3:9" x14ac:dyDescent="0.2">
      <c r="C36">
        <v>1992</v>
      </c>
      <c r="D36" s="11">
        <v>8868.125</v>
      </c>
      <c r="E36" s="12">
        <f>D36/D32-1</f>
        <v>-9.181695392449285E-2</v>
      </c>
    </row>
    <row r="37" spans="3:9" x14ac:dyDescent="0.2">
      <c r="C37">
        <v>1993</v>
      </c>
      <c r="D37" s="10">
        <v>8582.6650000000009</v>
      </c>
      <c r="G37" t="s">
        <v>4</v>
      </c>
    </row>
    <row r="38" spans="3:9" x14ac:dyDescent="0.2">
      <c r="C38">
        <v>1994</v>
      </c>
      <c r="D38" s="10">
        <v>8388.5789999999997</v>
      </c>
      <c r="H38" t="s">
        <v>14</v>
      </c>
      <c r="I38" t="s">
        <v>15</v>
      </c>
    </row>
    <row r="39" spans="3:9" x14ac:dyDescent="0.2">
      <c r="C39">
        <v>1995</v>
      </c>
      <c r="D39" s="10">
        <v>8321.6389999999992</v>
      </c>
      <c r="G39" t="s">
        <v>5</v>
      </c>
      <c r="H39" t="s">
        <v>16</v>
      </c>
      <c r="I39" s="13">
        <f>E36</f>
        <v>-9.181695392449285E-2</v>
      </c>
    </row>
    <row r="40" spans="3:9" x14ac:dyDescent="0.2">
      <c r="C40">
        <v>1996</v>
      </c>
      <c r="D40" s="10">
        <v>8294.5269999999982</v>
      </c>
      <c r="E40" s="12">
        <f>D40/D36-1</f>
        <v>-6.4680865459158743E-2</v>
      </c>
      <c r="G40" t="s">
        <v>6</v>
      </c>
      <c r="H40" t="s">
        <v>17</v>
      </c>
      <c r="I40" s="13">
        <f>E40</f>
        <v>-6.4680865459158743E-2</v>
      </c>
    </row>
    <row r="41" spans="3:9" x14ac:dyDescent="0.2">
      <c r="C41">
        <v>1997</v>
      </c>
      <c r="D41" s="10">
        <v>8268.5920000000006</v>
      </c>
      <c r="G41" t="s">
        <v>7</v>
      </c>
      <c r="H41" t="s">
        <v>17</v>
      </c>
      <c r="I41" s="13">
        <f>E44</f>
        <v>-6.7739649915089295E-2</v>
      </c>
    </row>
    <row r="42" spans="3:9" x14ac:dyDescent="0.2">
      <c r="C42">
        <v>1998</v>
      </c>
      <c r="D42" s="10">
        <v>8010.8329999999987</v>
      </c>
      <c r="G42" t="s">
        <v>8</v>
      </c>
      <c r="H42" t="s">
        <v>16</v>
      </c>
      <c r="I42" s="13">
        <f>E48</f>
        <v>-6.2386652596963521E-2</v>
      </c>
    </row>
    <row r="43" spans="3:9" x14ac:dyDescent="0.2">
      <c r="C43">
        <v>1999</v>
      </c>
      <c r="D43" s="10">
        <v>7731.4579999999996</v>
      </c>
      <c r="G43" t="s">
        <v>9</v>
      </c>
      <c r="H43" t="s">
        <v>16</v>
      </c>
      <c r="I43" s="13">
        <f>E52</f>
        <v>-6.439643948396867E-2</v>
      </c>
    </row>
    <row r="44" spans="3:9" x14ac:dyDescent="0.2">
      <c r="C44">
        <v>2000</v>
      </c>
      <c r="D44" s="10">
        <v>7732.6586448087428</v>
      </c>
      <c r="E44" s="12">
        <f>D44/D40-1</f>
        <v>-6.7739649915089295E-2</v>
      </c>
      <c r="G44" t="s">
        <v>10</v>
      </c>
      <c r="H44" t="s">
        <v>17</v>
      </c>
      <c r="I44" s="13">
        <f>E56</f>
        <v>0.31674072469684678</v>
      </c>
    </row>
    <row r="45" spans="3:9" x14ac:dyDescent="0.2">
      <c r="C45">
        <v>2001</v>
      </c>
      <c r="D45" s="11">
        <v>7669.6092191780808</v>
      </c>
      <c r="G45" t="s">
        <v>11</v>
      </c>
      <c r="H45" t="s">
        <v>17</v>
      </c>
      <c r="I45" s="13">
        <f>E60</f>
        <v>0.38331726971149327</v>
      </c>
    </row>
    <row r="46" spans="3:9" x14ac:dyDescent="0.2">
      <c r="C46">
        <v>2002</v>
      </c>
      <c r="D46" s="11">
        <v>7624.338273972603</v>
      </c>
      <c r="G46" t="s">
        <v>12</v>
      </c>
      <c r="H46" t="s">
        <v>16</v>
      </c>
      <c r="I46" s="13">
        <f>E64</f>
        <v>0.33485697914537838</v>
      </c>
    </row>
    <row r="47" spans="3:9" x14ac:dyDescent="0.2">
      <c r="C47">
        <v>2003</v>
      </c>
      <c r="D47" s="11">
        <v>7368.4479452054802</v>
      </c>
      <c r="G47" t="s">
        <v>13</v>
      </c>
      <c r="H47" t="s">
        <v>17</v>
      </c>
      <c r="I47" s="13">
        <f>E68</f>
        <v>0.21263111235956011</v>
      </c>
    </row>
    <row r="48" spans="3:9" x14ac:dyDescent="0.2">
      <c r="C48">
        <v>2004</v>
      </c>
      <c r="D48" s="11">
        <v>7250.2439562841528</v>
      </c>
      <c r="E48" s="12">
        <f>D48/D44-1</f>
        <v>-6.2386652596963521E-2</v>
      </c>
      <c r="G48" t="s">
        <v>18</v>
      </c>
    </row>
    <row r="49" spans="3:9" x14ac:dyDescent="0.2">
      <c r="C49">
        <v>2005</v>
      </c>
      <c r="D49" s="11">
        <v>6900.7836438356171</v>
      </c>
      <c r="H49" t="s">
        <v>16</v>
      </c>
      <c r="I49" s="13">
        <f>AVERAGE(I39,I42,I43,I46)</f>
        <v>2.9064233284988333E-2</v>
      </c>
    </row>
    <row r="50" spans="3:9" x14ac:dyDescent="0.2">
      <c r="C50">
        <v>2006</v>
      </c>
      <c r="D50" s="11">
        <v>6824.858520547944</v>
      </c>
      <c r="H50" t="s">
        <v>17</v>
      </c>
      <c r="I50" s="13">
        <f>AVERAGE(I47,I45,I44,I41,I40)</f>
        <v>0.15605371827873044</v>
      </c>
    </row>
    <row r="51" spans="3:9" x14ac:dyDescent="0.2">
      <c r="C51">
        <v>2007</v>
      </c>
      <c r="D51" s="11">
        <v>6856.6917808219168</v>
      </c>
    </row>
    <row r="52" spans="3:9" x14ac:dyDescent="0.2">
      <c r="C52">
        <v>2008</v>
      </c>
      <c r="D52" s="11">
        <v>6783.3540601092909</v>
      </c>
      <c r="E52" s="12">
        <f>D52/D48-1</f>
        <v>-6.439643948396867E-2</v>
      </c>
    </row>
    <row r="53" spans="3:9" x14ac:dyDescent="0.2">
      <c r="C53">
        <v>2009</v>
      </c>
      <c r="D53" s="10">
        <v>7266.7069589041093</v>
      </c>
    </row>
    <row r="54" spans="3:9" x14ac:dyDescent="0.2">
      <c r="C54">
        <v>2010</v>
      </c>
      <c r="D54" s="10">
        <v>7558.5031095890408</v>
      </c>
    </row>
    <row r="55" spans="3:9" x14ac:dyDescent="0.2">
      <c r="C55">
        <v>2011</v>
      </c>
      <c r="D55" s="10">
        <v>7890.3165890410964</v>
      </c>
    </row>
    <row r="56" spans="3:9" x14ac:dyDescent="0.2">
      <c r="C56">
        <v>2012</v>
      </c>
      <c r="D56" s="10">
        <v>8931.9185409836064</v>
      </c>
      <c r="E56" s="12">
        <f>D56/D52-1</f>
        <v>0.31674072469684678</v>
      </c>
    </row>
    <row r="57" spans="3:9" x14ac:dyDescent="0.2">
      <c r="C57">
        <v>2013</v>
      </c>
      <c r="D57" s="10">
        <v>10101.199000000001</v>
      </c>
    </row>
    <row r="58" spans="3:9" x14ac:dyDescent="0.2">
      <c r="C58">
        <v>2014</v>
      </c>
      <c r="D58" s="10">
        <v>11805.379342465754</v>
      </c>
    </row>
    <row r="59" spans="3:9" x14ac:dyDescent="0.2">
      <c r="C59">
        <v>2015</v>
      </c>
      <c r="D59" s="10">
        <v>12781.695013698631</v>
      </c>
    </row>
    <row r="60" spans="3:9" x14ac:dyDescent="0.2">
      <c r="C60">
        <v>2016</v>
      </c>
      <c r="D60" s="10">
        <v>12355.677169398907</v>
      </c>
      <c r="E60" s="12">
        <f>D60/D56-1</f>
        <v>0.38331726971149327</v>
      </c>
    </row>
    <row r="61" spans="3:9" x14ac:dyDescent="0.2">
      <c r="C61">
        <v>2017</v>
      </c>
      <c r="D61" s="11">
        <v>13140.416657534246</v>
      </c>
    </row>
    <row r="62" spans="3:9" x14ac:dyDescent="0.2">
      <c r="C62">
        <v>2018</v>
      </c>
      <c r="D62" s="11">
        <v>15320.653712328767</v>
      </c>
    </row>
    <row r="63" spans="3:9" x14ac:dyDescent="0.2">
      <c r="C63">
        <v>2019</v>
      </c>
      <c r="D63" s="11">
        <v>17135.419726027394</v>
      </c>
    </row>
    <row r="64" spans="3:9" x14ac:dyDescent="0.2">
      <c r="C64">
        <v>2020</v>
      </c>
      <c r="D64" s="11">
        <v>16493.061901639343</v>
      </c>
      <c r="E64" s="12">
        <f>D64/D60-1</f>
        <v>0.33485697914537838</v>
      </c>
    </row>
    <row r="65" spans="3:5" x14ac:dyDescent="0.2">
      <c r="C65">
        <v>2021</v>
      </c>
      <c r="D65" s="10">
        <v>16692.600232876706</v>
      </c>
    </row>
    <row r="66" spans="3:5" x14ac:dyDescent="0.2">
      <c r="C66">
        <v>2022</v>
      </c>
      <c r="D66" s="10">
        <v>17843.772684931504</v>
      </c>
    </row>
    <row r="67" spans="3:5" x14ac:dyDescent="0.2">
      <c r="C67">
        <v>2023</v>
      </c>
      <c r="D67" s="10">
        <v>19358.084931506848</v>
      </c>
    </row>
    <row r="68" spans="3:5" x14ac:dyDescent="0.2">
      <c r="D68" s="10">
        <v>20000</v>
      </c>
      <c r="E68" s="12">
        <f>D68/D64-1</f>
        <v>0.21263111235956011</v>
      </c>
    </row>
  </sheetData>
  <conditionalFormatting sqref="BI2:BK2">
    <cfRule type="cellIs" dxfId="3" priority="1" operator="lessThanOrEqual">
      <formula>0</formula>
    </cfRule>
    <cfRule type="cellIs" dxfId="2" priority="2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3DD5-C702-6A45-A975-C33BDCD3B7A2}">
  <dimension ref="A1:BK70"/>
  <sheetViews>
    <sheetView topLeftCell="D36" zoomScale="200" workbookViewId="0">
      <selection activeCell="D69" sqref="D69"/>
    </sheetView>
  </sheetViews>
  <sheetFormatPr baseColWidth="10" defaultRowHeight="16" x14ac:dyDescent="0.2"/>
  <sheetData>
    <row r="1" spans="1:63" s="2" customFormat="1" ht="11" x14ac:dyDescent="0.15">
      <c r="A1" s="1" t="s">
        <v>0</v>
      </c>
      <c r="B1" s="2">
        <v>1965</v>
      </c>
      <c r="C1" s="2">
        <v>1966</v>
      </c>
      <c r="D1" s="2">
        <v>1967</v>
      </c>
      <c r="E1" s="2">
        <v>1968</v>
      </c>
      <c r="F1" s="2">
        <v>1969</v>
      </c>
      <c r="G1" s="2">
        <v>1970</v>
      </c>
      <c r="H1" s="2">
        <v>1971</v>
      </c>
      <c r="I1" s="2">
        <v>1972</v>
      </c>
      <c r="J1" s="2">
        <v>1973</v>
      </c>
      <c r="K1" s="2">
        <v>1974</v>
      </c>
      <c r="L1" s="2">
        <v>1975</v>
      </c>
      <c r="M1" s="2">
        <v>1976</v>
      </c>
      <c r="N1" s="2">
        <v>1977</v>
      </c>
      <c r="O1" s="2">
        <v>1978</v>
      </c>
      <c r="P1" s="2">
        <v>1979</v>
      </c>
      <c r="Q1" s="2">
        <v>1980</v>
      </c>
      <c r="R1" s="2">
        <v>1981</v>
      </c>
      <c r="S1" s="2">
        <v>1982</v>
      </c>
      <c r="T1" s="2">
        <v>1983</v>
      </c>
      <c r="U1" s="2">
        <v>1984</v>
      </c>
      <c r="V1" s="2">
        <v>1985</v>
      </c>
      <c r="W1" s="2">
        <v>1986</v>
      </c>
      <c r="X1" s="2">
        <v>1987</v>
      </c>
      <c r="Y1" s="2">
        <v>1988</v>
      </c>
      <c r="Z1" s="2">
        <v>1989</v>
      </c>
      <c r="AA1" s="2">
        <v>1990</v>
      </c>
      <c r="AB1" s="2">
        <v>1991</v>
      </c>
      <c r="AC1" s="2">
        <v>1992</v>
      </c>
      <c r="AD1" s="2">
        <v>1993</v>
      </c>
      <c r="AE1" s="2">
        <v>1994</v>
      </c>
      <c r="AF1" s="2">
        <v>1995</v>
      </c>
      <c r="AG1" s="2">
        <v>1996</v>
      </c>
      <c r="AH1" s="2">
        <v>1997</v>
      </c>
      <c r="AI1" s="2">
        <v>1998</v>
      </c>
      <c r="AJ1" s="2">
        <v>1999</v>
      </c>
      <c r="AK1" s="2">
        <v>2000</v>
      </c>
      <c r="AL1" s="2">
        <v>2001</v>
      </c>
      <c r="AM1" s="2">
        <v>2002</v>
      </c>
      <c r="AN1" s="2">
        <v>2003</v>
      </c>
      <c r="AO1" s="2">
        <v>2004</v>
      </c>
      <c r="AP1" s="2">
        <v>2005</v>
      </c>
      <c r="AQ1" s="2">
        <v>2006</v>
      </c>
      <c r="AR1" s="2">
        <v>2007</v>
      </c>
      <c r="AS1" s="2">
        <v>2008</v>
      </c>
      <c r="AT1" s="2">
        <v>2009</v>
      </c>
      <c r="AU1" s="2">
        <v>2010</v>
      </c>
      <c r="AV1" s="2">
        <v>2011</v>
      </c>
      <c r="AW1" s="2">
        <v>2012</v>
      </c>
      <c r="AX1" s="2">
        <v>2013</v>
      </c>
      <c r="AY1" s="2">
        <v>2014</v>
      </c>
      <c r="AZ1" s="2">
        <v>2015</v>
      </c>
      <c r="BA1" s="2">
        <v>2016</v>
      </c>
      <c r="BB1" s="2">
        <v>2017</v>
      </c>
      <c r="BC1" s="2">
        <v>2018</v>
      </c>
      <c r="BD1" s="2">
        <v>2019</v>
      </c>
      <c r="BE1" s="2">
        <v>2020</v>
      </c>
      <c r="BF1" s="2">
        <v>2021</v>
      </c>
      <c r="BG1" s="2">
        <v>2022</v>
      </c>
      <c r="BH1" s="3">
        <v>2023</v>
      </c>
      <c r="BI1" s="4">
        <v>2023</v>
      </c>
      <c r="BJ1" s="4" t="s">
        <v>1</v>
      </c>
      <c r="BK1" s="4">
        <v>2023</v>
      </c>
    </row>
    <row r="2" spans="1:63" s="2" customFormat="1" ht="11" x14ac:dyDescent="0.15">
      <c r="A2" s="2" t="s">
        <v>2</v>
      </c>
      <c r="B2" s="5">
        <v>3451.8918642997742</v>
      </c>
      <c r="C2" s="5">
        <v>3639.794980764389</v>
      </c>
      <c r="D2" s="5">
        <v>3738.1612586975098</v>
      </c>
      <c r="E2" s="5">
        <v>3947.3435137271881</v>
      </c>
      <c r="F2" s="5">
        <v>4117.39621758461</v>
      </c>
      <c r="G2" s="5">
        <v>4271.5280866622925</v>
      </c>
      <c r="H2" s="5">
        <v>4309.0686128139496</v>
      </c>
      <c r="I2" s="5">
        <v>4525.8307914733887</v>
      </c>
      <c r="J2" s="5">
        <v>4739.4624946117401</v>
      </c>
      <c r="K2" s="5">
        <v>4567.5799558162689</v>
      </c>
      <c r="L2" s="5">
        <v>4386.8003828525543</v>
      </c>
      <c r="M2" s="5">
        <v>4647.5628361701965</v>
      </c>
      <c r="N2" s="5">
        <v>4791.3365960121155</v>
      </c>
      <c r="O2" s="5">
        <v>4833.6995286941528</v>
      </c>
      <c r="P2" s="5">
        <v>4921.1426157951355</v>
      </c>
      <c r="Q2" s="5">
        <v>4742.3744500875473</v>
      </c>
      <c r="R2" s="5">
        <v>4596.2059857845306</v>
      </c>
      <c r="S2" s="5">
        <v>4371.0941603183746</v>
      </c>
      <c r="T2" s="5">
        <v>4332.1168022155762</v>
      </c>
      <c r="U2" s="5">
        <v>4558.8415215015411</v>
      </c>
      <c r="V2" s="5">
        <v>4576.0067034959793</v>
      </c>
      <c r="W2" s="5">
        <v>4598.0856173038483</v>
      </c>
      <c r="X2" s="5">
        <v>4749.6341123580933</v>
      </c>
      <c r="Y2" s="5">
        <v>4969.0535652935505</v>
      </c>
      <c r="Z2" s="5">
        <v>5057.7147635817528</v>
      </c>
      <c r="AA2" s="5">
        <v>4971.2095247041434</v>
      </c>
      <c r="AB2" s="5">
        <v>4923.5681096576154</v>
      </c>
      <c r="AC2" s="5">
        <v>5005.9707399578765</v>
      </c>
      <c r="AD2" s="5">
        <v>5119.3259641658515</v>
      </c>
      <c r="AE2" s="5">
        <v>5196.4314927272499</v>
      </c>
      <c r="AF2" s="5">
        <v>5228.5915215006098</v>
      </c>
      <c r="AG2" s="5">
        <v>5408.7465293733403</v>
      </c>
      <c r="AH2" s="5">
        <v>5484.0963056720793</v>
      </c>
      <c r="AI2" s="5">
        <v>5524.3797843900975</v>
      </c>
      <c r="AJ2" s="5">
        <v>5574.131919901818</v>
      </c>
      <c r="AK2" s="5">
        <v>5740.9097443781793</v>
      </c>
      <c r="AL2" s="5">
        <v>5652.2221181904897</v>
      </c>
      <c r="AM2" s="5">
        <v>5672.1858603409491</v>
      </c>
      <c r="AN2" s="5">
        <v>5738.4599224533886</v>
      </c>
      <c r="AO2" s="5">
        <v>5839.3192334580235</v>
      </c>
      <c r="AP2" s="5">
        <v>5873.8503574021161</v>
      </c>
      <c r="AQ2" s="5">
        <v>5795.7373776244931</v>
      </c>
      <c r="AR2" s="5">
        <v>5885.0339115625247</v>
      </c>
      <c r="AS2" s="5">
        <v>5701.3453616914339</v>
      </c>
      <c r="AT2" s="5">
        <v>5290.6369234696031</v>
      </c>
      <c r="AU2" s="5">
        <v>5486.1923757242039</v>
      </c>
      <c r="AV2" s="5">
        <v>5337.4566539968364</v>
      </c>
      <c r="AW2" s="5">
        <v>5089.5001540947706</v>
      </c>
      <c r="AX2" s="5">
        <v>5246.9024319816381</v>
      </c>
      <c r="AY2" s="5">
        <v>5252.4745828723535</v>
      </c>
      <c r="AZ2" s="5">
        <v>5137.8130856445059</v>
      </c>
      <c r="BA2" s="5">
        <v>5039.2758077792823</v>
      </c>
      <c r="BB2" s="5">
        <v>4980.3127518676338</v>
      </c>
      <c r="BC2" s="5">
        <v>5134.5527818119153</v>
      </c>
      <c r="BD2" s="5">
        <v>4982.7986766069662</v>
      </c>
      <c r="BE2" s="5">
        <v>4466.8293272964656</v>
      </c>
      <c r="BF2" s="5">
        <v>4755.3102562846616</v>
      </c>
      <c r="BG2" s="5">
        <v>4798.2186227673665</v>
      </c>
      <c r="BH2" s="6">
        <v>4639.7084801606834</v>
      </c>
      <c r="BI2" s="7">
        <v>-3.3035206410678808E-2</v>
      </c>
      <c r="BJ2" s="8">
        <v>-1.2223316156326436E-2</v>
      </c>
      <c r="BK2" s="9">
        <v>0.13207332397381569</v>
      </c>
    </row>
    <row r="8" spans="1:63" x14ac:dyDescent="0.2">
      <c r="D8" t="s">
        <v>3</v>
      </c>
    </row>
    <row r="9" spans="1:63" x14ac:dyDescent="0.2">
      <c r="C9">
        <v>1965</v>
      </c>
      <c r="D9">
        <v>13.332232095652646</v>
      </c>
    </row>
    <row r="10" spans="1:63" x14ac:dyDescent="0.2">
      <c r="C10">
        <v>1966</v>
      </c>
      <c r="D10">
        <v>14.062006895272861</v>
      </c>
    </row>
    <row r="11" spans="1:63" x14ac:dyDescent="0.2">
      <c r="C11">
        <v>1967</v>
      </c>
      <c r="D11">
        <v>14.073570742648039</v>
      </c>
    </row>
    <row r="12" spans="1:63" x14ac:dyDescent="0.2">
      <c r="C12">
        <v>1968</v>
      </c>
      <c r="D12">
        <v>15.546045096175943</v>
      </c>
    </row>
    <row r="13" spans="1:63" x14ac:dyDescent="0.2">
      <c r="C13">
        <v>1969</v>
      </c>
      <c r="D13">
        <v>16.227060376537182</v>
      </c>
    </row>
    <row r="14" spans="1:63" x14ac:dyDescent="0.2">
      <c r="C14">
        <v>1970</v>
      </c>
      <c r="D14">
        <v>16.235902533954938</v>
      </c>
    </row>
    <row r="15" spans="1:63" x14ac:dyDescent="0.2">
      <c r="C15">
        <v>1971</v>
      </c>
      <c r="D15">
        <v>16.584413973581331</v>
      </c>
    </row>
    <row r="16" spans="1:63" x14ac:dyDescent="0.2">
      <c r="C16">
        <v>1972</v>
      </c>
      <c r="D16">
        <v>18.672978440292397</v>
      </c>
    </row>
    <row r="17" spans="3:4" x14ac:dyDescent="0.2">
      <c r="C17">
        <v>1973</v>
      </c>
      <c r="D17">
        <v>19.989691771854279</v>
      </c>
    </row>
    <row r="18" spans="3:4" x14ac:dyDescent="0.2">
      <c r="C18">
        <v>1974</v>
      </c>
      <c r="D18">
        <v>20.404264805821331</v>
      </c>
    </row>
    <row r="19" spans="3:4" x14ac:dyDescent="0.2">
      <c r="C19">
        <v>1975</v>
      </c>
      <c r="D19">
        <v>19.754301961701323</v>
      </c>
    </row>
    <row r="20" spans="3:4" x14ac:dyDescent="0.2">
      <c r="C20">
        <v>1976</v>
      </c>
      <c r="D20">
        <v>22.564753541853655</v>
      </c>
    </row>
    <row r="21" spans="3:4" x14ac:dyDescent="0.2">
      <c r="C21">
        <v>1977</v>
      </c>
      <c r="D21">
        <v>23.536121862459233</v>
      </c>
    </row>
    <row r="22" spans="3:4" x14ac:dyDescent="0.2">
      <c r="C22">
        <v>1978</v>
      </c>
      <c r="D22">
        <v>24.678786657309669</v>
      </c>
    </row>
    <row r="23" spans="3:4" x14ac:dyDescent="0.2">
      <c r="C23">
        <v>1979</v>
      </c>
      <c r="D23">
        <v>25.756037242299385</v>
      </c>
    </row>
    <row r="24" spans="3:4" x14ac:dyDescent="0.2">
      <c r="C24">
        <v>1980</v>
      </c>
      <c r="D24">
        <v>26.656116318123239</v>
      </c>
    </row>
    <row r="25" spans="3:4" x14ac:dyDescent="0.2">
      <c r="C25">
        <v>1981</v>
      </c>
      <c r="D25">
        <v>27.377603273290649</v>
      </c>
    </row>
    <row r="26" spans="3:4" x14ac:dyDescent="0.2">
      <c r="C26">
        <v>1982</v>
      </c>
      <c r="D26">
        <v>26.405048945355972</v>
      </c>
    </row>
    <row r="27" spans="3:4" x14ac:dyDescent="0.2">
      <c r="C27">
        <v>1983</v>
      </c>
      <c r="D27">
        <v>29.810294113669265</v>
      </c>
    </row>
    <row r="28" spans="3:4" x14ac:dyDescent="0.2">
      <c r="C28">
        <v>1984</v>
      </c>
      <c r="D28">
        <v>35.607182700809915</v>
      </c>
    </row>
    <row r="29" spans="3:4" x14ac:dyDescent="0.2">
      <c r="C29">
        <v>1985</v>
      </c>
      <c r="D29">
        <v>36.409451999645981</v>
      </c>
    </row>
    <row r="30" spans="3:4" x14ac:dyDescent="0.2">
      <c r="C30">
        <v>1986</v>
      </c>
      <c r="D30">
        <v>38.720077251177365</v>
      </c>
    </row>
    <row r="31" spans="3:4" x14ac:dyDescent="0.2">
      <c r="C31">
        <v>1987</v>
      </c>
      <c r="D31">
        <v>42.679612973772677</v>
      </c>
    </row>
    <row r="32" spans="3:4" x14ac:dyDescent="0.2">
      <c r="C32">
        <v>1988</v>
      </c>
      <c r="D32">
        <v>42.404126916216306</v>
      </c>
    </row>
    <row r="33" spans="3:9" x14ac:dyDescent="0.2">
      <c r="C33">
        <v>1989</v>
      </c>
      <c r="D33" s="11">
        <v>51.24077698564593</v>
      </c>
    </row>
    <row r="34" spans="3:9" x14ac:dyDescent="0.2">
      <c r="C34">
        <v>1990</v>
      </c>
      <c r="D34" s="11">
        <v>60.646877889420516</v>
      </c>
    </row>
    <row r="35" spans="3:9" x14ac:dyDescent="0.2">
      <c r="C35">
        <v>1991</v>
      </c>
      <c r="D35" s="11">
        <v>64.010774616720781</v>
      </c>
    </row>
    <row r="36" spans="3:9" x14ac:dyDescent="0.2">
      <c r="C36">
        <v>1992</v>
      </c>
      <c r="D36" s="11">
        <v>68.140946481741267</v>
      </c>
      <c r="E36" s="12">
        <f>D36/D32-1</f>
        <v>0.60694138606784076</v>
      </c>
    </row>
    <row r="37" spans="3:9" x14ac:dyDescent="0.2">
      <c r="C37">
        <v>1993</v>
      </c>
      <c r="D37" s="10">
        <v>70.436074465129352</v>
      </c>
      <c r="G37" t="s">
        <v>4</v>
      </c>
    </row>
    <row r="38" spans="3:9" x14ac:dyDescent="0.2">
      <c r="C38">
        <v>1994</v>
      </c>
      <c r="D38" s="10">
        <v>70.338658444609607</v>
      </c>
      <c r="H38" t="s">
        <v>14</v>
      </c>
      <c r="I38" t="s">
        <v>15</v>
      </c>
    </row>
    <row r="39" spans="3:9" x14ac:dyDescent="0.2">
      <c r="C39">
        <v>1995</v>
      </c>
      <c r="D39" s="10">
        <v>66.975766198677874</v>
      </c>
      <c r="G39" t="s">
        <v>5</v>
      </c>
      <c r="H39" t="s">
        <v>16</v>
      </c>
      <c r="I39" s="13">
        <f>E36</f>
        <v>0.60694138606784076</v>
      </c>
    </row>
    <row r="40" spans="3:9" x14ac:dyDescent="0.2">
      <c r="C40">
        <v>1996</v>
      </c>
      <c r="D40" s="10">
        <v>68.634037581063467</v>
      </c>
      <c r="E40" s="12">
        <f>D40/D36-1</f>
        <v>7.2363406260336216E-3</v>
      </c>
      <c r="G40" t="s">
        <v>6</v>
      </c>
      <c r="H40" t="s">
        <v>17</v>
      </c>
      <c r="I40" s="13">
        <f>E40</f>
        <v>7.2363406260336216E-3</v>
      </c>
    </row>
    <row r="41" spans="3:9" x14ac:dyDescent="0.2">
      <c r="C41">
        <v>1997</v>
      </c>
      <c r="D41" s="10">
        <v>69.674026886492257</v>
      </c>
      <c r="G41" t="s">
        <v>7</v>
      </c>
      <c r="H41" t="s">
        <v>17</v>
      </c>
      <c r="I41" s="13">
        <f>E44</f>
        <v>5.9985626800971747E-2</v>
      </c>
    </row>
    <row r="42" spans="3:9" x14ac:dyDescent="0.2">
      <c r="C42">
        <v>1998</v>
      </c>
      <c r="D42" s="10">
        <v>69.198043721556445</v>
      </c>
      <c r="G42" t="s">
        <v>8</v>
      </c>
      <c r="H42" t="s">
        <v>16</v>
      </c>
      <c r="I42" s="13">
        <f>E48</f>
        <v>0.19489767291238258</v>
      </c>
    </row>
    <row r="43" spans="3:9" x14ac:dyDescent="0.2">
      <c r="C43">
        <v>1999</v>
      </c>
      <c r="D43" s="10">
        <v>71.529393909063742</v>
      </c>
      <c r="G43" t="s">
        <v>9</v>
      </c>
      <c r="H43" t="s">
        <v>16</v>
      </c>
      <c r="I43" s="13">
        <f>E52</f>
        <v>0.50818693606410625</v>
      </c>
    </row>
    <row r="44" spans="3:9" x14ac:dyDescent="0.2">
      <c r="C44">
        <v>2000</v>
      </c>
      <c r="D44" s="10">
        <v>72.75109334524501</v>
      </c>
      <c r="E44" s="12">
        <f>D44/D40-1</f>
        <v>5.9985626800971747E-2</v>
      </c>
      <c r="G44" t="s">
        <v>10</v>
      </c>
      <c r="H44" t="s">
        <v>17</v>
      </c>
      <c r="I44" s="13">
        <f>E56</f>
        <v>0.74145930434456631</v>
      </c>
    </row>
    <row r="45" spans="3:9" x14ac:dyDescent="0.2">
      <c r="C45">
        <v>2001</v>
      </c>
      <c r="D45" s="11">
        <v>74.210171693451471</v>
      </c>
      <c r="G45" t="s">
        <v>11</v>
      </c>
      <c r="H45" t="s">
        <v>17</v>
      </c>
      <c r="I45" s="13">
        <f>E60</f>
        <v>0.60928781295980605</v>
      </c>
    </row>
    <row r="46" spans="3:9" x14ac:dyDescent="0.2">
      <c r="C46">
        <v>2002</v>
      </c>
      <c r="D46" s="11">
        <v>82.849823126632472</v>
      </c>
      <c r="G46" t="s">
        <v>12</v>
      </c>
      <c r="H46" t="s">
        <v>16</v>
      </c>
      <c r="I46" s="13">
        <f>E64</f>
        <v>0.49065801814602161</v>
      </c>
    </row>
    <row r="47" spans="3:9" x14ac:dyDescent="0.2">
      <c r="C47">
        <v>2003</v>
      </c>
      <c r="D47" s="11">
        <v>83.243265025424051</v>
      </c>
      <c r="G47" t="s">
        <v>13</v>
      </c>
      <c r="H47" t="s">
        <v>17</v>
      </c>
      <c r="I47" s="13">
        <f>E68</f>
        <v>0.41926638582217901</v>
      </c>
    </row>
    <row r="48" spans="3:9" x14ac:dyDescent="0.2">
      <c r="C48">
        <v>2004</v>
      </c>
      <c r="D48" s="11">
        <v>86.930112140064793</v>
      </c>
      <c r="E48" s="12">
        <f>D48/D44-1</f>
        <v>0.19489767291238258</v>
      </c>
      <c r="G48" t="s">
        <v>18</v>
      </c>
    </row>
    <row r="49" spans="3:9" x14ac:dyDescent="0.2">
      <c r="C49">
        <v>2005</v>
      </c>
      <c r="D49" s="11">
        <v>91.337414168967911</v>
      </c>
      <c r="H49" t="s">
        <v>16</v>
      </c>
      <c r="I49" s="13">
        <f>AVERAGE(I39,I42,I43,I46)</f>
        <v>0.4501710032975878</v>
      </c>
    </row>
    <row r="50" spans="3:9" x14ac:dyDescent="0.2">
      <c r="C50">
        <v>2006</v>
      </c>
      <c r="D50" s="11">
        <v>100.76441679680872</v>
      </c>
      <c r="H50" t="s">
        <v>17</v>
      </c>
      <c r="I50" s="13">
        <f>AVERAGE(I47,I45,I44,I41,I40)</f>
        <v>0.36744709411071136</v>
      </c>
    </row>
    <row r="51" spans="3:9" x14ac:dyDescent="0.2">
      <c r="C51">
        <v>2007</v>
      </c>
      <c r="D51" s="11">
        <v>109.76286708554585</v>
      </c>
    </row>
    <row r="52" spans="3:9" x14ac:dyDescent="0.2">
      <c r="C52">
        <v>2008</v>
      </c>
      <c r="D52" s="11">
        <v>131.10685948023348</v>
      </c>
      <c r="E52" s="12">
        <f>D52/D48-1</f>
        <v>0.50818693606410625</v>
      </c>
    </row>
    <row r="53" spans="3:9" x14ac:dyDescent="0.2">
      <c r="C53">
        <v>2009</v>
      </c>
      <c r="D53" s="10">
        <v>149.86827801253258</v>
      </c>
    </row>
    <row r="54" spans="3:9" x14ac:dyDescent="0.2">
      <c r="C54">
        <v>2010</v>
      </c>
      <c r="D54" s="10">
        <v>173.68321202969088</v>
      </c>
    </row>
    <row r="55" spans="3:9" x14ac:dyDescent="0.2">
      <c r="C55">
        <v>2011</v>
      </c>
      <c r="D55" s="10">
        <v>201.90456711574262</v>
      </c>
    </row>
    <row r="56" spans="3:9" x14ac:dyDescent="0.2">
      <c r="C56">
        <v>2012</v>
      </c>
      <c r="D56" s="10">
        <v>228.3172603052482</v>
      </c>
      <c r="E56" s="12">
        <f>D56/D52-1</f>
        <v>0.74145930434456631</v>
      </c>
    </row>
    <row r="57" spans="3:9" x14ac:dyDescent="0.2">
      <c r="C57">
        <v>2013</v>
      </c>
      <c r="D57" s="10">
        <v>266.24032301914121</v>
      </c>
    </row>
    <row r="58" spans="3:9" x14ac:dyDescent="0.2">
      <c r="C58">
        <v>2014</v>
      </c>
      <c r="D58" s="10">
        <v>296.77657492822965</v>
      </c>
    </row>
    <row r="59" spans="3:9" x14ac:dyDescent="0.2">
      <c r="C59">
        <v>2015</v>
      </c>
      <c r="D59" s="10">
        <v>315.80752586921847</v>
      </c>
    </row>
    <row r="60" spans="3:9" x14ac:dyDescent="0.2">
      <c r="C60">
        <v>2016</v>
      </c>
      <c r="D60" s="10">
        <v>367.42818449760762</v>
      </c>
      <c r="E60" s="12">
        <f>D60/D56-1</f>
        <v>0.60928781295980605</v>
      </c>
    </row>
    <row r="61" spans="3:9" x14ac:dyDescent="0.2">
      <c r="C61">
        <v>2017</v>
      </c>
      <c r="D61" s="11">
        <v>417.72930590111645</v>
      </c>
    </row>
    <row r="62" spans="3:9" x14ac:dyDescent="0.2">
      <c r="C62">
        <v>2018</v>
      </c>
      <c r="D62" s="11">
        <v>451.622957830941</v>
      </c>
    </row>
    <row r="63" spans="3:9" x14ac:dyDescent="0.2">
      <c r="C63">
        <v>2019</v>
      </c>
      <c r="D63" s="11">
        <v>483.66547649122811</v>
      </c>
    </row>
    <row r="64" spans="3:9" x14ac:dyDescent="0.2">
      <c r="C64">
        <v>2020</v>
      </c>
      <c r="D64" s="11">
        <v>547.70976931419455</v>
      </c>
      <c r="E64" s="12">
        <f>D64/D60-1</f>
        <v>0.49065801814602161</v>
      </c>
    </row>
    <row r="65" spans="3:5" x14ac:dyDescent="0.2">
      <c r="C65">
        <v>2021</v>
      </c>
      <c r="D65" s="10">
        <v>622.02211483253598</v>
      </c>
    </row>
    <row r="66" spans="3:5" x14ac:dyDescent="0.2">
      <c r="C66">
        <v>2022</v>
      </c>
      <c r="D66" s="10">
        <v>717.34380189261037</v>
      </c>
    </row>
    <row r="67" spans="3:5" x14ac:dyDescent="0.2">
      <c r="C67">
        <v>2023</v>
      </c>
      <c r="D67" s="10">
        <v>737.34606477405634</v>
      </c>
    </row>
    <row r="68" spans="3:5" x14ac:dyDescent="0.2">
      <c r="D68" s="10">
        <f>D67+40</f>
        <v>777.34606477405634</v>
      </c>
      <c r="E68" s="12">
        <f>D68/D64-1</f>
        <v>0.41926638582217901</v>
      </c>
    </row>
    <row r="69" spans="3:5" x14ac:dyDescent="0.2">
      <c r="D69">
        <v>0.10723486749380085</v>
      </c>
    </row>
    <row r="70" spans="3:5" x14ac:dyDescent="0.2">
      <c r="D70">
        <v>0.15528363231056044</v>
      </c>
    </row>
  </sheetData>
  <conditionalFormatting sqref="BI2:BK2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Emisyonlar</vt:lpstr>
      <vt:lpstr>Petrol</vt:lpstr>
      <vt:lpstr>yenilenebilir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2024-11-08T15:41:36Z</dcterms:created>
  <dcterms:modified xsi:type="dcterms:W3CDTF">2024-11-26T06:38:58Z</dcterms:modified>
</cp:coreProperties>
</file>