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VERSITY\Master Courses\Workshop in Databases\Project\DB\"/>
    </mc:Choice>
  </mc:AlternateContent>
  <xr:revisionPtr revIDLastSave="0" documentId="13_ncr:1_{E7CDC443-03BE-446A-8F31-6A601B122721}" xr6:coauthVersionLast="47" xr6:coauthVersionMax="47" xr10:uidLastSave="{00000000-0000-0000-0000-000000000000}"/>
  <bookViews>
    <workbookView xWindow="-120" yWindow="-120" windowWidth="29040" windowHeight="15720" firstSheet="1" activeTab="1" xr2:uid="{E774148C-0936-4439-BB85-F970CFAE23FC}"/>
  </bookViews>
  <sheets>
    <sheet name="Original Initialisation" sheetId="1" r:id="rId1"/>
    <sheet name="Updated Initialisation" sheetId="2" r:id="rId2"/>
    <sheet name="Data Inser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3" l="1"/>
  <c r="B9" i="3"/>
  <c r="B10" i="3"/>
  <c r="B5" i="3"/>
  <c r="B6" i="3"/>
  <c r="B7" i="3"/>
  <c r="B4" i="3"/>
  <c r="B3" i="3"/>
  <c r="D10" i="3"/>
  <c r="D9" i="3"/>
  <c r="D8" i="3"/>
  <c r="D7" i="3"/>
  <c r="D6" i="3"/>
  <c r="D5" i="3"/>
  <c r="D4" i="3"/>
  <c r="D3" i="3"/>
</calcChain>
</file>

<file path=xl/sharedStrings.xml><?xml version="1.0" encoding="utf-8"?>
<sst xmlns="http://schemas.openxmlformats.org/spreadsheetml/2006/main" count="98" uniqueCount="46">
  <si>
    <t>Step</t>
  </si>
  <si>
    <t>Command Description</t>
  </si>
  <si>
    <t>SQL Command</t>
  </si>
  <si>
    <t>Notes</t>
  </si>
  <si>
    <t>Schema Creation</t>
  </si>
  <si>
    <t>In this schema we use the UTF8 character set and its binary counterpart</t>
  </si>
  <si>
    <t>CREATE SCHEMA `WiD_DB` DEFAULT CHARACTER SET utf8 COLLATE utf8_bin ;</t>
  </si>
  <si>
    <t>Initialise schema with name WiD_DB</t>
  </si>
  <si>
    <t>Initialise WWEIA_Category table</t>
  </si>
  <si>
    <t>CREATE TABLE `WiD_DB`.`WWEIA_Category` (
  `ID` SMALLINT UNSIGNED NOT NULL,
  `Description` VARCHAR(150) NULL,
  PRIMARY KEY (`ID`))
COMMENT = 'WWEIA Category - 4 digit ID number and description';</t>
  </si>
  <si>
    <t>Initialise Food_Beverages table</t>
  </si>
  <si>
    <t>Initialise Portions_Weights table</t>
  </si>
  <si>
    <t>CREATE TABLE `WiD_DB`.`Food_Beverages` (
  `ID` INT UNSIGNED NOT NULL,
  `Description` VARCHAR(200) COLLATE 'utf8mb3_bin' NULL DEFAULT NULL,
  `Extra_Description` VARCHAR(400) COLLATE 'utf8mb3_bin' NULL DEFAULT NULL,
  `WWEIA_ID` SMALLINT UNSIGNED NOT NULL,
  PRIMARY KEY (`ID`),
  INDEX `WWEIA_Category.ID_idx` (`WWEIA_ID` ASC) VISIBLE,
  CONSTRAINT `WWEIA_Category.ID`
    FOREIGN KEY (`WWEIA_ID`)
    REFERENCES `WiD_DB`.`WWEIA_Category` (`ID`)
    ON DELETE CASCADE
    ON UPDATE CASCADE);</t>
  </si>
  <si>
    <t>CREATE TABLE `WiD_DB`.`Portions_Weights` (
  `FB_ID` INT UNSIGNED NOT NULL,
  `Description` VARCHAR(200) NULL,
  `Weight` FLOAT UNSIGNED NOT NULL,
  INDEX `Food_Beverages.ID_idx` (`FB_ID` ASC) VISIBLE,
  CONSTRAINT `Food_Beverages.ID`
    FOREIGN KEY (`FB_ID`)
    REFERENCES `WiD_DB`.`Food_Beverages` (`ID`)
    ON DELETE CASCADE
    ON UPDATE CASCADE)
COMMENT = 'Portions and Weights table - Food_Beverages.ID, Description, Weight';</t>
  </si>
  <si>
    <t>Initialise Nutrients table</t>
  </si>
  <si>
    <t>CREATE TABLE `WiD_DB`.`Nutrients` (
  `Name` VARCHAR(50) NOT NULL,
  `Unit` ENUM("kcal", "g", "mg", "mcg") NOT NULL,
  PRIMARY KEY (`Name`))
COMMENT = 'Nutrient table - Name, Unit';</t>
  </si>
  <si>
    <t>Initialise Ingredients table</t>
  </si>
  <si>
    <t>CREATE TABLE `WiD_DB`.`Ingredients` (
  `ID` MEDIUMINT UNSIGNED NOT NULL,
  `Description` VARCHAR(150) NOT NULL,
  PRIMARY KEY (`ID`))
COMMENT = 'Ingredients table - ID, Description, FDC_ID';</t>
  </si>
  <si>
    <t>CREATE TABLE `WiD_DB`.`Ingredients_Values` (
  `Ingredient_ID` MEDIUMINT UNSIGNED NOT NULL,
  `Nutrient` VARCHAR(50) NOT NULL,
  `Value` FLOAT UNSIGNED NOT NULL,
  INDEX `Ingredients.ID_idx` (`Ingredient_ID` ASC) VISIBLE,
  CONSTRAINT `Ingredients.ID`
    FOREIGN KEY (`Ingredient_ID`)
    REFERENCES `WiD_DB`.`Ingredients` (`ID`)
    ON DELETE CASCADE
    ON UPDATE CASCADE,
  CONSTRAINT `Nutrients.Name`
    FOREIGN KEY (`Nutrient`)
    REFERENCES `WiD_DB`.`Nutrients` (`Name`)
    ON DELETE CASCADE
    ON UPDATE CASCADE)
COMMENT = 'Ingredient Values table - Ingredients.ID, Nutrient, Value';</t>
  </si>
  <si>
    <t>Initialise Ingredients_Values table</t>
  </si>
  <si>
    <t>Initialise FB_Ingredients table</t>
  </si>
  <si>
    <t>CREATE TABLE `WiD_DB`.`FB_Ingredients` (
  `FB_ID` INT UNSIGNED NOT NULL,
  `Ingredient_ID` MEDIUMINT UNSIGNED NOT NULL,
  `Weight` FLOAT UNSIGNED NOT NULL,
  INDEX `Ingredients.ID_idx` (`Ingredient_ID` ASC) VISIBLE,
  PRIMARY KEY (`FB_ID`, `Ingredient_ID`),
  CONSTRAINT `FB.ID`
    FOREIGN KEY (`FB_ID`)
    REFERENCES `WiD_DB`.`Food_Beverages` (`ID`)
    ON DELETE CASCADE
    ON UPDATE CASCADE,
  CONSTRAINT `I.ID`
    FOREIGN KEY (`Ingredient_ID`)
    REFERENCES `WiD_DB`.`Ingredients` (`ID`)
    ON DELETE CASCADE
    ON UPDATE CASCADE)
COMMENT = 'Ingredients table for Food and Beverages - FB_ID, Ingredient_ID, Weight';</t>
  </si>
  <si>
    <t>CHANGE THE QUERY SUCH THAT THE TWO IDs ARE PRIMARY KEYS</t>
  </si>
  <si>
    <t>CREATE TABLE `WiD_DB`.`FB_Values` (
  `FB_ID` INT UNSIGNED NOT NULL,
  `Nutrient` VARCHAR(50) NOT NULL,
  `Amount` FLOAT UNSIGNED NOT NULL,
  PRIMARY KEY (`FB_ID`, `Nutrient`),
  CONSTRAINT `FB_Values.FB.ID`
    FOREIGN KEY (`FB_ID`)
    REFERENCES `WiD_DB`.`Food_Beverages` (`ID`)
    ON DELETE CASCADE
    ON UPDATE CASCADE,
  CONSTRAINT `FB_Values.Nutrients.Name`
    FOREIGN KEY (`Nutrient`)
    REFERENCES `WiD_DB`.`Nutrients` (`Name`)
    ON DELETE CASCADE
    ON UPDATE CASCADE)
COMMENT = 'Food and Beverages values - FB_ID, Nutrient, Amount';</t>
  </si>
  <si>
    <t>Initialise FB_Values table</t>
  </si>
  <si>
    <t>CREATE TABLE `WiD_DB`.`Food_Beverages` (
  `ID` INT UNSIGNED NOT NULL,
  `Description` VARCHAR(200) NOT NULL,
  `Extra_Description` VARCHAR(400) NULL,
  `WWEIA_ID` SMALLINT UNSIGNED NOT NULL,
  PRIMARY KEY (`ID`),
  INDEX `Food_Beverages.WWEIA_Category.ID_idx` (`WWEIA_ID` ASC) VISIBLE,
  CONSTRAINT `Food_Beverages.WWEIA_Category.ID`
    FOREIGN KEY (`WWEIA_ID`)
    REFERENCES `WiD_DB`.`WWEIA_Category` (`ID`)
    ON DELETE CASCADE
    ON UPDATE CASCADE);</t>
  </si>
  <si>
    <t>CREATE TABLE `WiD_DB`.`Portions_Weights` (
  `FB_ID` INT UNSIGNED NOT NULL,
  `Description` VARCHAR(200) NULL,
  `Weight` FLOAT UNSIGNED NOT NULL,
  PRIMARY KEY (`FB_ID`),
  CONSTRAINT `Portions_Weights.Food_Beverages.ID`
    FOREIGN KEY (`FB_ID`)
    REFERENCES `WiD_DB`.`Food_Beverages` (`ID`)
    ON DELETE CASCADE
    ON UPDATE CASCADE);</t>
  </si>
  <si>
    <t>CREATE TABLE `WiD_DB`.`Nutrients` (
  `Name` VARCHAR(50) NOT NULL,
  `Unit` ENUM("kcal", "g", "mg", "mcg") NOT NULL,
  PRIMARY KEY (`Name`));</t>
  </si>
  <si>
    <t>CREATE TABLE `WiD_DB`.`Ingredients` (
  `ID` MEDIUMINT UNSIGNED NOT NULL,
  `Description` VARCHAR(150) NOT NULL,
  PRIMARY KEY (`ID`));</t>
  </si>
  <si>
    <t>CREATE TABLE `WiD_DB`.`Ingredients_Values` (
  `Ingredient_ID` MEDIUMINT UNSIGNED NOT NULL,
  `Nutrient` VARCHAR(50) NOT NULL,
  `Value` FLOAT UNSIGNED NOT NULL,
  PRIMARY KEY (`Ingredient_ID`, `Nutrient`),
  CONSTRAINT `Ingredients_Values.Ingredients.ID`
    FOREIGN KEY (`Ingredient_ID`)
    REFERENCES `WiD_DB`.`Ingredients` (`ID`)
    ON DELETE CASCADE
    ON UPDATE CASCADE,
  CONSTRAINT `Ingredients_Values.Nutrients.Nutrient`
    FOREIGN KEY (`Nutrient`)
    REFERENCES `WiD_DB`.`Nutrients` (`Name`)
    ON DELETE CASCADE
    ON UPDATE CASCADE);</t>
  </si>
  <si>
    <t>CREATE TABLE `WiD_DB`.`FB_Ingredients` (
  `FB_ID` INT UNSIGNED NOT NULL,
  `Ingredient_ID` MEDIUMINT UNSIGNED NOT NULL,
  `Weight` FLOAT UNSIGNED NOT NULL,
  PRIMARY KEY (`FB_ID`),
  INDEX `FB_Ingredients.Ingredients.ID_idx` (`Ingredient_ID` ASC) VISIBLE,
  CONSTRAINT `FB_Ingredients.Ingredients.ID`
    FOREIGN KEY (`Ingredient_ID`)
    REFERENCES `WiD_DB`.`Ingredients` (`ID`)
    ON DELETE CASCADE
    ON UPDATE CASCADE,
  CONSTRAINT `FB_Ingredients.Food_Beverages.ID`
    FOREIGN KEY (`FB_ID`)
    REFERENCES `WiD_DB`.`Food_Beverages` (`ID`)
    ON DELETE CASCADE
    ON UPDATE CASCADE);</t>
  </si>
  <si>
    <t>CREATE TABLE `WiD_DB`.`FB_Values` (
  `FB_ID` INT UNSIGNED NOT NULL,
  `Nutrient` VARCHAR(50) NOT NULL,
  `Amount` FLOAT UNSIGNED NOT NULL,
  PRIMARY KEY (`FB_ID`, `Nutrient`),
  CONSTRAINT `FB_Values.Food_Beverages.ID`
    FOREIGN KEY (`FB_ID`)
    REFERENCES `WiD_DB`.`Food_Beverages` (`ID`)
    ON DELETE CASCADE
    ON UPDATE CASCADE,
  CONSTRAINT `FB_Values.Nutrients.Name`
    FOREIGN KEY (`Nutrient`)
    REFERENCES `WiD_DB`.`Nutrients` (`Name`)
    ON DELETE CASCADE
    ON UPDATE CASCADE);</t>
  </si>
  <si>
    <t>Data Insertion</t>
  </si>
  <si>
    <t>Definition of the CSV root directory</t>
  </si>
  <si>
    <t>D:\\UNIVERSITY\\Master Courses\\Workshop in Databases\\Project\\DB\\Data\\CSV\\</t>
  </si>
  <si>
    <t>Table</t>
  </si>
  <si>
    <t>NULL</t>
  </si>
  <si>
    <t>WWEIA_Category</t>
  </si>
  <si>
    <t>Food_Beverages</t>
  </si>
  <si>
    <t>Nutrients</t>
  </si>
  <si>
    <t>Ingredients</t>
  </si>
  <si>
    <t>FB_Ingredients</t>
  </si>
  <si>
    <t>FB_Values</t>
  </si>
  <si>
    <t>Portions_Weights</t>
  </si>
  <si>
    <t>Ingredients_Values</t>
  </si>
  <si>
    <t>NOT UP TO DATE, SEE `Initialisation.sql`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</si>
</sst>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561FD8-AB5D-4C82-A239-92D05153CAF5}" name="Table1" displayName="Table1" ref="A1:D10" totalsRowShown="0" headerRowDxfId="18" dataDxfId="17">
  <autoFilter ref="A1:D10" xr:uid="{E9561FD8-AB5D-4C82-A239-92D05153CAF5}"/>
  <tableColumns count="4">
    <tableColumn id="1" xr3:uid="{1720FD62-30B9-4179-A737-8DADD722F39C}" name="Step" dataDxfId="16"/>
    <tableColumn id="2" xr3:uid="{2DB9EA6A-5243-4BBA-93A1-3FCD6A0D8663}" name="Command Description" dataDxfId="15"/>
    <tableColumn id="3" xr3:uid="{796E1B2D-8F94-46F6-ADA3-C73B0502658C}" name="SQL Command" dataDxfId="14"/>
    <tableColumn id="4" xr3:uid="{09046FE7-4492-42CB-8233-F33BF3A3672C}" name="Notes" dataDxfId="13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833052-1996-4385-88B2-D66C85638EB8}" name="Table13" displayName="Table13" ref="A1:D10" totalsRowShown="0" headerRowDxfId="12" dataDxfId="11">
  <autoFilter ref="A1:D10" xr:uid="{6F833052-1996-4385-88B2-D66C85638EB8}"/>
  <tableColumns count="4">
    <tableColumn id="1" xr3:uid="{A5FEF539-1F4F-4FB7-894E-C1D168557A90}" name="Step" dataDxfId="10"/>
    <tableColumn id="2" xr3:uid="{CF63AC49-28B3-4EF3-A71C-B60FA72DE931}" name="Command Description" dataDxfId="9"/>
    <tableColumn id="3" xr3:uid="{F825F545-7C7C-4F68-8AA4-F68907361115}" name="SQL Command" dataDxfId="8"/>
    <tableColumn id="4" xr3:uid="{F7C6A135-F5B5-4992-B595-853E5F9E0ED0}" name="Notes" dataDxfId="7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2F58A5-078E-4660-A0F8-0A3ADBC9140F}" name="Table134" displayName="Table134" ref="A1:E10" totalsRowShown="0" headerRowDxfId="6" dataDxfId="5">
  <autoFilter ref="A1:E10" xr:uid="{F02F58A5-078E-4660-A0F8-0A3ADBC9140F}"/>
  <tableColumns count="5">
    <tableColumn id="1" xr3:uid="{1BC4C9F1-DD24-4C6F-AFF1-C138F940EE29}" name="Step" dataDxfId="4"/>
    <tableColumn id="2" xr3:uid="{38557359-9C40-4106-A9DE-8BC9D6C53DAF}" name="Command Description" dataDxfId="3"/>
    <tableColumn id="5" xr3:uid="{6955D7C4-E061-474E-BEE0-B6CAFC5511DB}" name="Table" dataDxfId="1"/>
    <tableColumn id="3" xr3:uid="{3FD60E37-2E72-46B5-ABBE-455E94726EF2}" name="SQL Command" dataDxfId="2"/>
    <tableColumn id="4" xr3:uid="{06AA6737-C47A-4EEA-A5BB-D1FC2A43F932}" name="Notes" dataDxfId="0">
      <calculatedColumnFormula array="1">CONCATENATE(LOAD, data)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42173-8613-46BF-9654-500BBB4343DC}">
  <dimension ref="A1:D10"/>
  <sheetViews>
    <sheetView workbookViewId="0">
      <pane ySplit="1" topLeftCell="A9" activePane="bottomLeft" state="frozen"/>
      <selection pane="bottomLeft" sqref="A1:XFD1048576"/>
    </sheetView>
  </sheetViews>
  <sheetFormatPr defaultRowHeight="15.75" x14ac:dyDescent="0.25"/>
  <cols>
    <col min="1" max="1" width="10.85546875" style="1" customWidth="1"/>
    <col min="2" max="2" width="28.28515625" style="1" customWidth="1"/>
    <col min="3" max="3" width="33.5703125" style="1" customWidth="1"/>
    <col min="4" max="4" width="23" style="1" customWidth="1"/>
    <col min="5" max="16384" width="9.140625" style="1"/>
  </cols>
  <sheetData>
    <row r="1" spans="1:4" s="2" customFormat="1" ht="37.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37.5" customHeight="1" x14ac:dyDescent="0.25">
      <c r="A2" s="1" t="s">
        <v>4</v>
      </c>
      <c r="B2" s="1" t="s">
        <v>7</v>
      </c>
      <c r="C2" s="3" t="s">
        <v>6</v>
      </c>
      <c r="D2" s="1" t="s">
        <v>5</v>
      </c>
    </row>
    <row r="3" spans="1:4" ht="94.5" x14ac:dyDescent="0.25">
      <c r="A3" s="1" t="s">
        <v>4</v>
      </c>
      <c r="B3" s="1" t="s">
        <v>8</v>
      </c>
      <c r="C3" s="3" t="s">
        <v>9</v>
      </c>
    </row>
    <row r="4" spans="1:4" ht="256.5" x14ac:dyDescent="0.25">
      <c r="A4" s="1" t="s">
        <v>4</v>
      </c>
      <c r="B4" s="1" t="s">
        <v>10</v>
      </c>
      <c r="C4" s="3" t="s">
        <v>12</v>
      </c>
    </row>
    <row r="5" spans="1:4" ht="202.5" x14ac:dyDescent="0.25">
      <c r="A5" s="1" t="s">
        <v>4</v>
      </c>
      <c r="B5" s="1" t="s">
        <v>11</v>
      </c>
      <c r="C5" s="3" t="s">
        <v>13</v>
      </c>
    </row>
    <row r="6" spans="1:4" ht="81" x14ac:dyDescent="0.25">
      <c r="A6" s="1" t="s">
        <v>4</v>
      </c>
      <c r="B6" s="1" t="s">
        <v>14</v>
      </c>
      <c r="C6" s="3" t="s">
        <v>15</v>
      </c>
    </row>
    <row r="7" spans="1:4" ht="81" x14ac:dyDescent="0.25">
      <c r="A7" s="1" t="s">
        <v>4</v>
      </c>
      <c r="B7" s="1" t="s">
        <v>16</v>
      </c>
      <c r="C7" s="3" t="s">
        <v>17</v>
      </c>
    </row>
    <row r="8" spans="1:4" ht="297" x14ac:dyDescent="0.25">
      <c r="A8" s="1" t="s">
        <v>4</v>
      </c>
      <c r="B8" s="1" t="s">
        <v>19</v>
      </c>
      <c r="C8" s="3" t="s">
        <v>18</v>
      </c>
      <c r="D8" s="1" t="s">
        <v>22</v>
      </c>
    </row>
    <row r="9" spans="1:4" ht="324" x14ac:dyDescent="0.25">
      <c r="A9" s="1" t="s">
        <v>4</v>
      </c>
      <c r="B9" s="1" t="s">
        <v>20</v>
      </c>
      <c r="C9" s="3" t="s">
        <v>21</v>
      </c>
    </row>
    <row r="10" spans="1:4" ht="264.75" customHeight="1" x14ac:dyDescent="0.25">
      <c r="A10" s="1" t="s">
        <v>4</v>
      </c>
      <c r="B10" s="1" t="s">
        <v>24</v>
      </c>
      <c r="C10" s="3" t="s">
        <v>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20D45-4DA1-4FA2-A1A7-9CF958A20E65}">
  <dimension ref="A1:D10"/>
  <sheetViews>
    <sheetView tabSelected="1" workbookViewId="0">
      <selection activeCell="D4" sqref="D4"/>
    </sheetView>
  </sheetViews>
  <sheetFormatPr defaultRowHeight="15.75" x14ac:dyDescent="0.25"/>
  <cols>
    <col min="1" max="1" width="10.85546875" style="1" customWidth="1"/>
    <col min="2" max="2" width="28.28515625" style="1" customWidth="1"/>
    <col min="3" max="3" width="60.28515625" style="1" customWidth="1"/>
    <col min="4" max="4" width="23" style="1" customWidth="1"/>
    <col min="5" max="16384" width="9.140625" style="1"/>
  </cols>
  <sheetData>
    <row r="1" spans="1:4" s="2" customFormat="1" ht="18.7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63" x14ac:dyDescent="0.25">
      <c r="A2" s="1" t="s">
        <v>4</v>
      </c>
      <c r="B2" s="1" t="s">
        <v>7</v>
      </c>
      <c r="C2" s="3" t="s">
        <v>6</v>
      </c>
      <c r="D2" s="1" t="s">
        <v>5</v>
      </c>
    </row>
    <row r="3" spans="1:4" ht="67.5" x14ac:dyDescent="0.25">
      <c r="A3" s="1" t="s">
        <v>4</v>
      </c>
      <c r="B3" s="1" t="s">
        <v>8</v>
      </c>
      <c r="C3" s="3" t="s">
        <v>9</v>
      </c>
      <c r="D3" s="1" t="s">
        <v>45</v>
      </c>
    </row>
    <row r="4" spans="1:4" ht="175.5" x14ac:dyDescent="0.25">
      <c r="A4" s="1" t="s">
        <v>4</v>
      </c>
      <c r="B4" s="1" t="s">
        <v>10</v>
      </c>
      <c r="C4" s="3" t="s">
        <v>25</v>
      </c>
      <c r="D4" s="1" t="s">
        <v>45</v>
      </c>
    </row>
    <row r="5" spans="1:4" ht="135" x14ac:dyDescent="0.25">
      <c r="A5" s="1" t="s">
        <v>4</v>
      </c>
      <c r="B5" s="1" t="s">
        <v>11</v>
      </c>
      <c r="C5" s="3" t="s">
        <v>26</v>
      </c>
      <c r="D5" s="1" t="s">
        <v>45</v>
      </c>
    </row>
    <row r="6" spans="1:4" ht="54" x14ac:dyDescent="0.25">
      <c r="A6" s="1" t="s">
        <v>4</v>
      </c>
      <c r="B6" s="1" t="s">
        <v>14</v>
      </c>
      <c r="C6" s="3" t="s">
        <v>27</v>
      </c>
      <c r="D6" s="1" t="s">
        <v>45</v>
      </c>
    </row>
    <row r="7" spans="1:4" ht="54" x14ac:dyDescent="0.25">
      <c r="A7" s="1" t="s">
        <v>4</v>
      </c>
      <c r="B7" s="1" t="s">
        <v>16</v>
      </c>
      <c r="C7" s="3" t="s">
        <v>28</v>
      </c>
      <c r="D7" s="1" t="s">
        <v>45</v>
      </c>
    </row>
    <row r="8" spans="1:4" ht="202.5" x14ac:dyDescent="0.25">
      <c r="A8" s="1" t="s">
        <v>4</v>
      </c>
      <c r="B8" s="1" t="s">
        <v>19</v>
      </c>
      <c r="C8" s="3" t="s">
        <v>29</v>
      </c>
      <c r="D8" s="1" t="s">
        <v>45</v>
      </c>
    </row>
    <row r="9" spans="1:4" ht="216" x14ac:dyDescent="0.25">
      <c r="A9" s="1" t="s">
        <v>4</v>
      </c>
      <c r="B9" s="1" t="s">
        <v>20</v>
      </c>
      <c r="C9" s="3" t="s">
        <v>30</v>
      </c>
      <c r="D9" s="1" t="s">
        <v>45</v>
      </c>
    </row>
    <row r="10" spans="1:4" ht="202.5" x14ac:dyDescent="0.25">
      <c r="A10" s="1" t="s">
        <v>4</v>
      </c>
      <c r="B10" s="1" t="s">
        <v>24</v>
      </c>
      <c r="C10" s="3" t="s">
        <v>31</v>
      </c>
      <c r="D10" s="1" t="s">
        <v>45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B48CB-3EC0-4667-9399-96C595DB6A06}">
  <dimension ref="A1:E10"/>
  <sheetViews>
    <sheetView workbookViewId="0">
      <selection activeCell="E5" sqref="E5"/>
    </sheetView>
  </sheetViews>
  <sheetFormatPr defaultRowHeight="15.75" x14ac:dyDescent="0.25"/>
  <cols>
    <col min="1" max="1" width="10.85546875" style="1" customWidth="1"/>
    <col min="2" max="2" width="28.28515625" style="1" customWidth="1"/>
    <col min="3" max="3" width="19.42578125" style="1" customWidth="1"/>
    <col min="4" max="4" width="42.7109375" style="1" customWidth="1"/>
    <col min="5" max="5" width="39.140625" style="1" customWidth="1"/>
    <col min="6" max="16384" width="9.140625" style="1"/>
  </cols>
  <sheetData>
    <row r="1" spans="1:5" s="2" customFormat="1" ht="18.75" x14ac:dyDescent="0.25">
      <c r="A1" s="2" t="s">
        <v>0</v>
      </c>
      <c r="B1" s="2" t="s">
        <v>1</v>
      </c>
      <c r="C1" s="2" t="s">
        <v>35</v>
      </c>
      <c r="D1" s="2" t="s">
        <v>2</v>
      </c>
      <c r="E1" s="2" t="s">
        <v>3</v>
      </c>
    </row>
    <row r="2" spans="1:5" s="2" customFormat="1" ht="31.5" x14ac:dyDescent="0.25">
      <c r="A2" s="1" t="s">
        <v>32</v>
      </c>
      <c r="B2" s="1" t="s">
        <v>33</v>
      </c>
      <c r="C2" s="1" t="s">
        <v>36</v>
      </c>
      <c r="D2" s="3" t="s">
        <v>34</v>
      </c>
      <c r="E2" s="1"/>
    </row>
    <row r="3" spans="1:5" ht="94.5" x14ac:dyDescent="0.25">
      <c r="A3" s="1" t="s">
        <v>32</v>
      </c>
      <c r="B3" s="1" t="str">
        <f>CONCATENATE("Initialise ",C3," table")</f>
        <v>Initialise WWEIA_Category table</v>
      </c>
      <c r="C3" s="1" t="s">
        <v>37</v>
      </c>
      <c r="D3" s="3" t="str">
        <f>CONCATENATE("LOAD LOCAL DATA INFILE ", """", D2, C3, ".csv", """", " INTO TABLE `WiD_DB`.`", C3, "`", "FIELDS TERMINATED BY ',' OPTIONALLY ENCLOSED BY '""' LINES TERMINATED BY '\r\n' IGNORE 1 ROWS;")</f>
        <v>LOAD LOCAL DATA INFILE "D:\\UNIVERSITY\\Master Courses\\Workshop in Databases\\Project\\DB\\Data\\CSV\\WWEIA_Category.csv" INTO TABLE `WiD_DB`.`WWEIA_Category`FIELDS TERMINATED BY ',' OPTIONALLY ENCLOSED BY '"' LINES TERMINATED BY '\r\n' IGNORE 1 ROWS;</v>
      </c>
    </row>
    <row r="4" spans="1:5" ht="81" x14ac:dyDescent="0.25">
      <c r="A4" s="1" t="s">
        <v>32</v>
      </c>
      <c r="B4" s="1" t="str">
        <f>CONCATENATE("Initialise ",C4," table")</f>
        <v>Initialise Food_Beverages table</v>
      </c>
      <c r="C4" s="1" t="s">
        <v>38</v>
      </c>
      <c r="D4" s="3" t="str">
        <f>CONCATENATE("LOAD LOCAL DATA INFILE ", """", D2, C4, ".csv", """", " INTO TABLE `WiD_DB`.`", C4, "`", "FIELDS TERMINATED BY ',' OPTIONALLY ENCLOSED BY '""' LINES TERMINATED BY '\r\n' IGNORE 1 ROWS;")</f>
        <v>LOAD LOCAL DATA INFILE "D:\\UNIVERSITY\\Master Courses\\Workshop in Databases\\Project\\DB\\Data\\CSV\\Food_Beverages.csv" INTO TABLE `WiD_DB`.`Food_Beverages`FIELDS TERMINATED BY ',' OPTIONALLY ENCLOSED BY '"' LINES TERMINATED BY '\r\n' IGNORE 1 ROWS;</v>
      </c>
    </row>
    <row r="5" spans="1:5" ht="94.5" x14ac:dyDescent="0.25">
      <c r="A5" s="1" t="s">
        <v>32</v>
      </c>
      <c r="B5" s="1" t="str">
        <f t="shared" ref="B5:B7" si="0">CONCATENATE("Initialise ",C5," table")</f>
        <v>Initialise Portions_Weights table</v>
      </c>
      <c r="C5" s="1" t="s">
        <v>43</v>
      </c>
      <c r="D5" s="3" t="str">
        <f>CONCATENATE("LOAD LOCAL DATA INFILE ", """", D2, C5, ".csv", """", " INTO TABLE `WiD_DB`.`", C5, "`", "FIELDS TERMINATED BY ',' OPTIONALLY ENCLOSED BY '""' LINES TERMINATED BY '\r\n' IGNORE 1 ROWS;")</f>
        <v>LOAD LOCAL DATA INFILE "D:\\UNIVERSITY\\Master Courses\\Workshop in Databases\\Project\\DB\\Data\\CSV\\Portions_Weights.csv" INTO TABLE `WiD_DB`.`Portions_Weights`FIELDS TERMINATED BY ',' OPTIONALLY ENCLOSED BY '"' LINES TERMINATED BY '\r\n' IGNORE 1 ROWS;</v>
      </c>
    </row>
    <row r="6" spans="1:5" ht="81" x14ac:dyDescent="0.25">
      <c r="A6" s="1" t="s">
        <v>32</v>
      </c>
      <c r="B6" s="1" t="str">
        <f t="shared" si="0"/>
        <v>Initialise Nutrients table</v>
      </c>
      <c r="C6" s="1" t="s">
        <v>39</v>
      </c>
      <c r="D6" s="3" t="str">
        <f>CONCATENATE("LOAD LOCAL DATA INFILE ", """", D2, C6, ".csv", """", " INTO TABLE `WiD_DB`.`", C6, "`", "FIELDS TERMINATED BY ',' OPTIONALLY ENCLOSED BY '""' LINES TERMINATED BY '\r\n' IGNORE 1 ROWS;")</f>
        <v>LOAD LOCAL DATA INFILE "D:\\UNIVERSITY\\Master Courses\\Workshop in Databases\\Project\\DB\\Data\\CSV\\Nutrients.csv" INTO TABLE `WiD_DB`.`Nutrients`FIELDS TERMINATED BY ',' OPTIONALLY ENCLOSED BY '"' LINES TERMINATED BY '\r\n' IGNORE 1 ROWS;</v>
      </c>
    </row>
    <row r="7" spans="1:5" ht="81" x14ac:dyDescent="0.25">
      <c r="A7" s="1" t="s">
        <v>32</v>
      </c>
      <c r="B7" s="1" t="str">
        <f t="shared" si="0"/>
        <v>Initialise Ingredients table</v>
      </c>
      <c r="C7" s="1" t="s">
        <v>40</v>
      </c>
      <c r="D7" s="3" t="str">
        <f>CONCATENATE("LOAD LOCAL DATA INFILE ", """", D2, C7, ".csv", """", " INTO TABLE `WiD_DB`.`", C7, "`", "FIELDS TERMINATED BY ',' OPTIONALLY ENCLOSED BY '""' LINES TERMINATED BY '\r\n' IGNORE 1 ROWS;")</f>
        <v>LOAD LOCAL DATA INFILE "D:\\UNIVERSITY\\Master Courses\\Workshop in Databases\\Project\\DB\\Data\\CSV\\Ingredients.csv" INTO TABLE `WiD_DB`.`Ingredients`FIELDS TERMINATED BY ',' OPTIONALLY ENCLOSED BY '"' LINES TERMINATED BY '\r\n' IGNORE 1 ROWS;</v>
      </c>
    </row>
    <row r="8" spans="1:5" ht="94.5" x14ac:dyDescent="0.25">
      <c r="A8" s="1" t="s">
        <v>32</v>
      </c>
      <c r="B8" s="1" t="str">
        <f>CONCATENATE("Initialise ",C8," table")</f>
        <v>Initialise Ingredients_Values table</v>
      </c>
      <c r="C8" s="1" t="s">
        <v>44</v>
      </c>
      <c r="D8" s="3" t="str">
        <f>CONCATENATE("LOAD LOCAL DATA INFILE ", """", D2, C8, ".csv", """", " INTO TABLE `WiD_DB`.`", C8, "`", "FIELDS TERMINATED BY ',' OPTIONALLY ENCLOSED BY '""' LINES TERMINATED BY '\r\n' IGNORE 1 ROWS;")</f>
        <v>LOAD LOCAL DATA INFILE "D:\\UNIVERSITY\\Master Courses\\Workshop in Databases\\Project\\DB\\Data\\CSV\\Ingredients_Values.csv" INTO TABLE `WiD_DB`.`Ingredients_Values`FIELDS TERMINATED BY ',' OPTIONALLY ENCLOSED BY '"' LINES TERMINATED BY '\r\n' IGNORE 1 ROWS;</v>
      </c>
    </row>
    <row r="9" spans="1:5" ht="81" x14ac:dyDescent="0.25">
      <c r="A9" s="1" t="s">
        <v>32</v>
      </c>
      <c r="B9" s="1" t="str">
        <f>CONCATENATE("Initialise ",C9," table")</f>
        <v>Initialise FB_Ingredients table</v>
      </c>
      <c r="C9" s="1" t="s">
        <v>41</v>
      </c>
      <c r="D9" s="3" t="str">
        <f>CONCATENATE("LOAD LOCAL DATA INFILE ", """", D2, C9, ".csv", """", " INTO TABLE `WiD_DB`.`", C9, "`", "FIELDS TERMINATED BY ',' OPTIONALLY ENCLOSED BY '""' LINES TERMINATED BY '\r\n' IGNORE 1 ROWS;")</f>
        <v>LOAD LOCAL DATA INFILE "D:\\UNIVERSITY\\Master Courses\\Workshop in Databases\\Project\\DB\\Data\\CSV\\FB_Ingredients.csv" INTO TABLE `WiD_DB`.`FB_Ingredients`FIELDS TERMINATED BY ',' OPTIONALLY ENCLOSED BY '"' LINES TERMINATED BY '\r\n' IGNORE 1 ROWS;</v>
      </c>
    </row>
    <row r="10" spans="1:5" ht="81" x14ac:dyDescent="0.25">
      <c r="A10" s="1" t="s">
        <v>32</v>
      </c>
      <c r="B10" s="1" t="str">
        <f t="shared" ref="B10" si="1">CONCATENATE("Initialise ",C10," table")</f>
        <v>Initialise FB_Values table</v>
      </c>
      <c r="C10" s="1" t="s">
        <v>42</v>
      </c>
      <c r="D10" s="3" t="str">
        <f>CONCATENATE("LOAD LOCAL DATA INFILE ", """", D2, C10, ".csv", """", " INTO TABLE `WiD_DB`.`", C10, "`", "FIELDS TERMINATED BY ',' OPTIONALLY ENCLOSED BY '""' LINES TERMINATED BY '\r\n' IGNORE 1 ROWS;")</f>
        <v>LOAD LOCAL DATA INFILE "D:\\UNIVERSITY\\Master Courses\\Workshop in Databases\\Project\\DB\\Data\\CSV\\FB_Values.csv" INTO TABLE `WiD_DB`.`FB_Values`FIELDS TERMINATED BY ',' OPTIONALLY ENCLOSED BY '"' LINES TERMINATED BY '\r\n' IGNORE 1 ROWS;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Initialisation</vt:lpstr>
      <vt:lpstr>Updated Initialisation</vt:lpstr>
      <vt:lpstr>Data Insertion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Aharony</dc:creator>
  <cp:lastModifiedBy>Adam Aharony</cp:lastModifiedBy>
  <dcterms:created xsi:type="dcterms:W3CDTF">2024-12-12T09:31:29Z</dcterms:created>
  <dcterms:modified xsi:type="dcterms:W3CDTF">2024-12-25T07:20:48Z</dcterms:modified>
</cp:coreProperties>
</file>