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4160" windowHeight="23420" tabRatio="500"/>
  </bookViews>
  <sheets>
    <sheet name="Dice" sheetId="1" r:id="rId1"/>
    <sheet name="Beads" sheetId="2" r:id="rId2"/>
  </sheets>
  <definedNames>
    <definedName name="_xlnm.Print_Area" localSheetId="1">Beads!$A$1:$I$36</definedName>
    <definedName name="Z_A8B3145B_D26C_094C_8575_359D62C6A994_.wvu.PrintArea" localSheetId="1" hidden="1">Beads!$A$1:$I$36</definedName>
  </definedNames>
  <calcPr calcId="152511" concurrentCalc="0"/>
  <customWorkbookViews>
    <customWorkbookView name="Gregory S. Springer - Personal View" guid="{A8B3145B-D26C-094C-8575-359D62C6A994}" mergeInterval="0" personalView="1" yWindow="86" windowWidth="1208" windowHeight="1085" tabRatio="50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C15" i="2"/>
  <c r="G8" i="2"/>
  <c r="C10" i="1"/>
  <c r="D6" i="1"/>
  <c r="D4" i="1"/>
  <c r="D10" i="1"/>
  <c r="D5" i="1"/>
  <c r="D7" i="1"/>
  <c r="D8" i="1"/>
  <c r="D9" i="1"/>
  <c r="D5" i="2"/>
  <c r="D6" i="2"/>
  <c r="D7" i="2"/>
  <c r="D8" i="2"/>
  <c r="D9" i="2"/>
  <c r="D10" i="2"/>
  <c r="D11" i="2"/>
  <c r="D12" i="2"/>
  <c r="D13" i="2"/>
  <c r="D14" i="2"/>
  <c r="D4" i="2"/>
  <c r="G10" i="1"/>
  <c r="H6" i="1"/>
  <c r="H8" i="1"/>
  <c r="E10" i="1"/>
  <c r="F4" i="1"/>
  <c r="D15" i="2"/>
  <c r="H7" i="1"/>
  <c r="H5" i="1"/>
  <c r="H10" i="1"/>
  <c r="H9" i="1"/>
  <c r="H4" i="1"/>
  <c r="F7" i="1"/>
  <c r="F6" i="1"/>
  <c r="G10" i="2"/>
  <c r="F9" i="1"/>
  <c r="F5" i="1"/>
  <c r="F8" i="1"/>
  <c r="F10" i="1"/>
  <c r="E6" i="2"/>
  <c r="E10" i="2"/>
  <c r="E14" i="2"/>
  <c r="E7" i="2"/>
  <c r="E11" i="2"/>
  <c r="E4" i="2"/>
  <c r="E5" i="2"/>
  <c r="E9" i="2"/>
  <c r="E8" i="2"/>
  <c r="E12" i="2"/>
  <c r="E13" i="2"/>
  <c r="E15" i="2"/>
</calcChain>
</file>

<file path=xl/sharedStrings.xml><?xml version="1.0" encoding="utf-8"?>
<sst xmlns="http://schemas.openxmlformats.org/spreadsheetml/2006/main" count="22" uniqueCount="18">
  <si>
    <t>Face</t>
  </si>
  <si>
    <t>Frequency</t>
  </si>
  <si>
    <t>Total:</t>
  </si>
  <si>
    <t>Proportion</t>
  </si>
  <si>
    <t>Sums:</t>
  </si>
  <si>
    <t>Table 1: Dice Results</t>
  </si>
  <si>
    <t>Observed
Proportion</t>
  </si>
  <si>
    <t>Binomial
Probability</t>
  </si>
  <si>
    <t>Expected (n=24)</t>
  </si>
  <si>
    <t>My Results (n=24)</t>
  </si>
  <si>
    <t>Observed
(entire class)</t>
  </si>
  <si>
    <t>Total Number of Beads Drawn</t>
  </si>
  <si>
    <t>Total Number of Green Beads Drawn</t>
  </si>
  <si>
    <t>Classwide Data</t>
  </si>
  <si>
    <t>Observed Proportion of Green Beads</t>
  </si>
  <si>
    <t>Successes (x/10
green beads)</t>
  </si>
  <si>
    <t>Table 2: Bead Results</t>
  </si>
  <si>
    <t>Class Results (n = 600)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</si>
</sst>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65" fontId="8" fillId="4" borderId="2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right" vertical="center"/>
    </xf>
    <xf numFmtId="165" fontId="8" fillId="4" borderId="1" xfId="0" applyNumberFormat="1" applyFont="1" applyFill="1" applyBorder="1" applyAlignment="1">
      <alignment horizontal="right"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revisionHeaders" Target="revisions/revisionHeaders.xml"/><Relationship Id="rId8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Bead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Green Marbles Drawn</c:v>
          </c:tx>
          <c:spPr>
            <a:solidFill>
              <a:srgbClr val="008000"/>
            </a:solidFill>
            <a:effectLst>
              <a:outerShdw blurRad="40000" dist="23000" dir="5400000" rotWithShape="0">
                <a:srgbClr val="0000FF">
                  <a:alpha val="35000"/>
                </a:srgbClr>
              </a:outerShdw>
            </a:effectLst>
          </c:spPr>
          <c:invertIfNegative val="0"/>
          <c:cat>
            <c:numRef>
              <c:f>Beads!$B$4:$B$14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Beads!$C$4:$C$14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586632"/>
        <c:axId val="2127574184"/>
      </c:barChart>
      <c:catAx>
        <c:axId val="212758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Green</a:t>
                </a:r>
                <a:r>
                  <a:rPr lang="en-US" sz="1400" baseline="0"/>
                  <a:t> Beads Drawn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127574184"/>
        <c:crosses val="autoZero"/>
        <c:auto val="1"/>
        <c:lblAlgn val="ctr"/>
        <c:lblOffset val="100"/>
        <c:noMultiLvlLbl val="0"/>
      </c:catAx>
      <c:valAx>
        <c:axId val="2127574184"/>
        <c:scaling>
          <c:orientation val="minMax"/>
          <c:max val="1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127586632"/>
        <c:crosses val="autoZero"/>
        <c:crossBetween val="between"/>
        <c:majorUnit val="1.0"/>
        <c:min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529590</xdr:colOff>
      <xdr:row>17</xdr:row>
      <xdr:rowOff>2540</xdr:rowOff>
    </xdr:from>
    <xdr:to>
      <xdr:col>6</xdr:col>
      <xdr:colOff>335280</xdr:colOff>
      <xdr:row>32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5DBFA12-844E-6443-8BFA-A10A9A0F01EA}" diskRevisions="1" version="3">
  <header guid="{B664831A-1CDC-904E-85AA-67B2C94F1295}" dateTime="2018-09-27T12:45:41" maxSheetId="3" userName="Gregory S. Springer" r:id="rId1">
    <sheetIdMap count="2">
      <sheetId val="1"/>
      <sheetId val="2"/>
    </sheetIdMap>
  </header>
  <header guid="{AB181F7E-CC81-C744-B4B6-9C34D9320818}" dateTime="2018-09-27T12:49:48" maxSheetId="3" userName="Gregory S. Springer" r:id="rId2">
    <sheetIdMap count="2">
      <sheetId val="1"/>
      <sheetId val="2"/>
    </sheetIdMap>
  </header>
  <header guid="{15DBFA12-844E-6443-8BFA-A10A9A0F01EA}" dateTime="2018-09-27T13:01:11" maxSheetId="3" userName="Gregory S. Springer" r:id="rId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5:E15">
    <dxf>
      <fill>
        <patternFill patternType="solid">
          <fgColor indexed="64"/>
          <bgColor rgb="FFFFFF00"/>
        </patternFill>
      </fill>
    </dxf>
  </rfmt>
  <rfmt sheetId="2" sqref="C15:E15">
    <dxf>
      <fill>
        <patternFill patternType="solid">
          <fgColor indexed="64"/>
          <bgColor rgb="FFFFFF00"/>
        </patternFill>
      </fill>
    </dxf>
  </rfmt>
  <rfmt sheetId="2" sqref="C15:E15">
    <dxf>
      <alignment horizontal="center"/>
    </dxf>
  </rfmt>
  <rfmt sheetId="2" sqref="G10">
    <dxf>
      <numFmt numFmtId="166" formatCode="0.00000000"/>
    </dxf>
  </rfmt>
  <rfmt sheetId="2" sqref="G10">
    <dxf>
      <numFmt numFmtId="167" formatCode="0.0000000"/>
    </dxf>
  </rfmt>
  <rfmt sheetId="2" sqref="G10">
    <dxf>
      <numFmt numFmtId="168" formatCode="0.000000"/>
    </dxf>
  </rfmt>
  <rfmt sheetId="2" sqref="G10">
    <dxf>
      <numFmt numFmtId="169" formatCode="0.00000"/>
    </dxf>
  </rfmt>
  <rfmt sheetId="2" sqref="G10">
    <dxf>
      <numFmt numFmtId="170" formatCode="0.0000"/>
    </dxf>
  </rfmt>
  <rfmt sheetId="2" sqref="G10">
    <dxf>
      <numFmt numFmtId="165" formatCode="0.000"/>
    </dxf>
  </rfmt>
  <rfmt sheetId="2" sqref="G6 G8 G10">
    <dxf>
      <fill>
        <patternFill patternType="solid">
          <fgColor indexed="64"/>
          <bgColor rgb="FFFFFF00"/>
        </patternFill>
      </fill>
    </dxf>
  </rfmt>
  <rfmt sheetId="2" sqref="G6 G8 G10">
    <dxf>
      <fill>
        <patternFill patternType="solid">
          <fgColor indexed="64"/>
          <bgColor rgb="FFFFFF00"/>
        </patternFill>
      </fill>
    </dxf>
  </rfmt>
  <rfmt sheetId="1" sqref="D4:D9">
    <dxf>
      <fill>
        <patternFill patternType="solid">
          <fgColor indexed="64"/>
          <bgColor rgb="FFFFFF00"/>
        </patternFill>
      </fill>
    </dxf>
  </rfmt>
  <rfmt sheetId="1" sqref="D4:D9">
    <dxf>
      <fill>
        <patternFill patternType="solid">
          <fgColor indexed="64"/>
          <bgColor rgb="FFFFFF00"/>
        </patternFill>
      </fill>
    </dxf>
  </rfmt>
  <rfmt sheetId="1" sqref="D4:D9">
    <dxf>
      <numFmt numFmtId="2" formatCode="0.00"/>
    </dxf>
  </rfmt>
  <rfmt sheetId="1" sqref="D4:D9">
    <dxf>
      <numFmt numFmtId="165" formatCode="0.000"/>
    </dxf>
  </rfmt>
  <rfmt sheetId="1" sqref="F4:F9">
    <dxf>
      <numFmt numFmtId="2" formatCode="0.00"/>
    </dxf>
  </rfmt>
  <rfmt sheetId="1" sqref="F4:F9">
    <dxf>
      <numFmt numFmtId="165" formatCode="0.000"/>
    </dxf>
  </rfmt>
  <rfmt sheetId="1" sqref="F4:F9">
    <dxf>
      <fill>
        <patternFill patternType="solid">
          <fgColor indexed="64"/>
          <bgColor rgb="FFFFFF00"/>
        </patternFill>
      </fill>
    </dxf>
  </rfmt>
  <rfmt sheetId="1" sqref="F4:F9">
    <dxf>
      <fill>
        <patternFill patternType="solid">
          <fgColor indexed="64"/>
          <bgColor rgb="FFFFFF00"/>
        </patternFill>
      </fill>
    </dxf>
  </rfmt>
  <rfmt sheetId="1" sqref="H4:H9">
    <dxf>
      <fill>
        <patternFill patternType="solid">
          <fgColor indexed="64"/>
          <bgColor rgb="FFFFFF00"/>
        </patternFill>
      </fill>
    </dxf>
  </rfmt>
  <rfmt sheetId="1" sqref="H4:H9">
    <dxf>
      <fill>
        <patternFill patternType="solid">
          <fgColor indexed="64"/>
          <bgColor rgb="FFFFFF00"/>
        </patternFill>
      </fill>
    </dxf>
  </rfmt>
  <rfmt sheetId="1" sqref="H4:H9">
    <dxf>
      <numFmt numFmtId="2" formatCode="0.00"/>
    </dxf>
  </rfmt>
  <rfmt sheetId="1" sqref="H4:H9">
    <dxf>
      <numFmt numFmtId="165" formatCode="0.000"/>
    </dxf>
  </rfmt>
  <rfmt sheetId="1" sqref="H10">
    <dxf>
      <numFmt numFmtId="2" formatCode="0.00"/>
    </dxf>
  </rfmt>
  <rfmt sheetId="1" sqref="H10">
    <dxf>
      <fill>
        <patternFill patternType="solid">
          <fgColor indexed="64"/>
          <bgColor rgb="FFFFFF00"/>
        </patternFill>
      </fill>
    </dxf>
  </rfmt>
  <rfmt sheetId="1" sqref="H10">
    <dxf>
      <fill>
        <patternFill patternType="solid">
          <fgColor indexed="64"/>
          <bgColor rgb="FFFFFF00"/>
        </patternFill>
      </fill>
    </dxf>
  </rfmt>
  <rfmt sheetId="1" sqref="G10">
    <dxf>
      <numFmt numFmtId="1" formatCode="0"/>
    </dxf>
  </rfmt>
  <rfmt sheetId="1" sqref="G10">
    <dxf>
      <fill>
        <patternFill patternType="solid">
          <fgColor indexed="64"/>
          <bgColor rgb="FFFFFF00"/>
        </patternFill>
      </fill>
    </dxf>
  </rfmt>
  <rfmt sheetId="1" sqref="G10">
    <dxf>
      <fill>
        <patternFill patternType="solid">
          <fgColor indexed="64"/>
          <bgColor rgb="FFFFFF00"/>
        </patternFill>
      </fill>
    </dxf>
  </rfmt>
  <rfmt sheetId="1" sqref="F10">
    <dxf>
      <fill>
        <patternFill patternType="solid">
          <fgColor indexed="64"/>
          <bgColor rgb="FFFFFF00"/>
        </patternFill>
      </fill>
    </dxf>
  </rfmt>
  <rfmt sheetId="1" sqref="F10">
    <dxf>
      <fill>
        <patternFill patternType="solid">
          <fgColor indexed="64"/>
          <bgColor rgb="FFFFFF00"/>
        </patternFill>
      </fill>
    </dxf>
  </rfmt>
  <rfmt sheetId="1" sqref="F10">
    <dxf>
      <numFmt numFmtId="2" formatCode="0.00"/>
    </dxf>
  </rfmt>
  <rfmt sheetId="1" sqref="E10">
    <dxf>
      <fill>
        <patternFill patternType="solid">
          <fgColor indexed="64"/>
          <bgColor rgb="FFFFFF00"/>
        </patternFill>
      </fill>
    </dxf>
  </rfmt>
  <rfmt sheetId="1" sqref="E10">
    <dxf>
      <fill>
        <patternFill patternType="solid">
          <fgColor indexed="64"/>
          <bgColor rgb="FFFFFF00"/>
        </patternFill>
      </fill>
    </dxf>
  </rfmt>
  <rfmt sheetId="1" sqref="E10">
    <dxf>
      <numFmt numFmtId="1" formatCode="0"/>
    </dxf>
  </rfmt>
  <rfmt sheetId="1" sqref="D10">
    <dxf>
      <fill>
        <patternFill patternType="solid">
          <fgColor indexed="64"/>
          <bgColor rgb="FFFFFF00"/>
        </patternFill>
      </fill>
    </dxf>
  </rfmt>
  <rfmt sheetId="1" sqref="D10">
    <dxf>
      <fill>
        <patternFill patternType="solid">
          <fgColor indexed="64"/>
          <bgColor rgb="FFFFFF00"/>
        </patternFill>
      </fill>
    </dxf>
  </rfmt>
  <rfmt sheetId="1" sqref="D10">
    <dxf>
      <numFmt numFmtId="2" formatCode="0.00"/>
    </dxf>
  </rfmt>
  <rfmt sheetId="1" sqref="C10">
    <dxf>
      <numFmt numFmtId="1" formatCode="0"/>
    </dxf>
  </rfmt>
  <rfmt sheetId="1" sqref="C10">
    <dxf>
      <fill>
        <patternFill patternType="solid">
          <fgColor indexed="64"/>
          <bgColor rgb="FFFFFF00"/>
        </patternFill>
      </fill>
    </dxf>
  </rfmt>
  <rfmt sheetId="1" sqref="C10">
    <dxf>
      <fill>
        <patternFill patternType="solid">
          <fgColor indexed="64"/>
          <bgColor rgb="FFFFFF00"/>
        </patternFill>
      </fill>
    </dxf>
  </rfmt>
  <rfmt sheetId="2" sqref="D15:E15">
    <dxf>
      <numFmt numFmtId="164" formatCode="0.0"/>
    </dxf>
  </rfmt>
  <rfmt sheetId="2" sqref="D15:E15">
    <dxf>
      <numFmt numFmtId="2" formatCode="0.00"/>
    </dxf>
  </rfmt>
  <rfmt sheetId="2" sqref="D15">
    <dxf>
      <numFmt numFmtId="165" formatCode="0.000"/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6 G8 G10">
    <dxf>
      <alignment horizontal="right"/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0"/>
  <sheetViews>
    <sheetView tabSelected="1" zoomScale="150" zoomScaleNormal="150" zoomScalePageLayoutView="150" workbookViewId="0">
      <selection activeCell="D14" sqref="D14"/>
    </sheetView>
  </sheetViews>
  <sheetFormatPr baseColWidth="10" defaultColWidth="10.83203125" defaultRowHeight="15" x14ac:dyDescent="0"/>
  <cols>
    <col min="1" max="1" width="10.83203125" style="2"/>
    <col min="2" max="2" width="7.33203125" style="2" customWidth="1"/>
    <col min="3" max="16384" width="10.83203125" style="2"/>
  </cols>
  <sheetData>
    <row r="1" spans="1:8">
      <c r="A1" s="1"/>
      <c r="B1" s="6" t="s">
        <v>5</v>
      </c>
      <c r="C1" s="3"/>
      <c r="D1" s="3"/>
      <c r="E1" s="3"/>
      <c r="F1" s="3"/>
      <c r="G1" s="3"/>
      <c r="H1" s="3"/>
    </row>
    <row r="2" spans="1:8">
      <c r="A2" s="1"/>
      <c r="B2" s="3"/>
      <c r="C2" s="42" t="s">
        <v>8</v>
      </c>
      <c r="D2" s="42"/>
      <c r="E2" s="42" t="s">
        <v>9</v>
      </c>
      <c r="F2" s="42"/>
      <c r="G2" s="42" t="s">
        <v>17</v>
      </c>
      <c r="H2" s="42"/>
    </row>
    <row r="3" spans="1:8" ht="16" thickBot="1">
      <c r="A3" s="1"/>
      <c r="B3" s="10" t="s">
        <v>0</v>
      </c>
      <c r="C3" s="11" t="s">
        <v>1</v>
      </c>
      <c r="D3" s="12" t="s">
        <v>3</v>
      </c>
      <c r="E3" s="11" t="s">
        <v>1</v>
      </c>
      <c r="F3" s="12" t="s">
        <v>3</v>
      </c>
      <c r="G3" s="11" t="s">
        <v>1</v>
      </c>
      <c r="H3" s="12" t="s">
        <v>3</v>
      </c>
    </row>
    <row r="4" spans="1:8" ht="16" thickTop="1">
      <c r="A4" s="1"/>
      <c r="B4" s="7">
        <v>1</v>
      </c>
      <c r="C4" s="13">
        <v>4</v>
      </c>
      <c r="D4" s="36">
        <f t="shared" ref="D4:D9" si="0">C4/C$10</f>
        <v>0.16666666666666666</v>
      </c>
      <c r="E4" s="13">
        <v>5</v>
      </c>
      <c r="F4" s="36">
        <f t="shared" ref="F4:F9" si="1">E4/E$10</f>
        <v>0.20833333333333334</v>
      </c>
      <c r="G4" s="13">
        <v>35</v>
      </c>
      <c r="H4" s="36">
        <f t="shared" ref="H4:H9" si="2">G4/G$10</f>
        <v>0.20833333333333334</v>
      </c>
    </row>
    <row r="5" spans="1:8">
      <c r="A5" s="1"/>
      <c r="B5" s="8">
        <v>2</v>
      </c>
      <c r="C5" s="14">
        <v>4</v>
      </c>
      <c r="D5" s="37">
        <f t="shared" si="0"/>
        <v>0.16666666666666666</v>
      </c>
      <c r="E5" s="14">
        <v>3</v>
      </c>
      <c r="F5" s="37">
        <f t="shared" si="1"/>
        <v>0.125</v>
      </c>
      <c r="G5" s="14">
        <v>21</v>
      </c>
      <c r="H5" s="37">
        <f t="shared" si="2"/>
        <v>0.125</v>
      </c>
    </row>
    <row r="6" spans="1:8">
      <c r="A6" s="1"/>
      <c r="B6" s="8">
        <v>3</v>
      </c>
      <c r="C6" s="14">
        <v>4</v>
      </c>
      <c r="D6" s="37">
        <f t="shared" si="0"/>
        <v>0.16666666666666666</v>
      </c>
      <c r="E6" s="14">
        <v>2</v>
      </c>
      <c r="F6" s="37">
        <f t="shared" si="1"/>
        <v>8.3333333333333329E-2</v>
      </c>
      <c r="G6" s="14">
        <v>25</v>
      </c>
      <c r="H6" s="37">
        <f t="shared" si="2"/>
        <v>0.14880952380952381</v>
      </c>
    </row>
    <row r="7" spans="1:8">
      <c r="A7" s="1"/>
      <c r="B7" s="8">
        <v>4</v>
      </c>
      <c r="C7" s="14">
        <v>4</v>
      </c>
      <c r="D7" s="37">
        <f t="shared" si="0"/>
        <v>0.16666666666666666</v>
      </c>
      <c r="E7" s="14">
        <v>6</v>
      </c>
      <c r="F7" s="37">
        <f t="shared" si="1"/>
        <v>0.25</v>
      </c>
      <c r="G7" s="14">
        <v>35</v>
      </c>
      <c r="H7" s="37">
        <f t="shared" si="2"/>
        <v>0.20833333333333334</v>
      </c>
    </row>
    <row r="8" spans="1:8">
      <c r="A8" s="1"/>
      <c r="B8" s="8">
        <v>5</v>
      </c>
      <c r="C8" s="14">
        <v>4</v>
      </c>
      <c r="D8" s="37">
        <f t="shared" si="0"/>
        <v>0.16666666666666666</v>
      </c>
      <c r="E8" s="14">
        <v>4</v>
      </c>
      <c r="F8" s="37">
        <f t="shared" si="1"/>
        <v>0.16666666666666666</v>
      </c>
      <c r="G8" s="14">
        <v>27</v>
      </c>
      <c r="H8" s="37">
        <f t="shared" si="2"/>
        <v>0.16071428571428573</v>
      </c>
    </row>
    <row r="9" spans="1:8" ht="16" thickBot="1">
      <c r="A9" s="1"/>
      <c r="B9" s="9">
        <v>6</v>
      </c>
      <c r="C9" s="15">
        <v>4</v>
      </c>
      <c r="D9" s="38">
        <f t="shared" si="0"/>
        <v>0.16666666666666666</v>
      </c>
      <c r="E9" s="15">
        <v>4</v>
      </c>
      <c r="F9" s="38">
        <f t="shared" si="1"/>
        <v>0.16666666666666666</v>
      </c>
      <c r="G9" s="15">
        <v>25</v>
      </c>
      <c r="H9" s="38">
        <f t="shared" si="2"/>
        <v>0.14880952380952381</v>
      </c>
    </row>
    <row r="10" spans="1:8" ht="16" thickTop="1">
      <c r="A10" s="1"/>
      <c r="B10" s="16" t="s">
        <v>2</v>
      </c>
      <c r="C10" s="40">
        <f t="shared" ref="C10:H10" si="3">SUM(C4:C9)</f>
        <v>24</v>
      </c>
      <c r="D10" s="39">
        <f t="shared" si="3"/>
        <v>0.99999999999999989</v>
      </c>
      <c r="E10" s="40">
        <f t="shared" si="3"/>
        <v>24</v>
      </c>
      <c r="F10" s="39">
        <f t="shared" si="3"/>
        <v>1</v>
      </c>
      <c r="G10" s="40">
        <f t="shared" si="3"/>
        <v>168</v>
      </c>
      <c r="H10" s="39">
        <f t="shared" si="3"/>
        <v>1</v>
      </c>
    </row>
  </sheetData>
  <customSheetViews>
    <customSheetView guid="{A8B3145B-D26C-094C-8575-359D62C6A994}" scale="150" fitToPage="1">
      <selection activeCell="D14" sqref="D14"/>
      <pageSetup orientation="portrait" horizontalDpi="4294967292" verticalDpi="4294967292"/>
    </customSheetView>
  </customSheetViews>
  <mergeCells count="3">
    <mergeCell ref="E2:F2"/>
    <mergeCell ref="G2:H2"/>
    <mergeCell ref="C2:D2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6"/>
  <sheetViews>
    <sheetView zoomScale="125" zoomScaleNormal="125" zoomScalePageLayoutView="125" workbookViewId="0">
      <selection activeCell="G13" sqref="G13"/>
    </sheetView>
  </sheetViews>
  <sheetFormatPr baseColWidth="10" defaultColWidth="11" defaultRowHeight="15" x14ac:dyDescent="0"/>
  <cols>
    <col min="1" max="1" width="6.83203125" customWidth="1"/>
    <col min="2" max="2" width="15.5" customWidth="1"/>
    <col min="3" max="3" width="13.6640625" customWidth="1"/>
    <col min="4" max="4" width="11.6640625" customWidth="1"/>
  </cols>
  <sheetData>
    <row r="2" spans="2:9">
      <c r="B2" s="17" t="s">
        <v>16</v>
      </c>
      <c r="C2" s="5"/>
      <c r="D2" s="5"/>
      <c r="E2" s="5"/>
      <c r="F2" s="4"/>
      <c r="G2" s="4"/>
      <c r="H2" s="4"/>
      <c r="I2" s="4"/>
    </row>
    <row r="3" spans="2:9" ht="31.5" customHeight="1" thickBot="1">
      <c r="B3" s="22" t="s">
        <v>15</v>
      </c>
      <c r="C3" s="23" t="s">
        <v>10</v>
      </c>
      <c r="D3" s="23" t="s">
        <v>6</v>
      </c>
      <c r="E3" s="23" t="s">
        <v>7</v>
      </c>
      <c r="F3" s="4"/>
      <c r="G3" s="4"/>
      <c r="H3" s="4"/>
      <c r="I3" s="4"/>
    </row>
    <row r="4" spans="2:9" ht="17" thickTop="1" thickBot="1">
      <c r="B4" s="20">
        <v>0</v>
      </c>
      <c r="C4" s="24">
        <v>0</v>
      </c>
      <c r="D4" s="27">
        <f>IF(SUM(C$4:C$14)&gt;0,C4/SUM(C$4:C$14),0)</f>
        <v>0</v>
      </c>
      <c r="E4" s="30">
        <f>_xlfn.BINOM.DIST(B4,10,G$10,FALSE)</f>
        <v>3.7120986837328156E-3</v>
      </c>
      <c r="F4" s="4"/>
      <c r="G4" s="33" t="s">
        <v>13</v>
      </c>
      <c r="H4" s="34"/>
      <c r="I4" s="4"/>
    </row>
    <row r="5" spans="2:9">
      <c r="B5" s="19">
        <v>1</v>
      </c>
      <c r="C5" s="25">
        <v>1</v>
      </c>
      <c r="D5" s="28">
        <f t="shared" ref="D5:D14" si="0">IF(SUM(C$4:C$14)&gt;0,C5/SUM(C$4:C$14),0)</f>
        <v>4.7619047619047616E-2</v>
      </c>
      <c r="E5" s="31">
        <f t="shared" ref="E5:E14" si="1">_xlfn.BINOM.DIST(B5,10,G$10,FALSE)</f>
        <v>2.784074012799613E-2</v>
      </c>
      <c r="F5" s="4"/>
      <c r="G5" s="17" t="s">
        <v>11</v>
      </c>
      <c r="H5" s="4"/>
      <c r="I5" s="4"/>
    </row>
    <row r="6" spans="2:9">
      <c r="B6" s="19">
        <v>2</v>
      </c>
      <c r="C6" s="25">
        <v>1</v>
      </c>
      <c r="D6" s="28">
        <f t="shared" si="0"/>
        <v>4.7619047619047616E-2</v>
      </c>
      <c r="E6" s="31">
        <f t="shared" si="1"/>
        <v>9.396249793198698E-2</v>
      </c>
      <c r="F6" s="4"/>
      <c r="G6" s="43">
        <f>10*C15</f>
        <v>210</v>
      </c>
      <c r="H6" s="4"/>
      <c r="I6" s="4"/>
    </row>
    <row r="7" spans="2:9">
      <c r="B7" s="19">
        <v>3</v>
      </c>
      <c r="C7" s="25">
        <v>6</v>
      </c>
      <c r="D7" s="28">
        <f t="shared" si="0"/>
        <v>0.2857142857142857</v>
      </c>
      <c r="E7" s="31">
        <f t="shared" si="1"/>
        <v>0.18792499586397393</v>
      </c>
      <c r="F7" s="4"/>
      <c r="G7" s="17" t="s">
        <v>12</v>
      </c>
      <c r="H7" s="4"/>
      <c r="I7" s="4"/>
    </row>
    <row r="8" spans="2:9">
      <c r="B8" s="19">
        <v>4</v>
      </c>
      <c r="C8" s="25">
        <v>5</v>
      </c>
      <c r="D8" s="28">
        <f t="shared" si="0"/>
        <v>0.23809523809523808</v>
      </c>
      <c r="E8" s="31">
        <f t="shared" si="1"/>
        <v>0.2466515570714658</v>
      </c>
      <c r="F8" s="4"/>
      <c r="G8" s="43">
        <f>C4*B4+C5*B5+C6*B6+C7*B7+C8*B8+C9*B9+C10*B10+C11*B11+C12*B12+C13*B13+C14*B14</f>
        <v>90</v>
      </c>
      <c r="H8" s="4"/>
      <c r="I8" s="4"/>
    </row>
    <row r="9" spans="2:9">
      <c r="B9" s="19">
        <v>5</v>
      </c>
      <c r="C9" s="25">
        <v>3</v>
      </c>
      <c r="D9" s="28">
        <f t="shared" si="0"/>
        <v>0.14285714285714285</v>
      </c>
      <c r="E9" s="31">
        <f t="shared" si="1"/>
        <v>0.2219864013643193</v>
      </c>
      <c r="F9" s="4"/>
      <c r="G9" s="17" t="s">
        <v>14</v>
      </c>
      <c r="H9" s="4"/>
      <c r="I9" s="4"/>
    </row>
    <row r="10" spans="2:9">
      <c r="B10" s="19">
        <v>6</v>
      </c>
      <c r="C10" s="25">
        <v>2</v>
      </c>
      <c r="D10" s="28">
        <f t="shared" si="0"/>
        <v>9.5238095238095233E-2</v>
      </c>
      <c r="E10" s="31">
        <f t="shared" si="1"/>
        <v>0.13874150085269951</v>
      </c>
      <c r="F10" s="4"/>
      <c r="G10" s="44">
        <f>G8/G6</f>
        <v>0.42857142857142855</v>
      </c>
      <c r="H10" s="4"/>
      <c r="I10" s="4"/>
    </row>
    <row r="11" spans="2:9">
      <c r="B11" s="19">
        <v>7</v>
      </c>
      <c r="C11" s="25">
        <v>2</v>
      </c>
      <c r="D11" s="28">
        <f t="shared" si="0"/>
        <v>9.5238095238095233E-2</v>
      </c>
      <c r="E11" s="31">
        <f t="shared" si="1"/>
        <v>5.9460643222585527E-2</v>
      </c>
      <c r="F11" s="4"/>
      <c r="G11" s="4"/>
      <c r="H11" s="4"/>
      <c r="I11" s="4"/>
    </row>
    <row r="12" spans="2:9">
      <c r="B12" s="19">
        <v>8</v>
      </c>
      <c r="C12" s="25">
        <v>1</v>
      </c>
      <c r="D12" s="28">
        <f t="shared" si="0"/>
        <v>4.7619047619047616E-2</v>
      </c>
      <c r="E12" s="31">
        <f t="shared" si="1"/>
        <v>1.6723305906352185E-2</v>
      </c>
      <c r="F12" s="4"/>
      <c r="G12" s="4"/>
      <c r="H12" s="4"/>
      <c r="I12" s="4"/>
    </row>
    <row r="13" spans="2:9">
      <c r="B13" s="19">
        <v>9</v>
      </c>
      <c r="C13" s="25">
        <v>0</v>
      </c>
      <c r="D13" s="28">
        <f t="shared" si="0"/>
        <v>0</v>
      </c>
      <c r="E13" s="31">
        <f t="shared" si="1"/>
        <v>2.7872176510586951E-3</v>
      </c>
      <c r="F13" s="4"/>
      <c r="G13" s="4"/>
      <c r="H13" s="4"/>
      <c r="I13" s="4"/>
    </row>
    <row r="14" spans="2:9" ht="16" thickBot="1">
      <c r="B14" s="21">
        <v>10</v>
      </c>
      <c r="C14" s="26">
        <v>0</v>
      </c>
      <c r="D14" s="29">
        <f t="shared" si="0"/>
        <v>0</v>
      </c>
      <c r="E14" s="32">
        <f t="shared" si="1"/>
        <v>2.090413238294021E-4</v>
      </c>
      <c r="F14" s="4"/>
      <c r="G14" s="4"/>
      <c r="H14" s="4"/>
      <c r="I14" s="4"/>
    </row>
    <row r="15" spans="2:9" ht="16" thickTop="1">
      <c r="B15" s="18" t="s">
        <v>4</v>
      </c>
      <c r="C15" s="35">
        <f>SUM(C4:C14)</f>
        <v>21</v>
      </c>
      <c r="D15" s="41">
        <f>SUM(D4:D14)</f>
        <v>1</v>
      </c>
      <c r="E15" s="39">
        <f>ROUND(SUM(E4:E14),2)</f>
        <v>1</v>
      </c>
      <c r="F15" s="4"/>
      <c r="G15" s="4"/>
      <c r="H15" s="4"/>
      <c r="I15" s="4"/>
    </row>
    <row r="16" spans="2:9">
      <c r="B16" s="4"/>
      <c r="C16" s="4"/>
      <c r="D16" s="4"/>
      <c r="E16" s="4"/>
      <c r="F16" s="4"/>
      <c r="G16" s="4"/>
      <c r="H16" s="4"/>
      <c r="I16" s="4"/>
    </row>
  </sheetData>
  <customSheetViews>
    <customSheetView guid="{A8B3145B-D26C-094C-8575-359D62C6A994}" scale="125" fitToPage="1">
      <selection activeCell="I21" sqref="I21"/>
      <pageSetup scale="82" orientation="portrait" horizontalDpi="4294967292" verticalDpi="4294967292"/>
    </customSheetView>
  </customSheetViews>
  <phoneticPr fontId="3" type="noConversion"/>
  <pageMargins left="0.75" right="0.75" top="1" bottom="1" header="0.5" footer="0.5"/>
  <pageSetup scale="81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Dice</vt:lpstr>
      <vt:lpstr>Beads</vt:lpstr>
    </vt:vector>
  </TitlesOfParts>
  <Company>Ohio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S. Springer</dc:creator>
  <cp:lastModifiedBy>Gregory S. Springer</cp:lastModifiedBy>
  <cp:lastPrinted>2015-12-21T14:22:06Z</cp:lastPrinted>
  <dcterms:created xsi:type="dcterms:W3CDTF">2013-09-30T15:51:19Z</dcterms:created>
  <dcterms:modified xsi:type="dcterms:W3CDTF">2018-09-27T17:01:11Z</dcterms:modified>
</cp:coreProperties>
</file>