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인테리어\"/>
    </mc:Choice>
  </mc:AlternateContent>
  <xr:revisionPtr revIDLastSave="0" documentId="13_ncr:1_{4FEF79E6-206C-4310-B48E-56F4CAC5144A}" xr6:coauthVersionLast="47" xr6:coauthVersionMax="47" xr10:uidLastSave="{00000000-0000-0000-0000-000000000000}"/>
  <bookViews>
    <workbookView xWindow="-120" yWindow="-120" windowWidth="29040" windowHeight="15720" xr2:uid="{A5BE6518-F2A3-42C1-8E53-BC3E40E033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1" l="1"/>
  <c r="E72" i="1"/>
  <c r="F25" i="1"/>
  <c r="E26" i="1"/>
  <c r="F62" i="1"/>
  <c r="F61" i="1"/>
  <c r="F57" i="1"/>
  <c r="F55" i="1"/>
  <c r="F54" i="1"/>
  <c r="F53" i="1"/>
  <c r="F35" i="1"/>
  <c r="F33" i="1"/>
  <c r="F23" i="1"/>
  <c r="F20" i="1"/>
  <c r="E69" i="1"/>
  <c r="E66" i="1"/>
  <c r="E59" i="1"/>
  <c r="E51" i="1"/>
  <c r="E47" i="1"/>
  <c r="E42" i="1"/>
  <c r="E32" i="1"/>
  <c r="E28" i="1"/>
  <c r="E15" i="1"/>
  <c r="E7" i="1"/>
  <c r="C69" i="1"/>
  <c r="C66" i="1"/>
  <c r="C59" i="1"/>
  <c r="C51" i="1"/>
  <c r="C47" i="1"/>
  <c r="C42" i="1"/>
  <c r="C32" i="1"/>
  <c r="C28" i="1"/>
  <c r="C26" i="1"/>
  <c r="C15" i="1"/>
  <c r="C7" i="1"/>
</calcChain>
</file>

<file path=xl/sharedStrings.xml><?xml version="1.0" encoding="utf-8"?>
<sst xmlns="http://schemas.openxmlformats.org/spreadsheetml/2006/main" count="216" uniqueCount="92">
  <si>
    <t>가설공사</t>
    <phoneticPr fontId="3" type="noConversion"/>
  </si>
  <si>
    <t>철거공사</t>
    <phoneticPr fontId="3" type="noConversion"/>
  </si>
  <si>
    <t>가구공사</t>
    <phoneticPr fontId="3" type="noConversion"/>
  </si>
  <si>
    <t>바닥공사</t>
    <phoneticPr fontId="3" type="noConversion"/>
  </si>
  <si>
    <t>목공사</t>
    <phoneticPr fontId="3" type="noConversion"/>
  </si>
  <si>
    <t>전기/조명공사</t>
    <phoneticPr fontId="3" type="noConversion"/>
  </si>
  <si>
    <t>필름공사</t>
    <phoneticPr fontId="3" type="noConversion"/>
  </si>
  <si>
    <t>수장공사</t>
    <phoneticPr fontId="3" type="noConversion"/>
  </si>
  <si>
    <t>공용욕실공사</t>
    <phoneticPr fontId="3" type="noConversion"/>
  </si>
  <si>
    <t>안방욕실공사</t>
    <phoneticPr fontId="3" type="noConversion"/>
  </si>
  <si>
    <t>타일공사</t>
    <phoneticPr fontId="3" type="noConversion"/>
  </si>
  <si>
    <t>기업이윤</t>
    <phoneticPr fontId="3" type="noConversion"/>
  </si>
  <si>
    <t>공과잡비</t>
    <phoneticPr fontId="3" type="noConversion"/>
  </si>
  <si>
    <t>실리콘마감</t>
    <phoneticPr fontId="3" type="noConversion"/>
  </si>
  <si>
    <t>운반</t>
    <phoneticPr fontId="3" type="noConversion"/>
  </si>
  <si>
    <t>현장정리인</t>
    <phoneticPr fontId="3" type="noConversion"/>
  </si>
  <si>
    <t>폐기물처리</t>
    <phoneticPr fontId="3" type="noConversion"/>
  </si>
  <si>
    <t>입주청소</t>
    <phoneticPr fontId="3" type="noConversion"/>
  </si>
  <si>
    <t>싱크대하부장/아일랜드장</t>
    <phoneticPr fontId="3" type="noConversion"/>
  </si>
  <si>
    <t>가구철거/안방화장대+펜트리</t>
    <phoneticPr fontId="3" type="noConversion"/>
  </si>
  <si>
    <t>욕실철거(기본철거-타일제외)</t>
    <phoneticPr fontId="3" type="noConversion"/>
  </si>
  <si>
    <t>마루철거</t>
    <phoneticPr fontId="3" type="noConversion"/>
  </si>
  <si>
    <t>몰딩철거</t>
    <phoneticPr fontId="3" type="noConversion"/>
  </si>
  <si>
    <t>조명,전기,일반</t>
    <phoneticPr fontId="3" type="noConversion"/>
  </si>
  <si>
    <t>LX인조대리석</t>
    <phoneticPr fontId="3" type="noConversion"/>
  </si>
  <si>
    <t>싱크대-하부장만/사각볼</t>
    <phoneticPr fontId="3" type="noConversion"/>
  </si>
  <si>
    <t>싱크대-깜포르테 860</t>
    <phoneticPr fontId="3" type="noConversion"/>
  </si>
  <si>
    <t>싱크대-하츠폰테 205/210</t>
    <phoneticPr fontId="3" type="noConversion"/>
  </si>
  <si>
    <t>안방-시스템장</t>
    <phoneticPr fontId="3" type="noConversion"/>
  </si>
  <si>
    <t>안방-붙박이장</t>
    <phoneticPr fontId="3" type="noConversion"/>
  </si>
  <si>
    <t>주방-프리스탠딩-빌트인</t>
    <phoneticPr fontId="3" type="noConversion"/>
  </si>
  <si>
    <t>안방-화장대</t>
    <phoneticPr fontId="3" type="noConversion"/>
  </si>
  <si>
    <t>안방-거울장</t>
    <phoneticPr fontId="3" type="noConversion"/>
  </si>
  <si>
    <t>강마루</t>
    <phoneticPr fontId="3" type="noConversion"/>
  </si>
  <si>
    <t>공사</t>
    <phoneticPr fontId="3" type="noConversion"/>
  </si>
  <si>
    <t>천장-몰딩</t>
    <phoneticPr fontId="3" type="noConversion"/>
  </si>
  <si>
    <t>우물천장간접</t>
    <phoneticPr fontId="3" type="noConversion"/>
  </si>
  <si>
    <t>장비대</t>
    <phoneticPr fontId="3" type="noConversion"/>
  </si>
  <si>
    <t>배선인입기타</t>
    <phoneticPr fontId="3" type="noConversion"/>
  </si>
  <si>
    <t>센서등</t>
    <phoneticPr fontId="3" type="noConversion"/>
  </si>
  <si>
    <t>방등</t>
    <phoneticPr fontId="3" type="noConversion"/>
  </si>
  <si>
    <t>거실등</t>
    <phoneticPr fontId="3" type="noConversion"/>
  </si>
  <si>
    <t>간접등-우물천장</t>
    <phoneticPr fontId="3" type="noConversion"/>
  </si>
  <si>
    <t>간접등-커튼</t>
    <phoneticPr fontId="3" type="noConversion"/>
  </si>
  <si>
    <t>매입등-욕실기타</t>
    <phoneticPr fontId="3" type="noConversion"/>
  </si>
  <si>
    <t>주방등</t>
    <phoneticPr fontId="3" type="noConversion"/>
  </si>
  <si>
    <t>인덕션-확인필요</t>
    <phoneticPr fontId="3" type="noConversion"/>
  </si>
  <si>
    <t>문짝</t>
    <phoneticPr fontId="3" type="noConversion"/>
  </si>
  <si>
    <t>문틀</t>
    <phoneticPr fontId="3" type="noConversion"/>
  </si>
  <si>
    <t>싱크대</t>
    <phoneticPr fontId="3" type="noConversion"/>
  </si>
  <si>
    <t>도배-벽,천장</t>
    <phoneticPr fontId="3" type="noConversion"/>
  </si>
  <si>
    <t>거실벽</t>
    <phoneticPr fontId="3" type="noConversion"/>
  </si>
  <si>
    <t>인건비</t>
    <phoneticPr fontId="3" type="noConversion"/>
  </si>
  <si>
    <t>도기-대림 원피스 CC283</t>
    <phoneticPr fontId="3" type="noConversion"/>
  </si>
  <si>
    <t>도기-아메리칸스탠다스 CCASF515</t>
    <phoneticPr fontId="3" type="noConversion"/>
  </si>
  <si>
    <t>수전-폰타나 칼리스토 4010BN</t>
    <phoneticPr fontId="3" type="noConversion"/>
  </si>
  <si>
    <t>샤워수전-폰타나 칼리스토 TF-B5010BN</t>
    <phoneticPr fontId="3" type="noConversion"/>
  </si>
  <si>
    <t>니켈 슬라이드바</t>
    <phoneticPr fontId="3" type="noConversion"/>
  </si>
  <si>
    <t>욕조-아메리칸스탠다드 노블토니 아크릴욕조 B003000</t>
    <phoneticPr fontId="3" type="noConversion"/>
  </si>
  <si>
    <t>케라폭시</t>
    <phoneticPr fontId="3" type="noConversion"/>
  </si>
  <si>
    <t>거울</t>
    <phoneticPr fontId="3" type="noConversion"/>
  </si>
  <si>
    <t>수납장</t>
    <phoneticPr fontId="3" type="noConversion"/>
  </si>
  <si>
    <t>줄눈시공</t>
    <phoneticPr fontId="3" type="noConversion"/>
  </si>
  <si>
    <t>주방타일</t>
    <phoneticPr fontId="3" type="noConversion"/>
  </si>
  <si>
    <t>주방베란다타일</t>
    <phoneticPr fontId="3" type="noConversion"/>
  </si>
  <si>
    <t>소계</t>
    <phoneticPr fontId="3" type="noConversion"/>
  </si>
  <si>
    <t>공사금액</t>
    <phoneticPr fontId="3" type="noConversion"/>
  </si>
  <si>
    <t>품명_조정전</t>
    <phoneticPr fontId="3" type="noConversion"/>
  </si>
  <si>
    <t>가격_조정전</t>
    <phoneticPr fontId="3" type="noConversion"/>
  </si>
  <si>
    <t>품명_조정후</t>
    <phoneticPr fontId="3" type="noConversion"/>
  </si>
  <si>
    <t>가격_조정후</t>
    <phoneticPr fontId="3" type="noConversion"/>
  </si>
  <si>
    <t>변동액</t>
    <phoneticPr fontId="3" type="noConversion"/>
  </si>
  <si>
    <t>배선인입기타(아카라스위치 포기)</t>
    <phoneticPr fontId="3" type="noConversion"/>
  </si>
  <si>
    <t>방등(LED 아르넬 리모컨 방등:7만원)</t>
    <phoneticPr fontId="3" type="noConversion"/>
  </si>
  <si>
    <t>인덕션(별도 작업 없으면 삭제?)</t>
    <phoneticPr fontId="3" type="noConversion"/>
  </si>
  <si>
    <t>도기-대림 원피스 CC280</t>
    <phoneticPr fontId="3" type="noConversion"/>
  </si>
  <si>
    <t>샤시(기존 6 외 주방 샤시 추가비용?)</t>
    <phoneticPr fontId="3" type="noConversion"/>
  </si>
  <si>
    <t>엘리베이터사용료</t>
    <phoneticPr fontId="3" type="noConversion"/>
  </si>
  <si>
    <t>도기-대림 CL-384(14만원)</t>
    <phoneticPr fontId="3" type="noConversion"/>
  </si>
  <si>
    <t>수전-BK D021S(12만원)</t>
    <phoneticPr fontId="3" type="noConversion"/>
  </si>
  <si>
    <t>샤워수전-BK D032S(18만원)</t>
    <phoneticPr fontId="3" type="noConversion"/>
  </si>
  <si>
    <t>욕조-인터쿠아 토스카나W(1600*800)(28만원)</t>
    <phoneticPr fontId="3" type="noConversion"/>
  </si>
  <si>
    <t>수납장-(PS1203 슬라이딩장)</t>
    <phoneticPr fontId="3" type="noConversion"/>
  </si>
  <si>
    <t>거울-(거울슬라이딩장 설치하면 불필요?)</t>
    <phoneticPr fontId="3" type="noConversion"/>
  </si>
  <si>
    <t>안방-화장대(문교체 추가,드라이기수납)</t>
    <phoneticPr fontId="3" type="noConversion"/>
  </si>
  <si>
    <t>거실-키큰장(다리미 수납)</t>
    <phoneticPr fontId="3" type="noConversion"/>
  </si>
  <si>
    <t>샤시(총:6-거실:2, 안방:1, 침실1:1, 침실2:1, 다용도실:1)</t>
    <phoneticPr fontId="3" type="noConversion"/>
  </si>
  <si>
    <t>확인필요</t>
    <phoneticPr fontId="3" type="noConversion"/>
  </si>
  <si>
    <t>콘센트 포함?</t>
    <phoneticPr fontId="3" type="noConversion"/>
  </si>
  <si>
    <t>확인필요(견적계산오류)</t>
    <phoneticPr fontId="3" type="noConversion"/>
  </si>
  <si>
    <t>안방-시스템장(유리문 추가) - 55cm</t>
    <phoneticPr fontId="3" type="noConversion"/>
  </si>
  <si>
    <t>안방-붙박이장 - 60cm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</si>
</sst>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0" xfId="1" applyNumberFormat="1" applyFont="1">
      <alignment vertical="center"/>
    </xf>
    <xf numFmtId="0" fontId="2" fillId="0" borderId="0" xfId="0" applyFont="1">
      <alignment vertical="center"/>
    </xf>
    <xf numFmtId="0" fontId="4" fillId="0" borderId="0" xfId="1" applyNumberFormat="1" applyFont="1">
      <alignment vertical="center"/>
    </xf>
    <xf numFmtId="41" fontId="4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0" applyFont="1">
      <alignment vertical="center"/>
    </xf>
    <xf numFmtId="41" fontId="2" fillId="0" borderId="0" xfId="1" applyFont="1">
      <alignment vertical="center"/>
    </xf>
    <xf numFmtId="0" fontId="5" fillId="0" borderId="0" xfId="1" applyNumberFormat="1" applyFont="1">
      <alignment vertical="center"/>
    </xf>
    <xf numFmtId="41" fontId="5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F9B9-DD9E-4956-999F-C5FF539D11B8}">
  <dimension ref="A1:G74"/>
  <sheetViews>
    <sheetView tabSelected="1" topLeftCell="A16" zoomScale="115" zoomScaleNormal="115" workbookViewId="0">
      <selection activeCell="D35" sqref="D35"/>
    </sheetView>
  </sheetViews>
  <sheetFormatPr defaultRowHeight="16.5" x14ac:dyDescent="0.3"/>
  <cols>
    <col min="1" max="1" width="13.875" bestFit="1" customWidth="1"/>
    <col min="2" max="2" width="45.875" style="2" bestFit="1" customWidth="1"/>
    <col min="3" max="3" width="11.875" style="1" bestFit="1" customWidth="1"/>
    <col min="4" max="4" width="50.875" bestFit="1" customWidth="1"/>
    <col min="5" max="5" width="11.875" bestFit="1" customWidth="1"/>
    <col min="6" max="6" width="9.375" style="1" bestFit="1" customWidth="1"/>
    <col min="7" max="7" width="9.5" bestFit="1" customWidth="1"/>
  </cols>
  <sheetData>
    <row r="1" spans="1:6" x14ac:dyDescent="0.3">
      <c r="A1" t="s">
        <v>34</v>
      </c>
      <c r="B1" s="2" t="s">
        <v>67</v>
      </c>
      <c r="C1" s="1" t="s">
        <v>68</v>
      </c>
      <c r="D1" s="2" t="s">
        <v>69</v>
      </c>
      <c r="E1" s="1" t="s">
        <v>70</v>
      </c>
      <c r="F1" s="1" t="s">
        <v>71</v>
      </c>
    </row>
    <row r="2" spans="1:6" x14ac:dyDescent="0.3">
      <c r="A2" t="s">
        <v>0</v>
      </c>
      <c r="B2" s="2" t="s">
        <v>13</v>
      </c>
      <c r="C2" s="1">
        <v>300000</v>
      </c>
      <c r="D2" s="2" t="s">
        <v>13</v>
      </c>
      <c r="E2" s="1">
        <v>300000</v>
      </c>
    </row>
    <row r="3" spans="1:6" x14ac:dyDescent="0.3">
      <c r="A3" t="s">
        <v>0</v>
      </c>
      <c r="B3" s="2" t="s">
        <v>14</v>
      </c>
      <c r="C3" s="1">
        <v>100000</v>
      </c>
      <c r="D3" s="2" t="s">
        <v>14</v>
      </c>
      <c r="E3" s="1">
        <v>100000</v>
      </c>
    </row>
    <row r="4" spans="1:6" x14ac:dyDescent="0.3">
      <c r="A4" t="s">
        <v>0</v>
      </c>
      <c r="B4" s="2" t="s">
        <v>15</v>
      </c>
      <c r="C4" s="1">
        <v>400000</v>
      </c>
      <c r="D4" s="2" t="s">
        <v>15</v>
      </c>
      <c r="E4" s="1">
        <v>400000</v>
      </c>
    </row>
    <row r="5" spans="1:6" x14ac:dyDescent="0.3">
      <c r="A5" t="s">
        <v>0</v>
      </c>
      <c r="B5" s="2" t="s">
        <v>16</v>
      </c>
      <c r="C5" s="1">
        <v>600000</v>
      </c>
      <c r="D5" s="2" t="s">
        <v>16</v>
      </c>
      <c r="E5" s="1">
        <v>600000</v>
      </c>
    </row>
    <row r="6" spans="1:6" x14ac:dyDescent="0.3">
      <c r="A6" t="s">
        <v>0</v>
      </c>
      <c r="B6" s="2" t="s">
        <v>17</v>
      </c>
      <c r="C6" s="1">
        <v>585000</v>
      </c>
      <c r="D6" s="2" t="s">
        <v>17</v>
      </c>
      <c r="E6" s="1">
        <v>585000</v>
      </c>
    </row>
    <row r="7" spans="1:6" s="3" customFormat="1" x14ac:dyDescent="0.3">
      <c r="A7" s="3" t="s">
        <v>0</v>
      </c>
      <c r="B7" s="6" t="s">
        <v>65</v>
      </c>
      <c r="C7" s="5">
        <f>SUM(C2:C6)</f>
        <v>1985000</v>
      </c>
      <c r="D7" s="6" t="s">
        <v>65</v>
      </c>
      <c r="E7" s="5">
        <f>SUM(E2:E6)</f>
        <v>1985000</v>
      </c>
      <c r="F7" s="8"/>
    </row>
    <row r="8" spans="1:6" x14ac:dyDescent="0.3">
      <c r="A8" t="s">
        <v>1</v>
      </c>
      <c r="B8" s="2" t="s">
        <v>19</v>
      </c>
      <c r="C8" s="1">
        <v>150000</v>
      </c>
      <c r="D8" s="2" t="s">
        <v>19</v>
      </c>
      <c r="E8" s="1">
        <v>150000</v>
      </c>
    </row>
    <row r="9" spans="1:6" x14ac:dyDescent="0.3">
      <c r="A9" t="s">
        <v>1</v>
      </c>
      <c r="B9" s="2" t="s">
        <v>18</v>
      </c>
      <c r="C9" s="1">
        <v>200000</v>
      </c>
      <c r="D9" s="2" t="s">
        <v>18</v>
      </c>
      <c r="E9" s="1">
        <v>200000</v>
      </c>
    </row>
    <row r="10" spans="1:6" x14ac:dyDescent="0.3">
      <c r="A10" t="s">
        <v>1</v>
      </c>
      <c r="B10" s="2" t="s">
        <v>20</v>
      </c>
      <c r="C10" s="1">
        <v>150000</v>
      </c>
      <c r="D10" s="2" t="s">
        <v>20</v>
      </c>
      <c r="E10" s="1">
        <v>150000</v>
      </c>
    </row>
    <row r="11" spans="1:6" x14ac:dyDescent="0.3">
      <c r="A11" t="s">
        <v>1</v>
      </c>
      <c r="B11" s="2" t="s">
        <v>21</v>
      </c>
      <c r="C11" s="1">
        <v>1000000</v>
      </c>
      <c r="D11" s="2" t="s">
        <v>21</v>
      </c>
      <c r="E11" s="1">
        <v>1000000</v>
      </c>
    </row>
    <row r="12" spans="1:6" x14ac:dyDescent="0.3">
      <c r="A12" t="s">
        <v>1</v>
      </c>
      <c r="B12" s="2" t="s">
        <v>22</v>
      </c>
      <c r="C12" s="1">
        <v>130000</v>
      </c>
      <c r="D12" s="2" t="s">
        <v>22</v>
      </c>
      <c r="E12" s="1">
        <v>130000</v>
      </c>
    </row>
    <row r="13" spans="1:6" x14ac:dyDescent="0.3">
      <c r="A13" t="s">
        <v>1</v>
      </c>
      <c r="B13" s="2" t="s">
        <v>23</v>
      </c>
      <c r="C13" s="1">
        <v>100000</v>
      </c>
      <c r="D13" s="2" t="s">
        <v>23</v>
      </c>
      <c r="E13" s="1">
        <v>100000</v>
      </c>
    </row>
    <row r="14" spans="1:6" x14ac:dyDescent="0.3">
      <c r="A14" t="s">
        <v>1</v>
      </c>
      <c r="B14" s="2" t="s">
        <v>16</v>
      </c>
      <c r="C14" s="1">
        <v>700000</v>
      </c>
      <c r="D14" s="2" t="s">
        <v>16</v>
      </c>
      <c r="E14" s="1">
        <v>700000</v>
      </c>
    </row>
    <row r="15" spans="1:6" x14ac:dyDescent="0.3">
      <c r="A15" s="3" t="s">
        <v>1</v>
      </c>
      <c r="B15" s="6" t="s">
        <v>65</v>
      </c>
      <c r="C15" s="5">
        <f>SUM(C8:C14)</f>
        <v>2430000</v>
      </c>
      <c r="D15" s="6" t="s">
        <v>65</v>
      </c>
      <c r="E15" s="5">
        <f>SUM(E8:E14)</f>
        <v>2430000</v>
      </c>
    </row>
    <row r="16" spans="1:6" x14ac:dyDescent="0.3">
      <c r="A16" t="s">
        <v>2</v>
      </c>
      <c r="B16" s="2" t="s">
        <v>25</v>
      </c>
      <c r="C16" s="1">
        <v>2000000</v>
      </c>
      <c r="D16" s="2" t="s">
        <v>25</v>
      </c>
      <c r="E16" s="1">
        <v>2000000</v>
      </c>
    </row>
    <row r="17" spans="1:7" x14ac:dyDescent="0.3">
      <c r="A17" t="s">
        <v>2</v>
      </c>
      <c r="B17" s="2" t="s">
        <v>26</v>
      </c>
      <c r="C17" s="1">
        <v>500000</v>
      </c>
      <c r="D17" s="2" t="s">
        <v>26</v>
      </c>
      <c r="E17" s="1">
        <v>500000</v>
      </c>
    </row>
    <row r="18" spans="1:7" x14ac:dyDescent="0.3">
      <c r="A18" t="s">
        <v>2</v>
      </c>
      <c r="B18" s="2" t="s">
        <v>27</v>
      </c>
      <c r="C18" s="1">
        <v>70000</v>
      </c>
      <c r="D18" s="2" t="s">
        <v>27</v>
      </c>
      <c r="E18" s="1">
        <v>70000</v>
      </c>
    </row>
    <row r="19" spans="1:7" x14ac:dyDescent="0.3">
      <c r="A19" t="s">
        <v>2</v>
      </c>
      <c r="B19" s="2" t="s">
        <v>24</v>
      </c>
      <c r="C19" s="1">
        <v>450000</v>
      </c>
      <c r="D19" s="2" t="s">
        <v>24</v>
      </c>
      <c r="E19" s="1">
        <v>450000</v>
      </c>
    </row>
    <row r="20" spans="1:7" x14ac:dyDescent="0.3">
      <c r="A20" t="s">
        <v>2</v>
      </c>
      <c r="B20" s="2" t="s">
        <v>28</v>
      </c>
      <c r="C20" s="1">
        <v>850000</v>
      </c>
      <c r="D20" s="9" t="s">
        <v>90</v>
      </c>
      <c r="E20" s="10">
        <v>1500000</v>
      </c>
      <c r="F20" s="1">
        <f>E20-C20</f>
        <v>650000</v>
      </c>
    </row>
    <row r="21" spans="1:7" x14ac:dyDescent="0.3">
      <c r="A21" t="s">
        <v>2</v>
      </c>
      <c r="B21" s="2" t="s">
        <v>29</v>
      </c>
      <c r="C21" s="1">
        <v>1800000</v>
      </c>
      <c r="D21" s="2" t="s">
        <v>91</v>
      </c>
      <c r="E21" s="1">
        <v>1800000</v>
      </c>
    </row>
    <row r="22" spans="1:7" x14ac:dyDescent="0.3">
      <c r="A22" t="s">
        <v>2</v>
      </c>
      <c r="B22" s="2" t="s">
        <v>30</v>
      </c>
      <c r="C22" s="1">
        <v>1440000</v>
      </c>
      <c r="D22" s="2" t="s">
        <v>30</v>
      </c>
      <c r="E22" s="1">
        <v>1440000</v>
      </c>
    </row>
    <row r="23" spans="1:7" x14ac:dyDescent="0.3">
      <c r="A23" t="s">
        <v>2</v>
      </c>
      <c r="B23" s="2" t="s">
        <v>31</v>
      </c>
      <c r="C23" s="1">
        <v>650000</v>
      </c>
      <c r="D23" s="9" t="s">
        <v>84</v>
      </c>
      <c r="E23" s="10">
        <v>850000</v>
      </c>
      <c r="F23" s="1">
        <f>E23-C23</f>
        <v>200000</v>
      </c>
      <c r="G23" t="s">
        <v>88</v>
      </c>
    </row>
    <row r="24" spans="1:7" x14ac:dyDescent="0.3">
      <c r="A24" t="s">
        <v>2</v>
      </c>
      <c r="B24" s="2" t="s">
        <v>32</v>
      </c>
      <c r="C24" s="1">
        <v>300000</v>
      </c>
      <c r="D24" s="2" t="s">
        <v>32</v>
      </c>
      <c r="E24" s="1">
        <v>300000</v>
      </c>
    </row>
    <row r="25" spans="1:7" x14ac:dyDescent="0.3">
      <c r="D25" s="9" t="s">
        <v>85</v>
      </c>
      <c r="E25" s="10">
        <v>500000</v>
      </c>
      <c r="F25" s="1">
        <f>E25-C25</f>
        <v>500000</v>
      </c>
    </row>
    <row r="26" spans="1:7" x14ac:dyDescent="0.3">
      <c r="A26" s="3" t="s">
        <v>2</v>
      </c>
      <c r="B26" s="6" t="s">
        <v>65</v>
      </c>
      <c r="C26" s="5">
        <f>SUM(C16:C24)</f>
        <v>8060000</v>
      </c>
      <c r="D26" s="6" t="s">
        <v>65</v>
      </c>
      <c r="E26" s="5">
        <f>SUM(E16:E25)</f>
        <v>9410000</v>
      </c>
    </row>
    <row r="27" spans="1:7" x14ac:dyDescent="0.3">
      <c r="A27" t="s">
        <v>3</v>
      </c>
      <c r="B27" s="2" t="s">
        <v>33</v>
      </c>
      <c r="C27" s="1">
        <v>4386000</v>
      </c>
      <c r="D27" s="2" t="s">
        <v>33</v>
      </c>
      <c r="E27" s="1">
        <v>4386000</v>
      </c>
    </row>
    <row r="28" spans="1:7" x14ac:dyDescent="0.3">
      <c r="A28" s="3" t="s">
        <v>3</v>
      </c>
      <c r="B28" s="6" t="s">
        <v>65</v>
      </c>
      <c r="C28" s="5">
        <f>SUM(C27)</f>
        <v>4386000</v>
      </c>
      <c r="D28" s="6" t="s">
        <v>65</v>
      </c>
      <c r="E28" s="5">
        <f>SUM(E27)</f>
        <v>4386000</v>
      </c>
    </row>
    <row r="29" spans="1:7" x14ac:dyDescent="0.3">
      <c r="A29" t="s">
        <v>4</v>
      </c>
      <c r="B29" s="2" t="s">
        <v>35</v>
      </c>
      <c r="C29" s="1">
        <v>770000</v>
      </c>
      <c r="D29" s="2" t="s">
        <v>35</v>
      </c>
      <c r="E29" s="1">
        <v>770000</v>
      </c>
    </row>
    <row r="30" spans="1:7" x14ac:dyDescent="0.3">
      <c r="A30" t="s">
        <v>4</v>
      </c>
      <c r="B30" s="2" t="s">
        <v>36</v>
      </c>
      <c r="C30" s="1">
        <v>250000</v>
      </c>
      <c r="D30" s="2" t="s">
        <v>36</v>
      </c>
      <c r="E30" s="1">
        <v>250000</v>
      </c>
    </row>
    <row r="31" spans="1:7" x14ac:dyDescent="0.3">
      <c r="A31" t="s">
        <v>4</v>
      </c>
      <c r="B31" s="2" t="s">
        <v>37</v>
      </c>
      <c r="C31" s="1">
        <v>150000</v>
      </c>
      <c r="D31" s="2" t="s">
        <v>37</v>
      </c>
      <c r="E31" s="1">
        <v>150000</v>
      </c>
    </row>
    <row r="32" spans="1:7" x14ac:dyDescent="0.3">
      <c r="A32" s="3" t="s">
        <v>4</v>
      </c>
      <c r="B32" s="6" t="s">
        <v>65</v>
      </c>
      <c r="C32" s="5">
        <f>SUM(C29:C31)</f>
        <v>1170000</v>
      </c>
      <c r="D32" s="6" t="s">
        <v>65</v>
      </c>
      <c r="E32" s="5">
        <f>SUM(E29:E31)</f>
        <v>1170000</v>
      </c>
    </row>
    <row r="33" spans="1:7" x14ac:dyDescent="0.3">
      <c r="A33" t="s">
        <v>5</v>
      </c>
      <c r="B33" s="2" t="s">
        <v>38</v>
      </c>
      <c r="C33" s="1">
        <v>1560000</v>
      </c>
      <c r="D33" s="9" t="s">
        <v>72</v>
      </c>
      <c r="E33" s="10">
        <v>1170000</v>
      </c>
      <c r="F33" s="1">
        <f>E33-C33</f>
        <v>-390000</v>
      </c>
    </row>
    <row r="34" spans="1:7" x14ac:dyDescent="0.3">
      <c r="A34" t="s">
        <v>5</v>
      </c>
      <c r="B34" s="2" t="s">
        <v>39</v>
      </c>
      <c r="C34" s="1">
        <v>45000</v>
      </c>
      <c r="D34" s="2" t="s">
        <v>39</v>
      </c>
      <c r="E34" s="1">
        <v>45000</v>
      </c>
    </row>
    <row r="35" spans="1:7" x14ac:dyDescent="0.3">
      <c r="A35" t="s">
        <v>5</v>
      </c>
      <c r="B35" s="2" t="s">
        <v>40</v>
      </c>
      <c r="C35" s="1">
        <v>345000</v>
      </c>
      <c r="D35" s="9" t="s">
        <v>73</v>
      </c>
      <c r="E35" s="10">
        <v>225000</v>
      </c>
      <c r="F35" s="1">
        <f>E35-C35</f>
        <v>-120000</v>
      </c>
    </row>
    <row r="36" spans="1:7" x14ac:dyDescent="0.3">
      <c r="A36" t="s">
        <v>5</v>
      </c>
      <c r="B36" s="2" t="s">
        <v>41</v>
      </c>
      <c r="C36" s="1">
        <v>230000</v>
      </c>
      <c r="D36" s="2" t="s">
        <v>41</v>
      </c>
      <c r="E36" s="1">
        <v>230000</v>
      </c>
    </row>
    <row r="37" spans="1:7" x14ac:dyDescent="0.3">
      <c r="A37" t="s">
        <v>5</v>
      </c>
      <c r="B37" s="2" t="s">
        <v>45</v>
      </c>
      <c r="C37" s="1">
        <v>180000</v>
      </c>
      <c r="D37" s="2" t="s">
        <v>45</v>
      </c>
      <c r="E37" s="1">
        <v>180000</v>
      </c>
    </row>
    <row r="38" spans="1:7" x14ac:dyDescent="0.3">
      <c r="A38" t="s">
        <v>5</v>
      </c>
      <c r="B38" s="2" t="s">
        <v>42</v>
      </c>
      <c r="C38" s="1">
        <v>200000</v>
      </c>
      <c r="D38" s="2" t="s">
        <v>42</v>
      </c>
      <c r="E38" s="1">
        <v>200000</v>
      </c>
    </row>
    <row r="39" spans="1:7" x14ac:dyDescent="0.3">
      <c r="A39" t="s">
        <v>5</v>
      </c>
      <c r="B39" s="2" t="s">
        <v>43</v>
      </c>
      <c r="C39" s="1">
        <v>150000</v>
      </c>
      <c r="D39" s="2" t="s">
        <v>43</v>
      </c>
      <c r="E39" s="1">
        <v>150000</v>
      </c>
    </row>
    <row r="40" spans="1:7" x14ac:dyDescent="0.3">
      <c r="A40" t="s">
        <v>5</v>
      </c>
      <c r="B40" s="2" t="s">
        <v>44</v>
      </c>
      <c r="C40" s="1">
        <v>46000</v>
      </c>
      <c r="D40" s="2" t="s">
        <v>44</v>
      </c>
      <c r="E40" s="1">
        <v>46000</v>
      </c>
    </row>
    <row r="41" spans="1:7" x14ac:dyDescent="0.3">
      <c r="A41" t="s">
        <v>5</v>
      </c>
      <c r="B41" s="2" t="s">
        <v>46</v>
      </c>
      <c r="C41" s="1">
        <v>200000</v>
      </c>
      <c r="D41" s="9" t="s">
        <v>74</v>
      </c>
      <c r="E41" s="10">
        <v>200000</v>
      </c>
      <c r="G41" t="s">
        <v>87</v>
      </c>
    </row>
    <row r="42" spans="1:7" x14ac:dyDescent="0.3">
      <c r="A42" s="3" t="s">
        <v>5</v>
      </c>
      <c r="B42" s="6" t="s">
        <v>65</v>
      </c>
      <c r="C42" s="5">
        <f>SUM(C33:C41)</f>
        <v>2956000</v>
      </c>
      <c r="D42" s="6" t="s">
        <v>65</v>
      </c>
      <c r="E42" s="5">
        <f>SUM(E33:E41)</f>
        <v>2446000</v>
      </c>
    </row>
    <row r="43" spans="1:7" x14ac:dyDescent="0.3">
      <c r="A43" t="s">
        <v>6</v>
      </c>
      <c r="B43" s="2" t="s">
        <v>47</v>
      </c>
      <c r="C43" s="1">
        <v>770000</v>
      </c>
      <c r="D43" s="2" t="s">
        <v>47</v>
      </c>
      <c r="E43" s="1">
        <v>770000</v>
      </c>
    </row>
    <row r="44" spans="1:7" x14ac:dyDescent="0.3">
      <c r="A44" t="s">
        <v>6</v>
      </c>
      <c r="B44" s="2" t="s">
        <v>48</v>
      </c>
      <c r="C44" s="1">
        <v>770000</v>
      </c>
      <c r="D44" s="2" t="s">
        <v>48</v>
      </c>
      <c r="E44" s="1">
        <v>770000</v>
      </c>
    </row>
    <row r="45" spans="1:7" x14ac:dyDescent="0.3">
      <c r="A45" t="s">
        <v>6</v>
      </c>
      <c r="B45" s="2" t="s">
        <v>86</v>
      </c>
      <c r="C45" s="1">
        <v>1080000</v>
      </c>
      <c r="D45" s="9" t="s">
        <v>76</v>
      </c>
      <c r="E45" s="10">
        <v>1080000</v>
      </c>
    </row>
    <row r="46" spans="1:7" x14ac:dyDescent="0.3">
      <c r="A46" t="s">
        <v>6</v>
      </c>
      <c r="B46" s="2" t="s">
        <v>49</v>
      </c>
      <c r="C46" s="1">
        <v>350000</v>
      </c>
      <c r="D46" s="2" t="s">
        <v>49</v>
      </c>
      <c r="E46" s="1">
        <v>350000</v>
      </c>
    </row>
    <row r="47" spans="1:7" x14ac:dyDescent="0.3">
      <c r="A47" s="3" t="s">
        <v>6</v>
      </c>
      <c r="B47" s="6" t="s">
        <v>65</v>
      </c>
      <c r="C47" s="5">
        <f>SUM(C43:C46)</f>
        <v>2970000</v>
      </c>
      <c r="D47" s="6" t="s">
        <v>65</v>
      </c>
      <c r="E47" s="5">
        <f>SUM(E43:E46)</f>
        <v>2970000</v>
      </c>
    </row>
    <row r="48" spans="1:7" x14ac:dyDescent="0.3">
      <c r="A48" t="s">
        <v>7</v>
      </c>
      <c r="B48" s="2" t="s">
        <v>50</v>
      </c>
      <c r="C48" s="1">
        <v>1000000</v>
      </c>
      <c r="D48" s="2" t="s">
        <v>50</v>
      </c>
      <c r="E48" s="1">
        <v>1000000</v>
      </c>
    </row>
    <row r="49" spans="1:7" x14ac:dyDescent="0.3">
      <c r="A49" t="s">
        <v>7</v>
      </c>
      <c r="B49" s="2" t="s">
        <v>51</v>
      </c>
      <c r="C49" s="1">
        <v>375000</v>
      </c>
      <c r="D49" s="2" t="s">
        <v>51</v>
      </c>
      <c r="E49" s="1">
        <v>375000</v>
      </c>
    </row>
    <row r="50" spans="1:7" x14ac:dyDescent="0.3">
      <c r="A50" t="s">
        <v>7</v>
      </c>
      <c r="B50" s="2" t="s">
        <v>52</v>
      </c>
      <c r="C50" s="1">
        <v>2550000</v>
      </c>
      <c r="D50" s="2" t="s">
        <v>52</v>
      </c>
      <c r="E50" s="1">
        <v>2550000</v>
      </c>
    </row>
    <row r="51" spans="1:7" x14ac:dyDescent="0.3">
      <c r="A51" s="7" t="s">
        <v>7</v>
      </c>
      <c r="B51" s="6" t="s">
        <v>65</v>
      </c>
      <c r="C51" s="5">
        <f>SUM(C48:C50)</f>
        <v>3925000</v>
      </c>
      <c r="D51" s="6" t="s">
        <v>65</v>
      </c>
      <c r="E51" s="5">
        <f>SUM(E48:E50)</f>
        <v>3925000</v>
      </c>
    </row>
    <row r="52" spans="1:7" x14ac:dyDescent="0.3">
      <c r="A52" t="s">
        <v>8</v>
      </c>
      <c r="B52" s="2" t="s">
        <v>53</v>
      </c>
      <c r="C52" s="1">
        <v>370000</v>
      </c>
      <c r="D52" s="9" t="s">
        <v>75</v>
      </c>
      <c r="E52" s="1">
        <v>370000</v>
      </c>
    </row>
    <row r="53" spans="1:7" x14ac:dyDescent="0.3">
      <c r="A53" t="s">
        <v>8</v>
      </c>
      <c r="B53" s="2" t="s">
        <v>54</v>
      </c>
      <c r="C53" s="1">
        <v>350000</v>
      </c>
      <c r="D53" s="9" t="s">
        <v>78</v>
      </c>
      <c r="E53" s="10">
        <v>190000</v>
      </c>
      <c r="F53" s="1">
        <f>E53-C53</f>
        <v>-160000</v>
      </c>
    </row>
    <row r="54" spans="1:7" x14ac:dyDescent="0.3">
      <c r="A54" t="s">
        <v>8</v>
      </c>
      <c r="B54" s="2" t="s">
        <v>55</v>
      </c>
      <c r="C54" s="1">
        <v>177000</v>
      </c>
      <c r="D54" s="9" t="s">
        <v>79</v>
      </c>
      <c r="E54" s="10">
        <v>120000</v>
      </c>
      <c r="F54" s="1">
        <f>E54-C54</f>
        <v>-57000</v>
      </c>
    </row>
    <row r="55" spans="1:7" x14ac:dyDescent="0.3">
      <c r="A55" t="s">
        <v>8</v>
      </c>
      <c r="B55" s="2" t="s">
        <v>56</v>
      </c>
      <c r="C55" s="1">
        <v>267000</v>
      </c>
      <c r="D55" s="9" t="s">
        <v>80</v>
      </c>
      <c r="E55" s="10">
        <v>230000</v>
      </c>
      <c r="F55" s="1">
        <f>E55-C55</f>
        <v>-37000</v>
      </c>
    </row>
    <row r="56" spans="1:7" x14ac:dyDescent="0.3">
      <c r="A56" t="s">
        <v>8</v>
      </c>
      <c r="B56" s="2" t="s">
        <v>57</v>
      </c>
      <c r="C56" s="1">
        <v>87000</v>
      </c>
      <c r="D56" s="2" t="s">
        <v>57</v>
      </c>
      <c r="E56" s="1">
        <v>87000</v>
      </c>
    </row>
    <row r="57" spans="1:7" x14ac:dyDescent="0.3">
      <c r="A57" t="s">
        <v>8</v>
      </c>
      <c r="B57" s="2" t="s">
        <v>58</v>
      </c>
      <c r="C57" s="1">
        <v>609000</v>
      </c>
      <c r="D57" s="9" t="s">
        <v>81</v>
      </c>
      <c r="E57" s="10">
        <v>480000</v>
      </c>
      <c r="F57" s="1">
        <f>E57-C57</f>
        <v>-129000</v>
      </c>
    </row>
    <row r="58" spans="1:7" x14ac:dyDescent="0.3">
      <c r="A58" t="s">
        <v>8</v>
      </c>
      <c r="B58" s="2" t="s">
        <v>59</v>
      </c>
      <c r="C58" s="1">
        <v>500000</v>
      </c>
      <c r="D58" s="2" t="s">
        <v>59</v>
      </c>
      <c r="E58" s="1">
        <v>500000</v>
      </c>
    </row>
    <row r="59" spans="1:7" x14ac:dyDescent="0.3">
      <c r="A59" s="3" t="s">
        <v>8</v>
      </c>
      <c r="B59" s="6" t="s">
        <v>65</v>
      </c>
      <c r="C59" s="5">
        <f>SUM(C52:C58)</f>
        <v>2360000</v>
      </c>
      <c r="D59" s="6" t="s">
        <v>65</v>
      </c>
      <c r="E59" s="5">
        <f>SUM(E52:E58)</f>
        <v>1977000</v>
      </c>
      <c r="G59" t="s">
        <v>89</v>
      </c>
    </row>
    <row r="60" spans="1:7" x14ac:dyDescent="0.3">
      <c r="A60" t="s">
        <v>9</v>
      </c>
      <c r="B60" s="2" t="s">
        <v>53</v>
      </c>
      <c r="C60" s="1">
        <v>370000</v>
      </c>
      <c r="D60" s="9" t="s">
        <v>75</v>
      </c>
      <c r="E60" s="1">
        <v>370000</v>
      </c>
    </row>
    <row r="61" spans="1:7" x14ac:dyDescent="0.3">
      <c r="A61" t="s">
        <v>9</v>
      </c>
      <c r="B61" s="2" t="s">
        <v>54</v>
      </c>
      <c r="C61" s="1">
        <v>350000</v>
      </c>
      <c r="D61" s="9" t="s">
        <v>78</v>
      </c>
      <c r="E61" s="10">
        <v>190000</v>
      </c>
      <c r="F61" s="1">
        <f>E61-C61</f>
        <v>-160000</v>
      </c>
    </row>
    <row r="62" spans="1:7" x14ac:dyDescent="0.3">
      <c r="A62" t="s">
        <v>9</v>
      </c>
      <c r="B62" s="2" t="s">
        <v>55</v>
      </c>
      <c r="C62" s="1">
        <v>177000</v>
      </c>
      <c r="D62" s="9" t="s">
        <v>79</v>
      </c>
      <c r="E62" s="10">
        <v>120000</v>
      </c>
      <c r="F62" s="1">
        <f>E62-C62</f>
        <v>-57000</v>
      </c>
    </row>
    <row r="63" spans="1:7" x14ac:dyDescent="0.3">
      <c r="A63" t="s">
        <v>9</v>
      </c>
      <c r="B63" s="2" t="s">
        <v>60</v>
      </c>
      <c r="C63" s="1">
        <v>210000</v>
      </c>
      <c r="D63" s="9" t="s">
        <v>83</v>
      </c>
      <c r="E63" s="10">
        <v>210000</v>
      </c>
      <c r="G63" t="s">
        <v>87</v>
      </c>
    </row>
    <row r="64" spans="1:7" x14ac:dyDescent="0.3">
      <c r="A64" t="s">
        <v>9</v>
      </c>
      <c r="B64" s="2" t="s">
        <v>61</v>
      </c>
      <c r="C64" s="1">
        <v>200000</v>
      </c>
      <c r="D64" s="9" t="s">
        <v>82</v>
      </c>
      <c r="E64" s="1">
        <v>200000</v>
      </c>
    </row>
    <row r="65" spans="1:6" x14ac:dyDescent="0.3">
      <c r="A65" t="s">
        <v>9</v>
      </c>
      <c r="B65" s="2" t="s">
        <v>62</v>
      </c>
      <c r="C65" s="1">
        <v>500000</v>
      </c>
      <c r="D65" s="2" t="s">
        <v>62</v>
      </c>
      <c r="E65" s="1">
        <v>500000</v>
      </c>
    </row>
    <row r="66" spans="1:6" x14ac:dyDescent="0.3">
      <c r="A66" s="3" t="s">
        <v>9</v>
      </c>
      <c r="B66" s="6" t="s">
        <v>65</v>
      </c>
      <c r="C66" s="5">
        <f>SUM(C60:C65)</f>
        <v>1807000</v>
      </c>
      <c r="D66" s="6" t="s">
        <v>65</v>
      </c>
      <c r="E66" s="5">
        <f>SUM(E60:E65)</f>
        <v>1590000</v>
      </c>
    </row>
    <row r="67" spans="1:6" x14ac:dyDescent="0.3">
      <c r="A67" t="s">
        <v>10</v>
      </c>
      <c r="B67" s="2" t="s">
        <v>63</v>
      </c>
      <c r="C67" s="1">
        <v>600000</v>
      </c>
      <c r="D67" s="2" t="s">
        <v>63</v>
      </c>
      <c r="E67" s="1">
        <v>600000</v>
      </c>
    </row>
    <row r="68" spans="1:6" x14ac:dyDescent="0.3">
      <c r="A68" t="s">
        <v>10</v>
      </c>
      <c r="B68" s="2" t="s">
        <v>64</v>
      </c>
      <c r="C68" s="1">
        <v>150000</v>
      </c>
      <c r="D68" s="2" t="s">
        <v>64</v>
      </c>
      <c r="E68" s="1">
        <v>150000</v>
      </c>
    </row>
    <row r="69" spans="1:6" x14ac:dyDescent="0.3">
      <c r="A69" s="3" t="s">
        <v>10</v>
      </c>
      <c r="B69" s="6" t="s">
        <v>65</v>
      </c>
      <c r="C69" s="5">
        <f>SUM(C67:C68)</f>
        <v>750000</v>
      </c>
      <c r="D69" s="6" t="s">
        <v>65</v>
      </c>
      <c r="E69" s="5">
        <f>SUM(E67:E68)</f>
        <v>750000</v>
      </c>
    </row>
    <row r="70" spans="1:6" x14ac:dyDescent="0.3">
      <c r="A70" s="3" t="s">
        <v>11</v>
      </c>
      <c r="B70" s="4"/>
      <c r="C70" s="5">
        <v>3284900</v>
      </c>
      <c r="D70" s="4"/>
      <c r="E70" s="5">
        <v>3284900</v>
      </c>
    </row>
    <row r="71" spans="1:6" x14ac:dyDescent="0.3">
      <c r="A71" s="7" t="s">
        <v>12</v>
      </c>
      <c r="B71" s="4"/>
      <c r="C71" s="5">
        <v>1084017</v>
      </c>
      <c r="D71" s="4"/>
      <c r="E71" s="5">
        <v>1084017</v>
      </c>
    </row>
    <row r="72" spans="1:6" x14ac:dyDescent="0.3">
      <c r="A72" s="7" t="s">
        <v>66</v>
      </c>
      <c r="C72" s="8">
        <v>37217917</v>
      </c>
      <c r="D72" s="2"/>
      <c r="E72" s="8">
        <f>SUM(E7,E15,E26,E28,E32,E42,E47,E51,E59,E66,E69,E70,E71)</f>
        <v>37407917</v>
      </c>
      <c r="F72" s="1">
        <f>E72-C72</f>
        <v>190000</v>
      </c>
    </row>
    <row r="73" spans="1:6" x14ac:dyDescent="0.3">
      <c r="A73" s="7"/>
      <c r="C73" s="8"/>
      <c r="D73" s="9" t="s">
        <v>77</v>
      </c>
      <c r="E73" s="10">
        <v>150000</v>
      </c>
    </row>
    <row r="74" spans="1:6" x14ac:dyDescent="0.3">
      <c r="A74" s="7"/>
      <c r="C74" s="8"/>
      <c r="D74" s="2"/>
      <c r="E74" s="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동현 김</dc:creator>
  <cp:lastModifiedBy>동현 김</cp:lastModifiedBy>
  <dcterms:created xsi:type="dcterms:W3CDTF">2025-04-30T12:37:02Z</dcterms:created>
  <dcterms:modified xsi:type="dcterms:W3CDTF">2025-04-30T15:09:20Z</dcterms:modified>
</cp:coreProperties>
</file>